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業務\財政\総務財政担当ファイル\財政関係\その他報告・文書等\Ｒ０３\03.09.24令和元年度財政状況資料集の作成について（済）\修正\"/>
    </mc:Choice>
  </mc:AlternateContent>
  <xr:revisionPtr revIDLastSave="0" documentId="13_ncr:1_{0CE1F084-7EE8-4823-A7FA-D1582921B274}"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C39" i="10"/>
  <c r="CO38" i="10"/>
  <c r="BE38" i="10"/>
  <c r="AM38" i="10"/>
  <c r="C38" i="10"/>
  <c r="CO37" i="10"/>
  <c r="BE37" i="10"/>
  <c r="AM37" i="10"/>
  <c r="C37" i="10"/>
  <c r="CO36" i="10"/>
  <c r="BE36" i="10"/>
  <c r="AM36" i="10"/>
  <c r="C36" i="10"/>
  <c r="CO35" i="10"/>
  <c r="BE35" i="10"/>
  <c r="AM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U39" i="10" s="1"/>
  <c r="AM34" i="10" l="1"/>
  <c r="BE34"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<sst xmlns="http://schemas.openxmlformats.org/spreadsheetml/2006/main" count="1146" uniqueCount="596">
  <si>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</si>
  <si>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</si>
  <si>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</si>
  <si>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</si>
  <si>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</si>
  <si>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</si>
  <si>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</si>
  <si>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</si>
  <si>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</si>
  <si>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</si>
  <si>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</si>
  <si>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</si>
  <si>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</si>
  <si>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</si>
  <si>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</si>
  <si>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</si>
  <si>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</si>
  <si>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</si>
  <si>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</si>
  <si>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</si>
  <si>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</si>
  <si>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</si>
  <si>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</si>
  <si>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</si>
  <si>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</si>
  <si>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</si>
  <si>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</si>
  <si>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</si>
  <si>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</si>
  <si>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</si>
  <si>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</si>
  <si>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</si>
  <si>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</si>
  <si>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</si>
  <si>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</si>
  <si>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</si>
  <si>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</si>
  <si>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</si>
  <si>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</si>
  <si>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</si>
  <si>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</si>
  <si>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</si>
  <si>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</si>
  <si>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</si>
  <si>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</si>
  <si>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</si>
  <si>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</si>
  <si>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</si>
  <si>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</si>
  <si>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</si>
  <si>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</si>
  <si>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</si>
  <si>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</si>
  <si>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</si>
  <si>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</si>
  <si>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</si>
  <si>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</si>
  <si>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</si>
  <si>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</si>
  <si>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</si>
  <si>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</si>
  <si>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</si>
  <si>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</si>
  <si>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</si>
  <si>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</si>
  <si>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</si>
  <si>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</si>
  <si>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</si>
  <si>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</si>
  <si>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</si>
  <si>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</si>
  <si>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</si>
  <si>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</si>
  <si>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</si>
  <si>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</si>
  <si>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</si>
  <si>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</si>
  <si>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</si>
  <si>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</si>
  <si>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</si>
  <si>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</si>
  <si>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</si>
  <si>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</si>
  <si>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</si>
  <si>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</si>
  <si>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</si>
  <si>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</si>
  <si>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</si>
  <si>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</si>
  <si>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</si>
  <si>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</si>
  <si>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</si>
  <si>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</si>
  <si>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</si>
  <si>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</si>
  <si>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</si>
  <si>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</si>
  <si>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井川町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</si>
  <si>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</si>
  <si>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</si>
  <si>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</si>
  <si>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</si>
  <si>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</si>
  <si>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</si>
  <si>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</si>
  <si>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</si>
  <si>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</si>
  <si>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</si>
  <si>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</si>
  <si>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</si>
  <si>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</si>
  <si>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</si>
  <si>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</si>
  <si>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</si>
  <si>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</si>
  <si>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</si>
  <si>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</si>
  <si>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</si>
  <si>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</si>
  <si>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</si>
  <si>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</si>
  <si>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</si>
  <si>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</si>
  <si>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</si>
  <si>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</si>
  <si>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</si>
  <si>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</si>
  <si>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</si>
  <si>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</si>
  <si>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</si>
  <si>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</si>
  <si>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</si>
  <si>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</si>
  <si>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</si>
  <si>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</si>
  <si>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</si>
  <si>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</si>
  <si>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</si>
  <si>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</si>
  <si>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</si>
  <si>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</si>
  <si>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</si>
  <si>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</si>
  <si>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</si>
  <si>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</si>
  <si>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</si>
  <si>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</si>
  <si>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</si>
  <si>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</si>
  <si>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</si>
  <si>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</si>
  <si>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</si>
  <si>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</si>
  <si>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</si>
  <si>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</si>
  <si>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</si>
  <si>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</si>
  <si>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</si>
  <si>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</si>
  <si>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</si>
  <si>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</si>
  <si>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</si>
  <si>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</si>
  <si>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</si>
  <si>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</si>
  <si>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</si>
  <si>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</si>
  <si>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</si>
  <si>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</si>
  <si>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</si>
  <si>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</si>
  <si>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</si>
  <si>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</si>
  <si>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</si>
  <si>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</si>
  <si>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</si>
  <si>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</si>
  <si>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</si>
  <si>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</si>
  <si>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</si>
  <si>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</si>
  <si>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</si>
  <si>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</si>
  <si>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</si>
  <si>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</si>
  <si>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</si>
  <si>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</si>
  <si>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</si>
  <si>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</si>
  <si>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</si>
  <si>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</si>
  <si>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</si>
  <si>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</si>
  <si>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</si>
  <si>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</si>
  <si>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</si>
  <si>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</si>
  <si>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</si>
  <si>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</si>
  <si>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</si>
  <si>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</si>
  <si>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</si>
  <si>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</si>
  <si>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</si>
  <si>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</si>
  <si>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</si>
  <si>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</si>
  <si>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</si>
  <si>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秋田県井川町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</si>
  <si>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</si>
  <si>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</si>
  <si>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</si>
  <si>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</si>
  <si>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</si>
  <si>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</si>
  <si>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</si>
  <si>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</si>
  <si>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</si>
  <si>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</si>
  <si>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</si>
  <si>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</si>
  <si>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</si>
  <si>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</si>
  <si>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</si>
  <si>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</si>
  <si>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</si>
  <si>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</si>
  <si>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</si>
  <si>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</si>
  <si>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</si>
  <si>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</si>
  <si>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</si>
  <si>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</si>
  <si>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</si>
  <si>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</si>
  <si>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</si>
  <si>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</si>
  <si>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</si>
  <si>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</si>
  <si>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</si>
  <si>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</si>
  <si>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</si>
  <si>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</si>
  <si>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</si>
  <si>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</si>
  <si>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</si>
  <si>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</si>
  <si>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</si>
  <si>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</si>
  <si>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</si>
  <si>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</si>
  <si>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</si>
  <si>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</si>
  <si>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</si>
  <si>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</si>
  <si>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</si>
  <si>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</si>
  <si>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</si>
  <si>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</si>
  <si>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</si>
  <si>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</si>
  <si>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</si>
  <si>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</si>
  <si>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</si>
  <si>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</si>
  <si>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</si>
  <si>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</si>
  <si>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</si>
  <si>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</si>
  <si>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</si>
  <si>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</si>
  <si>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</si>
  <si>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</si>
  <si>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</si>
  <si>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</si>
  <si>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</si>
  <si>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</si>
  <si>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</si>
  <si>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</si>
  <si>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</si>
  <si>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</si>
  <si>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</si>
  <si>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</si>
  <si>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</si>
  <si>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</si>
  <si>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</si>
  <si>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</si>
  <si>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</si>
  <si>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</si>
  <si>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</si>
  <si>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</si>
  <si>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</si>
  <si>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</si>
  <si>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</si>
  <si>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</si>
  <si>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</si>
  <si>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</si>
  <si>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</si>
  <si>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</si>
  <si>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</si>
  <si>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</si>
  <si>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</si>
  <si>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</si>
  <si>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</si>
  <si>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</si>
  <si>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</si>
  <si>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</si>
  <si>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</si>
  <si>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</si>
  <si>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</si>
  <si>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</si>
  <si>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</si>
  <si>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</si>
  <si>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</si>
  <si>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</si>
  <si>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</si>
  <si>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</si>
  <si>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</si>
  <si>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</si>
  <si>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</si>
  <si>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</si>
  <si>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</si>
  <si>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</si>
  <si>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</si>
  <si>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</si>
  <si>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</si>
  <si>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</si>
  <si>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</si>
  <si>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</si>
  <si>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</si>
  <si>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</si>
  <si>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</si>
  <si>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</si>
  <si>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</si>
  <si>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</si>
  <si>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</si>
  <si>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</si>
  <si>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</si>
  <si>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</si>
  <si>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</si>
  <si>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</si>
  <si>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</si>
  <si>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</si>
  <si>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</si>
  <si>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</si>
  <si>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</si>
  <si>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</si>
  <si>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</si>
  <si>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</si>
  <si>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</si>
  <si>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</si>
  <si>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</si>
  <si>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</si>
  <si>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</si>
  <si>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</si>
  <si>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</si>
  <si>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</si>
  <si>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</si>
  <si>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</si>
  <si>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</si>
  <si>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</si>
  <si>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秋田県井川町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</si>
  <si>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</si>
  <si>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</si>
  <si>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</si>
  <si>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</si>
  <si>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</si>
  <si>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</si>
  <si>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</si>
  <si>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</si>
  <si>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</si>
  <si>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</si>
  <si>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</si>
  <si>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</si>
  <si>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</si>
  <si>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</si>
  <si>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</si>
  <si>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</si>
  <si>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</si>
  <si>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</si>
  <si>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</si>
  <si>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</si>
  <si>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</si>
  <si>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</si>
  <si>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</si>
  <si>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</si>
  <si>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</si>
  <si>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</si>
  <si>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</si>
  <si>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</si>
  <si>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</si>
  <si>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</si>
  <si>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</si>
  <si>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</si>
  <si>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</si>
  <si>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</si>
  <si>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国民健康保険井川町診療所特別会計</t>
    <phoneticPr fontId="5"/>
  </si>
  <si>
    <t>介護保険事業特別会計</t>
    <phoneticPr fontId="5"/>
  </si>
  <si>
    <t>介護認定事業特別会計</t>
    <phoneticPr fontId="5"/>
  </si>
  <si>
    <t>介護サービス事業特別会計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</si>
  <si>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</si>
  <si>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</si>
  <si>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</si>
  <si>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</si>
  <si>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</si>
  <si>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</si>
  <si>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</si>
  <si>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</si>
  <si>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</si>
  <si>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</si>
  <si>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</si>
  <si>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</si>
  <si>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</si>
  <si>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</si>
  <si>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</si>
  <si>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</si>
  <si>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</si>
  <si>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</si>
  <si>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</si>
  <si>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</si>
  <si>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</si>
  <si>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</si>
  <si>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</si>
  <si>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</si>
  <si>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</si>
  <si>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</si>
  <si>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</si>
  <si>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</si>
  <si>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</si>
  <si>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</si>
  <si>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</si>
  <si>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</si>
  <si>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</si>
  <si>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</si>
  <si>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</si>
  <si>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</si>
  <si>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</si>
  <si>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</si>
  <si>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</si>
  <si>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</si>
  <si>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</si>
  <si>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</si>
  <si>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</si>
  <si>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</si>
  <si>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</si>
  <si>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</si>
  <si>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</si>
  <si>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</si>
  <si>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</si>
  <si>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</si>
  <si>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</si>
  <si>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</si>
  <si>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</si>
  <si>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</si>
  <si>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</si>
  <si>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</si>
  <si>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</si>
  <si>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</si>
  <si>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</si>
  <si>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</si>
  <si>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</si>
  <si>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</si>
  <si>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</si>
  <si>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</si>
  <si>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介護認定事業特別会計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</si>
  <si>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</si>
  <si>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</si>
  <si>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</si>
  <si>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</si>
  <si>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</si>
  <si>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</si>
  <si>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</si>
  <si>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</si>
  <si>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</si>
  <si>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</si>
  <si>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</si>
  <si>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</si>
  <si>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</si>
  <si>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</si>
  <si>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</si>
  <si>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</si>
  <si>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</si>
  <si>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</si>
  <si>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</si>
  <si>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</si>
  <si>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</si>
  <si>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</si>
  <si>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</si>
  <si>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</si>
  <si>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</si>
  <si>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</si>
  <si>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</si>
  <si>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</si>
  <si>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</si>
  <si>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</si>
  <si>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</si>
  <si>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</si>
  <si>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</si>
  <si>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</si>
  <si>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</si>
  <si>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</si>
  <si>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</si>
  <si>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</si>
  <si>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</si>
  <si>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</si>
  <si>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</si>
  <si>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</si>
  <si>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</si>
  <si>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</si>
  <si>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</si>
  <si>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</si>
  <si>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</si>
  <si>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</si>
  <si>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</si>
  <si>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</si>
  <si>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</si>
  <si>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</si>
  <si>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</si>
  <si>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</si>
  <si>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</si>
  <si>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</si>
  <si>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</si>
  <si>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</si>
  <si>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</si>
  <si>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</si>
  <si>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</si>
  <si>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</si>
  <si>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</si>
  <si>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</si>
  <si>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</si>
  <si>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</si>
  <si>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</si>
  <si>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</si>
  <si>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</si>
  <si>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</si>
  <si>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</si>
  <si>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</si>
  <si>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</si>
  <si>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</si>
  <si>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</si>
  <si>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</si>
  <si>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</si>
  <si>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</si>
  <si>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</si>
  <si>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</si>
  <si>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</si>
  <si>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</si>
  <si>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</si>
  <si>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</si>
  <si>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</si>
  <si>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水道事業会計</t>
  </si>
  <si>
    <t>国民健康保険事業特別会計</t>
  </si>
  <si>
    <t>介護保険事業特別会計</t>
  </si>
  <si>
    <t>介護認定事業特別会計</t>
  </si>
  <si>
    <t>下水道事業特別会計</t>
  </si>
  <si>
    <t>国民健康保険井川町診療所特別会計</t>
  </si>
  <si>
    <t>介護サービス事業特別会計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</si>
  <si>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</si>
  <si>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</si>
  <si>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</si>
  <si>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</si>
  <si>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</si>
  <si>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</si>
  <si>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</si>
  <si>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</si>
  <si>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秋田県町村電算システム共同事業組合（一般会計）</t>
    <phoneticPr fontId="2"/>
  </si>
  <si>
    <t>湖東地区行政一部事務組合（一般会計）</t>
    <phoneticPr fontId="2"/>
  </si>
  <si>
    <t>八郎潟町・井川町衛生処理施設組合（一般会計）</t>
    <phoneticPr fontId="2"/>
  </si>
  <si>
    <t>八郎湖周辺清掃事務組合（一般会計）</t>
    <phoneticPr fontId="2"/>
  </si>
  <si>
    <t>井川町・潟上市共有財産管理組合（一般会計）</t>
    <phoneticPr fontId="2"/>
  </si>
  <si>
    <t>秋田県市町村総合事務組合（一般会計）</t>
    <phoneticPr fontId="2"/>
  </si>
  <si>
    <t>秋田県市町村総合事務組合（交通災害共済事業等特別会計）</t>
    <phoneticPr fontId="2"/>
  </si>
  <si>
    <t>秋田県後期高齢者医療広域連合（一般会計）</t>
    <phoneticPr fontId="2"/>
  </si>
  <si>
    <t>秋田県後期高齢者医療広域連合（後期高齢者医療特別会計）</t>
    <phoneticPr fontId="2"/>
  </si>
  <si>
    <t>秋田県市町村会館管理組合（一般会計）</t>
    <phoneticPr fontId="2"/>
  </si>
  <si>
    <t>-</t>
    <phoneticPr fontId="2"/>
  </si>
  <si>
    <t>－</t>
    <phoneticPr fontId="2"/>
  </si>
  <si>
    <t>-</t>
    <phoneticPr fontId="2"/>
  </si>
  <si>
    <t>-</t>
    <phoneticPr fontId="2"/>
  </si>
  <si>
    <t>地域雇用推進対策基金</t>
    <phoneticPr fontId="2"/>
  </si>
  <si>
    <t>安心子育て支援基金</t>
    <phoneticPr fontId="2"/>
  </si>
  <si>
    <t>井川っ子教育推進基金</t>
    <phoneticPr fontId="2"/>
  </si>
  <si>
    <t>ふるさと創生基金</t>
    <phoneticPr fontId="2"/>
  </si>
  <si>
    <t>保健施設整備基金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</si>
  <si>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</si>
  <si>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</si>
  <si>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</si>
  <si>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</si>
  <si>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</si>
  <si>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</si>
  <si>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</si>
  <si>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</si>
  <si>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</si>
  <si>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平成２４年度から比率なしとなっている。実質公債費比率については既発債の繰上償還等により比率の抑制に努めてきたが、近年続いた義務教育学校整備事業や施設耐震化等の緊急防災・減災事業の影響により比率は平成２８年度から増加傾向にあり、類似団体平均を上回っている。今後数年は義務教育学校整備事業等に係る元金償還の開始により、公債費の増加が見込まれるため、引き続き下水道事業など公営企業会計を含めて繰上償還や低利、無利子資金への借換等を推進することで、実質公債費比率の上昇の抑制を図るとともに、両比率を注視しながら、公共施設等の長寿命化に取り組んでいく。</t>
    <rPh sb="115" eb="117">
      <t>ケイコウ</t>
    </rPh>
    <phoneticPr fontId="5"/>
  </si>
  <si>
    <t>実質公債費比率</t>
    <phoneticPr fontId="5"/>
  </si>
  <si>
    <t>　これまで井川町自立計画に基づく職員数の削減、地方債の繰上償還や事業の精選により地方債現在高を減少させてきた結果、将来負担比率は平成２４年度から比率なしとなっている。有形固定資産減価償却率については計画的な施設の維持・更新の取組により平成２８年度は類似団体平均を下回っていたが、比較的古い建物が多く、すべての施設類型で比率は増加しており有形固定資産減価償却率は類似団体平均を上回った。今後は引き続き計画的な地方債の繰上償還の実施と事業の精選により地方債発行額の抑制を行い、将来負担額の抑制を図るとともに、公共施設等総合管理計画に基づき、施設の長寿命化を進めていく。</t>
    <rPh sb="168" eb="170">
      <t>ユウケイ</t>
    </rPh>
    <rPh sb="170" eb="174">
      <t>コテイシサン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</si>
</sst>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69E08DA-477A-43B3-8FB7-1D5FEB43A52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237994</c:v>
                </c:pt>
                <c:pt idx="2">
                  <c:v>267911</c:v>
                </c:pt>
                <c:pt idx="3">
                  <c:v>228215</c:v>
                </c:pt>
                <c:pt idx="4">
                  <c:v>264232</c:v>
                </c:pt>
              </c:numCache>
            </c:numRef>
          </c:val>
          <c:smooth val="0"/>
          <c:extLst>
            <c:ext xmlns:c16="http://schemas.microsoft.com/office/drawing/2014/chart" uri="{C3380CC4-5D6E-409C-BE32-E72D297353CC}">
              <c16:uniqueId val="{00000000-3C2D-469D-8D15-BBAD122AA6B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63026</c:v>
                </c:pt>
                <c:pt idx="1">
                  <c:v>92866</c:v>
                </c:pt>
                <c:pt idx="2">
                  <c:v>180362</c:v>
                </c:pt>
                <c:pt idx="3">
                  <c:v>85051</c:v>
                </c:pt>
                <c:pt idx="4">
                  <c:v>39485</c:v>
                </c:pt>
              </c:numCache>
            </c:numRef>
          </c:val>
          <c:smooth val="0"/>
          <c:extLst>
            <c:ext xmlns:c16="http://schemas.microsoft.com/office/drawing/2014/chart" uri="{C3380CC4-5D6E-409C-BE32-E72D297353CC}">
              <c16:uniqueId val="{00000001-3C2D-469D-8D15-BBAD122AA6B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8.5</c:v>
                </c:pt>
                <c:pt idx="1">
                  <c:v>8.9700000000000006</c:v>
                </c:pt>
                <c:pt idx="2">
                  <c:v>7.51</c:v>
                </c:pt>
                <c:pt idx="3">
                  <c:v>8.06</c:v>
                </c:pt>
                <c:pt idx="4">
                  <c:v>9.85</c:v>
                </c:pt>
              </c:numCache>
            </c:numRef>
          </c:val>
          <c:extLst>
            <c:ext xmlns:c16="http://schemas.microsoft.com/office/drawing/2014/chart" uri="{C3380CC4-5D6E-409C-BE32-E72D297353CC}">
              <c16:uniqueId val="{00000000-96F0-4381-A12E-492BBC2DBCA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18.100000000000001</c:v>
                </c:pt>
                <c:pt idx="1">
                  <c:v>18.47</c:v>
                </c:pt>
                <c:pt idx="2">
                  <c:v>20.99</c:v>
                </c:pt>
                <c:pt idx="3">
                  <c:v>23.08</c:v>
                </c:pt>
                <c:pt idx="4">
                  <c:v>25.38</c:v>
                </c:pt>
              </c:numCache>
            </c:numRef>
          </c:val>
          <c:extLst>
            <c:ext xmlns:c16="http://schemas.microsoft.com/office/drawing/2014/chart" uri="{C3380CC4-5D6E-409C-BE32-E72D297353CC}">
              <c16:uniqueId val="{00000001-96F0-4381-A12E-492BBC2DBCA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8.86</c:v>
                </c:pt>
                <c:pt idx="1">
                  <c:v>3.59</c:v>
                </c:pt>
                <c:pt idx="2">
                  <c:v>5.0199999999999996</c:v>
                </c:pt>
                <c:pt idx="3">
                  <c:v>5.14</c:v>
                </c:pt>
                <c:pt idx="4">
                  <c:v>7.39</c:v>
                </c:pt>
              </c:numCache>
            </c:numRef>
          </c:val>
          <c:smooth val="0"/>
          <c:extLst>
            <c:ext xmlns:c16="http://schemas.microsoft.com/office/drawing/2014/chart" uri="{C3380CC4-5D6E-409C-BE32-E72D297353CC}">
              <c16:uniqueId val="{00000002-96F0-4381-A12E-492BBC2DBCA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06C-48CD-AE8C-E8AD73506E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06C-48CD-AE8C-E8AD73506E17}"/>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2-906C-48CD-AE8C-E8AD73506E17}"/>
            </c:ext>
          </c:extLst>
        </c:ser>
        <c:ser>
          <c:idx val="3"/>
          <c:order val="3"/>
          <c:tx>
            <c:strRef>
              <c:f>データシート!$A$30</c:f>
              <c:strCache>
                <c:ptCount val="1"/>
                <c:pt idx="0">
                  <c:v>国民健康保険井川町診療所特別会計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06C-48CD-AE8C-E8AD73506E17}"/>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06C-48CD-AE8C-E8AD73506E17}"/>
            </c:ext>
          </c:extLst>
        </c:ser>
        <c:ser>
          <c:idx val="5"/>
          <c:order val="5"/>
          <c:tx>
            <c:strRef>
              <c:f>データシート!$A$32</c:f>
              <c:strCache>
                <c:ptCount val="1"/>
                <c:pt idx="0">
                  <c:v>介護認定事業特別会計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c:v>
                </c:pt>
                <c:pt idx="2">
                  <c:v>#N/A</c:v>
                </c:pt>
                <c:pt idx="3">
                  <c:v>0.13</c:v>
                </c:pt>
                <c:pt idx="4">
                  <c:v>#N/A</c:v>
                </c:pt>
                <c:pt idx="5">
                  <c:v>0.16</c:v>
                </c:pt>
                <c:pt idx="6">
                  <c:v>#N/A</c:v>
                </c:pt>
                <c:pt idx="7">
                  <c:v>0.3</c:v>
                </c:pt>
                <c:pt idx="8">
                  <c:v>#N/A</c:v>
                </c:pt>
                <c:pt idx="9">
                  <c:v>0.33</c:v>
                </c:pt>
              </c:numCache>
            </c:numRef>
          </c:val>
          <c:extLst>
            <c:ext xmlns:c16="http://schemas.microsoft.com/office/drawing/2014/chart" uri="{C3380CC4-5D6E-409C-BE32-E72D297353CC}">
              <c16:uniqueId val="{00000005-906C-48CD-AE8C-E8AD73506E1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0.91</c:v>
                </c:pt>
                <c:pt idx="2">
                  <c:v>#N/A</c:v>
                </c:pt>
                <c:pt idx="3">
                  <c:v>0.82</c:v>
                </c:pt>
                <c:pt idx="4">
                  <c:v>#N/A</c:v>
                </c:pt>
                <c:pt idx="5">
                  <c:v>1.68</c:v>
                </c:pt>
                <c:pt idx="6">
                  <c:v>#N/A</c:v>
                </c:pt>
                <c:pt idx="7">
                  <c:v>1.75</c:v>
                </c:pt>
                <c:pt idx="8">
                  <c:v>#N/A</c:v>
                </c:pt>
                <c:pt idx="9">
                  <c:v>1.78</c:v>
                </c:pt>
              </c:numCache>
            </c:numRef>
          </c:val>
          <c:extLst>
            <c:ext xmlns:c16="http://schemas.microsoft.com/office/drawing/2014/chart" uri="{C3380CC4-5D6E-409C-BE32-E72D297353CC}">
              <c16:uniqueId val="{00000006-906C-48CD-AE8C-E8AD73506E17}"/>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3.66</c:v>
                </c:pt>
                <c:pt idx="2">
                  <c:v>#N/A</c:v>
                </c:pt>
                <c:pt idx="3">
                  <c:v>3.79</c:v>
                </c:pt>
                <c:pt idx="4">
                  <c:v>#N/A</c:v>
                </c:pt>
                <c:pt idx="5">
                  <c:v>4.99</c:v>
                </c:pt>
                <c:pt idx="6">
                  <c:v>#N/A</c:v>
                </c:pt>
                <c:pt idx="7">
                  <c:v>3.08</c:v>
                </c:pt>
                <c:pt idx="8">
                  <c:v>#N/A</c:v>
                </c:pt>
                <c:pt idx="9">
                  <c:v>2.3199999999999998</c:v>
                </c:pt>
              </c:numCache>
            </c:numRef>
          </c:val>
          <c:extLst>
            <c:ext xmlns:c16="http://schemas.microsoft.com/office/drawing/2014/chart" uri="{C3380CC4-5D6E-409C-BE32-E72D297353CC}">
              <c16:uniqueId val="{00000007-906C-48CD-AE8C-E8AD73506E1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1.94</c:v>
                </c:pt>
                <c:pt idx="2">
                  <c:v>#N/A</c:v>
                </c:pt>
                <c:pt idx="3">
                  <c:v>2.33</c:v>
                </c:pt>
                <c:pt idx="4">
                  <c:v>#N/A</c:v>
                </c:pt>
                <c:pt idx="5">
                  <c:v>2.42</c:v>
                </c:pt>
                <c:pt idx="6">
                  <c:v>#N/A</c:v>
                </c:pt>
                <c:pt idx="7">
                  <c:v>3.35</c:v>
                </c:pt>
                <c:pt idx="8">
                  <c:v>#N/A</c:v>
                </c:pt>
                <c:pt idx="9">
                  <c:v>3.98</c:v>
                </c:pt>
              </c:numCache>
            </c:numRef>
          </c:val>
          <c:extLst>
            <c:ext xmlns:c16="http://schemas.microsoft.com/office/drawing/2014/chart" uri="{C3380CC4-5D6E-409C-BE32-E72D297353CC}">
              <c16:uniqueId val="{00000008-906C-48CD-AE8C-E8AD73506E1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8.5</c:v>
                </c:pt>
                <c:pt idx="2">
                  <c:v>#N/A</c:v>
                </c:pt>
                <c:pt idx="3">
                  <c:v>8.9700000000000006</c:v>
                </c:pt>
                <c:pt idx="4">
                  <c:v>#N/A</c:v>
                </c:pt>
                <c:pt idx="5">
                  <c:v>7.5</c:v>
                </c:pt>
                <c:pt idx="6">
                  <c:v>#N/A</c:v>
                </c:pt>
                <c:pt idx="7">
                  <c:v>8.06</c:v>
                </c:pt>
                <c:pt idx="8">
                  <c:v>#N/A</c:v>
                </c:pt>
                <c:pt idx="9">
                  <c:v>9.84</c:v>
                </c:pt>
              </c:numCache>
            </c:numRef>
          </c:val>
          <c:extLst>
            <c:ext xmlns:c16="http://schemas.microsoft.com/office/drawing/2014/chart" uri="{C3380CC4-5D6E-409C-BE32-E72D297353CC}">
              <c16:uniqueId val="{00000009-906C-48CD-AE8C-E8AD73506E1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420</c:v>
                </c:pt>
                <c:pt idx="5">
                  <c:v>418</c:v>
                </c:pt>
                <c:pt idx="8">
                  <c:v>429</c:v>
                </c:pt>
                <c:pt idx="11">
                  <c:v>429</c:v>
                </c:pt>
                <c:pt idx="14">
                  <c:v>417</c:v>
                </c:pt>
              </c:numCache>
            </c:numRef>
          </c:val>
          <c:extLst>
            <c:ext xmlns:c16="http://schemas.microsoft.com/office/drawing/2014/chart" uri="{C3380CC4-5D6E-409C-BE32-E72D297353CC}">
              <c16:uniqueId val="{00000000-F2AA-41CC-96B0-4A48CB51270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2AA-41CC-96B0-4A48CB51270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2-F2AA-41CC-96B0-4A48CB51270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c:v>
                </c:pt>
                <c:pt idx="3">
                  <c:v>15</c:v>
                </c:pt>
                <c:pt idx="6">
                  <c:v>18</c:v>
                </c:pt>
                <c:pt idx="9">
                  <c:v>17</c:v>
                </c:pt>
                <c:pt idx="12">
                  <c:v>17</c:v>
                </c:pt>
              </c:numCache>
            </c:numRef>
          </c:val>
          <c:extLst>
            <c:ext xmlns:c16="http://schemas.microsoft.com/office/drawing/2014/chart" uri="{C3380CC4-5D6E-409C-BE32-E72D297353CC}">
              <c16:uniqueId val="{00000003-F2AA-41CC-96B0-4A48CB51270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88</c:v>
                </c:pt>
                <c:pt idx="3">
                  <c:v>95</c:v>
                </c:pt>
                <c:pt idx="6">
                  <c:v>108</c:v>
                </c:pt>
                <c:pt idx="9">
                  <c:v>119</c:v>
                </c:pt>
                <c:pt idx="12">
                  <c:v>108</c:v>
                </c:pt>
              </c:numCache>
            </c:numRef>
          </c:val>
          <c:extLst>
            <c:ext xmlns:c16="http://schemas.microsoft.com/office/drawing/2014/chart" uri="{C3380CC4-5D6E-409C-BE32-E72D297353CC}">
              <c16:uniqueId val="{00000004-F2AA-41CC-96B0-4A48CB51270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AA-41CC-96B0-4A48CB51270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2AA-41CC-96B0-4A48CB51270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444</c:v>
                </c:pt>
                <c:pt idx="3">
                  <c:v>444</c:v>
                </c:pt>
                <c:pt idx="6">
                  <c:v>457</c:v>
                </c:pt>
                <c:pt idx="9">
                  <c:v>439</c:v>
                </c:pt>
                <c:pt idx="12">
                  <c:v>408</c:v>
                </c:pt>
              </c:numCache>
            </c:numRef>
          </c:val>
          <c:extLst>
            <c:ext xmlns:c16="http://schemas.microsoft.com/office/drawing/2014/chart" uri="{C3380CC4-5D6E-409C-BE32-E72D297353CC}">
              <c16:uniqueId val="{00000007-F2AA-41CC-96B0-4A48CB51270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130</c:v>
                </c:pt>
                <c:pt idx="2">
                  <c:v>#N/A</c:v>
                </c:pt>
                <c:pt idx="3">
                  <c:v>#N/A</c:v>
                </c:pt>
                <c:pt idx="4">
                  <c:v>138</c:v>
                </c:pt>
                <c:pt idx="5">
                  <c:v>#N/A</c:v>
                </c:pt>
                <c:pt idx="6">
                  <c:v>#N/A</c:v>
                </c:pt>
                <c:pt idx="7">
                  <c:v>156</c:v>
                </c:pt>
                <c:pt idx="8">
                  <c:v>#N/A</c:v>
                </c:pt>
                <c:pt idx="9">
                  <c:v>#N/A</c:v>
                </c:pt>
                <c:pt idx="10">
                  <c:v>148</c:v>
                </c:pt>
                <c:pt idx="11">
                  <c:v>#N/A</c:v>
                </c:pt>
                <c:pt idx="12">
                  <c:v>#N/A</c:v>
                </c:pt>
                <c:pt idx="13">
                  <c:v>118</c:v>
                </c:pt>
                <c:pt idx="14">
                  <c:v>#N/A</c:v>
                </c:pt>
              </c:numCache>
            </c:numRef>
          </c:val>
          <c:smooth val="0"/>
          <c:extLst>
            <c:ext xmlns:c16="http://schemas.microsoft.com/office/drawing/2014/chart" uri="{C3380CC4-5D6E-409C-BE32-E72D297353CC}">
              <c16:uniqueId val="{00000008-F2AA-41CC-96B0-4A48CB51270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4348</c:v>
                </c:pt>
                <c:pt idx="5">
                  <c:v>4237</c:v>
                </c:pt>
                <c:pt idx="8">
                  <c:v>4153</c:v>
                </c:pt>
                <c:pt idx="11">
                  <c:v>4011</c:v>
                </c:pt>
                <c:pt idx="14">
                  <c:v>3836</c:v>
                </c:pt>
              </c:numCache>
            </c:numRef>
          </c:val>
          <c:extLst>
            <c:ext xmlns:c16="http://schemas.microsoft.com/office/drawing/2014/chart" uri="{C3380CC4-5D6E-409C-BE32-E72D297353CC}">
              <c16:uniqueId val="{00000000-B020-462B-AEB6-D1DAF83C2B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44</c:v>
                </c:pt>
                <c:pt idx="5">
                  <c:v>32</c:v>
                </c:pt>
                <c:pt idx="8">
                  <c:v>22</c:v>
                </c:pt>
                <c:pt idx="11">
                  <c:v>14</c:v>
                </c:pt>
                <c:pt idx="14">
                  <c:v>9</c:v>
                </c:pt>
              </c:numCache>
            </c:numRef>
          </c:val>
          <c:extLst>
            <c:ext xmlns:c16="http://schemas.microsoft.com/office/drawing/2014/chart" uri="{C3380CC4-5D6E-409C-BE32-E72D297353CC}">
              <c16:uniqueId val="{00000001-B020-462B-AEB6-D1DAF83C2B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2325</c:v>
                </c:pt>
                <c:pt idx="5">
                  <c:v>2280</c:v>
                </c:pt>
                <c:pt idx="8">
                  <c:v>2277</c:v>
                </c:pt>
                <c:pt idx="11">
                  <c:v>2425</c:v>
                </c:pt>
                <c:pt idx="14">
                  <c:v>2585</c:v>
                </c:pt>
              </c:numCache>
            </c:numRef>
          </c:val>
          <c:extLst>
            <c:ext xmlns:c16="http://schemas.microsoft.com/office/drawing/2014/chart" uri="{C3380CC4-5D6E-409C-BE32-E72D297353CC}">
              <c16:uniqueId val="{00000002-B020-462B-AEB6-D1DAF83C2B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020-462B-AEB6-D1DAF83C2B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020-462B-AEB6-D1DAF83C2B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20-462B-AEB6-D1DAF83C2B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444</c:v>
                </c:pt>
                <c:pt idx="3">
                  <c:v>497</c:v>
                </c:pt>
                <c:pt idx="6">
                  <c:v>366</c:v>
                </c:pt>
                <c:pt idx="9">
                  <c:v>419</c:v>
                </c:pt>
                <c:pt idx="12">
                  <c:v>282</c:v>
                </c:pt>
              </c:numCache>
            </c:numRef>
          </c:val>
          <c:extLst>
            <c:ext xmlns:c16="http://schemas.microsoft.com/office/drawing/2014/chart" uri="{C3380CC4-5D6E-409C-BE32-E72D297353CC}">
              <c16:uniqueId val="{00000006-B020-462B-AEB6-D1DAF83C2B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289</c:v>
                </c:pt>
                <c:pt idx="3">
                  <c:v>259</c:v>
                </c:pt>
                <c:pt idx="6">
                  <c:v>222</c:v>
                </c:pt>
                <c:pt idx="9">
                  <c:v>196</c:v>
                </c:pt>
                <c:pt idx="12">
                  <c:v>189</c:v>
                </c:pt>
              </c:numCache>
            </c:numRef>
          </c:val>
          <c:extLst>
            <c:ext xmlns:c16="http://schemas.microsoft.com/office/drawing/2014/chart" uri="{C3380CC4-5D6E-409C-BE32-E72D297353CC}">
              <c16:uniqueId val="{00000007-B020-462B-AEB6-D1DAF83C2B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1202</c:v>
                </c:pt>
                <c:pt idx="3">
                  <c:v>1138</c:v>
                </c:pt>
                <c:pt idx="6">
                  <c:v>1136</c:v>
                </c:pt>
                <c:pt idx="9">
                  <c:v>1154</c:v>
                </c:pt>
                <c:pt idx="12">
                  <c:v>1097</c:v>
                </c:pt>
              </c:numCache>
            </c:numRef>
          </c:val>
          <c:extLst>
            <c:ext xmlns:c16="http://schemas.microsoft.com/office/drawing/2014/chart" uri="{C3380CC4-5D6E-409C-BE32-E72D297353CC}">
              <c16:uniqueId val="{00000008-B020-462B-AEB6-D1DAF83C2B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17</c:v>
                </c:pt>
                <c:pt idx="3">
                  <c:v>18</c:v>
                </c:pt>
                <c:pt idx="6">
                  <c:v>17</c:v>
                </c:pt>
                <c:pt idx="9">
                  <c:v>15</c:v>
                </c:pt>
                <c:pt idx="12">
                  <c:v>12</c:v>
                </c:pt>
              </c:numCache>
            </c:numRef>
          </c:val>
          <c:extLst>
            <c:ext xmlns:c16="http://schemas.microsoft.com/office/drawing/2014/chart" uri="{C3380CC4-5D6E-409C-BE32-E72D297353CC}">
              <c16:uniqueId val="{00000009-B020-462B-AEB6-D1DAF83C2B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3351</c:v>
                </c:pt>
                <c:pt idx="3">
                  <c:v>3088</c:v>
                </c:pt>
                <c:pt idx="6">
                  <c:v>2916</c:v>
                </c:pt>
                <c:pt idx="9">
                  <c:v>2808</c:v>
                </c:pt>
                <c:pt idx="12">
                  <c:v>2553</c:v>
                </c:pt>
              </c:numCache>
            </c:numRef>
          </c:val>
          <c:extLst>
            <c:ext xmlns:c16="http://schemas.microsoft.com/office/drawing/2014/chart" uri="{C3380CC4-5D6E-409C-BE32-E72D297353CC}">
              <c16:uniqueId val="{0000000A-B020-462B-AEB6-D1DAF83C2BC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020-462B-AEB6-D1DAF83C2BC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461</c:v>
                </c:pt>
                <c:pt idx="1">
                  <c:v>511</c:v>
                </c:pt>
                <c:pt idx="2">
                  <c:v>561</c:v>
                </c:pt>
              </c:numCache>
            </c:numRef>
          </c:val>
          <c:extLst>
            <c:ext xmlns:c16="http://schemas.microsoft.com/office/drawing/2014/chart" uri="{C3380CC4-5D6E-409C-BE32-E72D297353CC}">
              <c16:uniqueId val="{00000000-0407-4A19-98E6-3C221D5DF28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518</c:v>
                </c:pt>
                <c:pt idx="1">
                  <c:v>568</c:v>
                </c:pt>
                <c:pt idx="2">
                  <c:v>571</c:v>
                </c:pt>
              </c:numCache>
            </c:numRef>
          </c:val>
          <c:extLst>
            <c:ext xmlns:c16="http://schemas.microsoft.com/office/drawing/2014/chart" uri="{C3380CC4-5D6E-409C-BE32-E72D297353CC}">
              <c16:uniqueId val="{00000001-0407-4A19-98E6-3C221D5DF28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1121</c:v>
                </c:pt>
                <c:pt idx="1">
                  <c:v>1109</c:v>
                </c:pt>
                <c:pt idx="2">
                  <c:v>1208</c:v>
                </c:pt>
              </c:numCache>
            </c:numRef>
          </c:val>
          <c:extLst>
            <c:ext xmlns:c16="http://schemas.microsoft.com/office/drawing/2014/chart" uri="{C3380CC4-5D6E-409C-BE32-E72D297353CC}">
              <c16:uniqueId val="{00000002-0407-4A19-98E6-3C221D5DF28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{3B5A8ECC-1D59-4A49-A851-1D9CDFB65411}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494-437A-BAF7-7882071DCDD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{A93EBE83-BA2D-4294-862D-0567E7729772}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94-437A-BAF7-7882071DCDD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{186B5184-1DDC-4244-BBC1-390CBE5013F6}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94-437A-BAF7-7882071DCDD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{342E7824-C157-4C5E-8B9E-5F9864FAF585}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94-437A-BAF7-7882071DCDD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{D161F2CF-FC78-45D3-BE3A-1074BE2823EB}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94-437A-BAF7-7882071DCDD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{FA62C5C0-0C29-402D-A012-0F788AF0B77D}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494-437A-BAF7-7882071DCDD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{6189F242-7CA0-46E8-841D-F55CFD63AB8F}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494-437A-BAF7-7882071DCDD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{56AF1BA6-6625-43F8-976E-51468380B82F}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494-437A-BAF7-7882071DCDD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{C61E8B72-BC0D-4DC5-86D9-47D350C064A7}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494-437A-BAF7-7882071DCDD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56.4</c:v>
                </c:pt>
                <c:pt idx="16">
                  <c:v>61.8</c:v>
                </c:pt>
                <c:pt idx="24">
                  <c:v>63.4</c:v>
                </c:pt>
                <c:pt idx="32">
                  <c:v>65.5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494-437A-BAF7-7882071DCDD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{3FB28507-899F-4127-944E-B3DEA149E3D4}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494-437A-BAF7-7882071DCDD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{49CE4384-C693-4039-8CCC-5E8E0E2C62DC}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94-437A-BAF7-7882071DCDD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{155BBD81-2CF2-46A5-95ED-F531772A7555}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94-437A-BAF7-7882071DCDD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{4CCC3AAD-32C3-4E9A-B12F-7B49F48B93B9}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94-437A-BAF7-7882071DCDD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{FB014438-B7FF-454F-8961-9DB9A51DD108}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94-437A-BAF7-7882071DCDD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{7C33CBE2-CC4B-44C1-AC75-BAC31F0D52F9}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494-437A-BAF7-7882071DCDD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{9B9CD02E-8BF0-4164-9D45-072B213CFB32}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494-437A-BAF7-7882071DCDD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{40981EE9-E9E3-4740-B3A7-F2BE0C444CAF}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494-437A-BAF7-7882071DCDD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{20297569-BEA3-43FC-B69C-D38934B3CAC6}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494-437A-BAF7-7882071DCDD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57.5</c:v>
                </c:pt>
                <c:pt idx="16">
                  <c:v>58.4</c:v>
                </c:pt>
                <c:pt idx="24">
                  <c:v>61.8</c:v>
                </c:pt>
                <c:pt idx="32">
                  <c:v>62.3</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2494-437A-BAF7-7882071DCDD8}"/>
            </c:ext>
          </c:extLst>
        </c:ser>
        <c:dLbls>
          <c:showLegendKey val="0"/>
          <c:showVal val="1"/>
          <c:showCatName val="0"/>
          <c:showSerName val="0"/>
          <c:showPercent val="0"/>
          <c:showBubbleSize val="0"/>
        </c:dLbls>
        <c:axId val="46179840"/>
        <c:axId val="46181760"/>
      </c:scatterChart>
      <c:valAx>
        <c:axId val="46179840"/>
        <c:scaling>
          <c:orientation val="minMax"/>
          <c:max val="62.7"/>
          <c:min val="57.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{65F018D6-2D55-44DF-A992-59CFC5CBCD31}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AE0-41C7-A518-883FE94816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{15E2B688-54B9-4AFC-9738-D91D49049233}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E0-41C7-A518-883FE94816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{D9621B85-F495-4CA3-8C0B-152D40C73F4C}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E0-41C7-A518-883FE94816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{DA007F93-06FA-436C-AB72-167ED33981F8}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E0-41C7-A518-883FE94816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{6057ECC8-7061-4CB5-A031-15AA694A30B5}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E0-41C7-A518-883FE9481632}"/>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{D90880D8-80CA-43CF-89ED-CD875FC10ED7}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AE0-41C7-A518-883FE9481632}"/>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{68DBA957-18A2-4B2F-9868-77914192604B}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AE0-41C7-A518-883FE948163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{0939E280-B9D0-43B4-8D22-5A755A8A5154}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AE0-41C7-A518-883FE948163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{0251E30D-BABE-42C6-A8AD-3344A596863B}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AE0-41C7-A518-883FE94816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6.6</c:v>
                </c:pt>
                <c:pt idx="16">
                  <c:v>7.7</c:v>
                </c:pt>
                <c:pt idx="24">
                  <c:v>8.1</c:v>
                </c:pt>
                <c:pt idx="32">
                  <c:v>7.8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AE0-41C7-A518-883FE948163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{D9C92964-9766-4E94-86A8-CA3EE4BBD8CC}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AE0-41C7-A518-883FE948163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{9817B11F-5CC0-4387-B0F8-A46C2359DDA8}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E0-41C7-A518-883FE94816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{9AFE9CA2-B658-4DDB-A785-409F1F79FD8B}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E0-41C7-A518-883FE94816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{F6CBE07B-551A-48CE-B369-FA042F856A9E}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E0-41C7-A518-883FE94816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{C5EE405B-5F8B-4F0F-9E00-B500301933DA}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E0-41C7-A518-883FE948163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{01EC7735-3E6C-4865-BDA8-8EB27C6B2C30}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AE0-41C7-A518-883FE948163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{B411F8C9-3A30-4019-9E58-A191C70C3579}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AE0-41C7-A518-883FE948163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{E00AFF95-5FE0-4E55-98EB-F3A1CCE4E687}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AE0-41C7-A518-883FE948163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{98E089B3-0EF0-440C-B673-50E5F0FE2B88}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AE0-41C7-A518-883FE94816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c:v>
                </c:pt>
                <c:pt idx="16">
                  <c:v>5.6</c:v>
                </c:pt>
                <c:pt idx="24">
                  <c:v>5.3</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AE0-41C7-A518-883FE9481632}"/>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秋田県井川町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元利償還金は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義務教育学校整備事業や施設耐震化等の緊急防災・減災事業に係る元金償還が始まった平成２６年度から増加傾向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にあった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しかし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繰上償還や低利又は無利子資金への借換を計画的に実施</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してきたことにより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平成３０年度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から減少傾向にある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下水道事業等に係る公営企業債の元利償還金に対する繰入金については基準内繰入額の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今後は上記</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債の他に平成２９年度より新たに借入している過疎対策事業債の元金償還も始まることから公債費の増加が見込まれるため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、最良な借入条件や適正な償還期間の設定により、公債費の平準化に努める。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本町では、満期一括償還の地方債を発行していないため、減債基金残高と減債基金積立相当額に該当する数値はありません。</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秋田県井川町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）は年々減少しているが、これは繰上償還の実施により一般会計等に係る地方債の現在高及び公営企業債等繰入見込額が減少していることによるところが大きい。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充当可能財源等（Ｂ）は前年度から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減少しているが、これは地方債の償還が進むこととあわせ、算入見込額も減少したためである。ただし、交付税措置の有利な地方債の発行により、基準財政需要額算入見込額は一定程度確保でき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将来負担比率の分子（Ａ）－（Ｂ）は平成２４年度以降マイナスとなっているが、引き続き計画的な基金運用や地方債発行に努め地方債現在高の増加を抑制していく。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秋田県井川町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基金全体額は、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百万円で前年度から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百万円増加している。これは財政調整基金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安心子育て支援基金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井川っ子教育推進基金へそれぞれ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百万円積み立てたことが大きな要因となっている。なお、積立額で最も大きかったものもこの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つであり、財政調整基金については今後の公共施設の老朽化に伴う大規模改修に備えての積み立てであり、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安心子育て支援基金については</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子育て世帯の負担軽減を図る事業の継続した実施に向けて</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の積み立てであり</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、井川っ子教育推進基金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今後の義務教育施設整備に向けて</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積み立てである。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の公共施設の老朽化に伴う大規模改修費用の財源確保が必要であり、財政調整基金への積み立てを予定している。基金規模は類似団体の状況を確認しながら計画的に積み立てていきたい。また、近年実施した耐震化事業等の元金償還が始まっており、今後も公債費は高水準で推移するため、できる限り減債基金への積み立てを実施していく。その他特定目的基金においては、子育て支援の充実と安定的な実施を目的に安心子育て支援基金に積み立てるとともに、毎年必要額を取り崩しながら事業を実施していく。また介護施設の老朽化が進んでおり、今後の改修に備えて保健施設整備基金への積み立てを予定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井川町では、小中学校教育及び幼稚教育の充実・向上を図るための井川っ子教育推進基金や雇用や就業の機会の創出及び生活や就労相談を支援することを目的とした事業に充当するための地域雇用推進対策基金など全部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年度のその他特定目的基金の総額は、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1,208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百万円で前年度から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している。これは</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子育て世帯の負担軽減を図る事業の継続した実施に向けて安心子育て支援基金へ</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今後の義務教育施設整備に向けて井川っ子教育推進基金に</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百万円それぞれ</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積み立てた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ことが主な要因である。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子育て支援の充実と安定的な実施を目的に安心子育て支援基金に積み立てるとともに、毎年必要額を取り崩しながら事業を実施していく。また介護施設の老朽化が進んでおり、今後の改修に備えて保健施設整備基金への積み立てを予定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年度の財政調整基金の現在高は、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561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百万円で前年度から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百万円増加している。これは今後の公共施設の老朽化に伴う大規模改修に備えての積み立てである。</a:t>
          </a:r>
          <a:endParaRPr kumimoji="0"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公共施設の老朽化に伴う大規模改修に備えて、今後も積み立てを実施していく。基金規模は類似団体の状況を確認しながら計画的に積み立てていきたい。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年度の減債基金の現在高は、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571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百万円で前年度から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百万円増加している。これは近年実施した耐震化事業等の元金償還が始まり、今後も公債費は高水準で推移するため、急激な負担増に備えて積み立てたものである。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減債基金は平成２０年度まで取崩しを行ったため、残高が少なくなっている。上記負担増に備えて、できる限り積立てを実施していく。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91453AC-7E44-4EF2-8B1A-78912BCD0B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0307687-BA29-4363-A7D8-42F0F1AD03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A5E02352-CA12-472F-87CE-28B55BBC59AC}"/>
            </a:ext>
          </a:extLst>
        </xdr:cNvPr>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7A54C690-3213-4D96-BDC7-FBF4B7A7FCC4}"/>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2754D9CB-79F7-4A93-8BD5-45CF6C8BD54E}"/>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2B6FDBDE-D781-449E-B2E1-1030F7A678F9}"/>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12BE2792-CA7F-472E-A8F5-41D67F6712FA}"/>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A049B7BE-C46A-455D-837E-5FC7611098B6}"/>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804FC842-2FCB-4F62-8417-CF683A1D7A6B}"/>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364E7FAA-BD04-468C-8D13-B649D8AE618D}"/>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DF790612-3406-43F9-A00B-9CFF5013BBA5}"/>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63657276-6FD5-4E16-944E-A1E6F72A25DD}"/>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73828E01-4238-4AB4-8722-1E3236D1743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9E6506E5-00CA-47BC-B229-A7147187BE8F}"/>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46B11DA1-0808-42C6-BA35-B640FDC472D5}"/>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秋田県井川町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CA93E327-FCE9-4195-A9C6-64919E76E2CA}"/>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762E2F06-4A41-4EA2-9282-5BA935465D4D}"/>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2A34EAE0-A55C-445C-8F5B-92475687C2C2}"/>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82D2E003-EC68-4017-AFE1-41D9E4F8D30F}"/>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A43C3137-1DFA-440B-98EA-FFA7DE18FAE6}"/>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CAE7F510-3E10-4FA0-9384-62C1C2C71A11}"/>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4,665
4,660
47.95
3,168,520
2,945,327
217,664
2,210,514
2,552,898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8269ECEE-2570-4E55-AC23-43243510CB16}"/>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90B2ACC1-1386-45CD-BF55-DF7BDBE2A67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9661A906-AAAF-4D55-AC02-E9D43C4DE32C}"/>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926ADEDA-98B1-4248-AED1-0F13A3C0DB03}"/>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358A234D-FD96-457E-BB46-650BC9C5EC15}"/>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C7CB11B5-BEFC-4864-A6D5-E8EBCD8A8ACF}"/>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466A7470-4A1E-48A0-A752-368072B7EDCF}"/>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B5EC2BD1-D158-46DA-AEC0-77826853210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9DFB45B-F7A6-4D72-B7A3-FC2BC5862697}"/>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174F5A1C-3663-409A-877A-59A61CAE9404}"/>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B9F182D3-6B6F-4FF9-A17B-AE789A231E1D}"/>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12EB7467-ED77-4F66-A428-E31971EC8404}"/>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BB0E0F1-95A5-4E46-AEF0-A472CC56EC18}"/>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40DBBF4B-807A-40AE-8A44-BA96AD1C25E1}"/>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D8850C0E-9255-41D9-AC67-18C02920DDC6}"/>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C66EEE3E-F62E-4BEB-8E47-CDE67FF4BC8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140B1776-3E88-40C4-9FFB-E30A72165B64}"/>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F4799D6F-D81B-45B1-95DE-79CDDA20AEB4}"/>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4FD48FCD-B790-4009-A170-247E10BD88F1}"/>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2FCE4233-C46F-4E87-B070-D11E35612169}"/>
            </a:ext>
          </a:extLst>
        </xdr:cNvPr>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79FCB5D9-0B63-4F83-9E94-DB733897FCD5}"/>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FB8794EB-D565-4452-9E50-83BD7EF1E149}"/>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1E7B9E62-2623-42D5-9B78-CCE4A6D6EFA1}"/>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E043916B-A51A-4A3A-9092-DFF5750A2FCE}"/>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951DFB71-B625-4B34-98A7-7F790EB447B9}"/>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9A689E78-3839-4186-9AA2-3E66A86AC146}"/>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13FC287A-90BB-4B5A-B5C1-98C23CBEC3AC}"/>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21D057A0-2828-426E-94A7-C41C66C91416}"/>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D3EA063E-6B8B-4F16-AEBE-B382F6AA6174}"/>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92749986-A93A-4A2F-BDE2-472275C916F4}"/>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4F8BB7E0-6377-428B-86D8-0D39B1B162A8}"/>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562402B6-EE21-4162-A083-0CA7D38DCFCD}"/>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109278D3-F017-44E1-A621-95AF58177BD9}"/>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BB7E98FA-09CD-44C1-84BF-9969CBF77C8F}"/>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77EAEFF9-2807-449E-82D2-87039B102ADA}"/>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これまで老朽化の進んでいた２カ所の診療施設や幼稚園・保育園の統合を行ってきたほか、計画的に施設の維持・更新に取り組んできた結果、有形固定資産減価償却率は類似団体平均を下回っていたが、比較的古い建物が多く、また建物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建て</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替え等を行っていないため、平成２９年度</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比率が類似団体平均を</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上回ったまま増加傾向にある。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建て</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替え等は予定していないことから、有形固定資産減価償却率の高い公営住宅や児童館については施設の長寿命化を図るため、必要な改修を実施していくとともに、他の施設についても、公共施設等総合管理計画に基づき予防保全のための改修を実施することで施設の長寿命化を図っていく。</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14574D77-9A90-4C7E-84C2-A3A895662A40}"/>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33A56830-5C78-4303-8B43-0B75210DF9B8}"/>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00641460-E2C1-4678-A199-5361FFCA6E21}"/>
            </a:ext>
          </a:extLst>
        </xdr:cNvPr>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44073AF0-3F14-4511-B2E1-982F300A956B}"/>
            </a:ext>
          </a:extLst>
        </xdr:cNvPr>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588EF9FB-EB4D-4966-A655-CFD5F0BBA7B7}"/>
            </a:ext>
          </a:extLst>
        </xdr:cNvPr>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7D1F5058-928F-451B-935B-A2B95576B16D}"/>
            </a:ext>
          </a:extLst>
        </xdr:cNvPr>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B5E60B45-52C0-44E8-AE9F-978583496627}"/>
            </a:ext>
          </a:extLst>
        </xdr:cNvPr>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58E61C17-D84E-4D1E-828C-1A0F2EB90398}"/>
            </a:ext>
          </a:extLst>
        </xdr:cNvPr>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4DF734A5-5A7F-42A1-8C39-DF44FEC453B9}"/>
            </a:ext>
          </a:extLst>
        </xdr:cNvPr>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178D372A-B27C-47D6-A186-B31F31D56937}"/>
            </a:ext>
          </a:extLst>
        </xdr:cNvPr>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547A92F7-E149-4F44-8EFB-6FB92AC0FC25}"/>
            </a:ext>
          </a:extLst>
        </xdr:cNvPr>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82E1D65B-92EC-48EC-BDF2-39B03B7CE51A}"/>
            </a:ext>
          </a:extLst>
        </xdr:cNvPr>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22A16AF6-2450-4A81-89BA-D34E8BF3B256}"/>
            </a:ext>
          </a:extLst>
        </xdr:cNvPr>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11D00582-FE18-46E3-AEAF-07D23B7F86CB}"/>
            </a:ext>
          </a:extLst>
        </xdr:cNvPr>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4B680FCC-0387-4218-8192-A019648B2FE1}"/>
            </a:ext>
          </a:extLst>
        </xdr:cNvPr>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D7B872B0-D98B-4B74-AE34-9BDA8F51D4DD}"/>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8E3BD8BF-42B8-4FD7-AE4B-4A66D5530AD8}"/>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A289A79A-79D2-439F-9EB4-155EE37374B2}"/>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81552</xdr:rowOff>
    </xdr:from>
    <xdr:to>
      <xdr:col>23</xdr:col>
      <xdr:colOff>85090</xdr:colOff>
      <xdr:row>33</xdr:row>
      <xdr:rowOff>164465</xdr:rowOff>
    </xdr:to>
    <xdr:cxnSp macro="">
      <xdr:nvCxnSpPr>
        <xdr:cNvPr id="76" name="直線コネクタ 75">
          <a:extLst>
            <a:ext uri="{FF2B5EF4-FFF2-40B4-BE49-F238E27FC236}">
              <a16:creationId xmlns:a16="http://schemas.microsoft.com/office/drawing/2014/main" id="{F8DFAF23-A385-4DE4-9748-A8759FFDA8E6}"/>
            </a:ext>
          </a:extLst>
        </xdr:cNvPr>
        <xdr:cNvCxnSpPr/>
      </xdr:nvCxnSpPr>
      <xdr:spPr>
        <a:xfrm flipV="1">
          <a:off x="4206240" y="5194572"/>
          <a:ext cx="1270" cy="125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168292</xdr:rowOff>
    </xdr:from>
    <xdr:ext cx="405111" cy="259045"/>
    <xdr:sp macro="" textlink="">
      <xdr:nvSpPr>
        <xdr:cNvPr id="77" name="有形固定資産減価償却率最小値テキスト">
          <a:extLst>
            <a:ext uri="{FF2B5EF4-FFF2-40B4-BE49-F238E27FC236}">
              <a16:creationId xmlns:a16="http://schemas.microsoft.com/office/drawing/2014/main" id="{F95F0ED8-1F74-4695-8BF2-93EA82420A77}"/>
            </a:ext>
          </a:extLst>
        </xdr:cNvPr>
        <xdr:cNvSpPr txBox="1"/>
      </xdr:nvSpPr>
      <xdr:spPr>
        <a:xfrm>
          <a:off x="4258945" y="645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164465</xdr:rowOff>
    </xdr:from>
    <xdr:to>
      <xdr:col>23</xdr:col>
      <xdr:colOff>174625</xdr:colOff>
      <xdr:row>33</xdr:row>
      <xdr:rowOff>164465</xdr:rowOff>
    </xdr:to>
    <xdr:cxnSp macro="">
      <xdr:nvCxnSpPr>
        <xdr:cNvPr id="78" name="直線コネクタ 77">
          <a:extLst>
            <a:ext uri="{FF2B5EF4-FFF2-40B4-BE49-F238E27FC236}">
              <a16:creationId xmlns:a16="http://schemas.microsoft.com/office/drawing/2014/main" id="{5BCA3D13-7A53-43C7-96CD-677A22C858B1}"/>
            </a:ext>
          </a:extLst>
        </xdr:cNvPr>
        <xdr:cNvCxnSpPr/>
      </xdr:nvCxnSpPr>
      <xdr:spPr>
        <a:xfrm>
          <a:off x="4119245" y="645096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28229</xdr:rowOff>
    </xdr:from>
    <xdr:ext cx="405111" cy="259045"/>
    <xdr:sp macro="" textlink="">
      <xdr:nvSpPr>
        <xdr:cNvPr id="79" name="有形固定資産減価償却率最大値テキスト">
          <a:extLst>
            <a:ext uri="{FF2B5EF4-FFF2-40B4-BE49-F238E27FC236}">
              <a16:creationId xmlns:a16="http://schemas.microsoft.com/office/drawing/2014/main" id="{9218140D-A75E-4C31-9B76-F1CA98561CEC}"/>
            </a:ext>
          </a:extLst>
        </xdr:cNvPr>
        <xdr:cNvSpPr txBox="1"/>
      </xdr:nvSpPr>
      <xdr:spPr>
        <a:xfrm>
          <a:off x="4258945" y="4973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81552</xdr:rowOff>
    </xdr:from>
    <xdr:to>
      <xdr:col>23</xdr:col>
      <xdr:colOff>174625</xdr:colOff>
      <xdr:row>26</xdr:row>
      <xdr:rowOff>81552</xdr:rowOff>
    </xdr:to>
    <xdr:cxnSp macro="">
      <xdr:nvCxnSpPr>
        <xdr:cNvPr id="80" name="直線コネクタ 79">
          <a:extLst>
            <a:ext uri="{FF2B5EF4-FFF2-40B4-BE49-F238E27FC236}">
              <a16:creationId xmlns:a16="http://schemas.microsoft.com/office/drawing/2014/main" id="{CEF2A7C0-F6D6-4911-9443-068C84872B5F}"/>
            </a:ext>
          </a:extLst>
        </xdr:cNvPr>
        <xdr:cNvCxnSpPr/>
      </xdr:nvCxnSpPr>
      <xdr:spPr>
        <a:xfrm>
          <a:off x="4119245" y="519457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6276</xdr:rowOff>
    </xdr:from>
    <xdr:ext cx="405111" cy="259045"/>
    <xdr:sp macro="" textlink="">
      <xdr:nvSpPr>
        <xdr:cNvPr id="81" name="有形固定資産減価償却率平均値テキスト">
          <a:extLst>
            <a:ext uri="{FF2B5EF4-FFF2-40B4-BE49-F238E27FC236}">
              <a16:creationId xmlns:a16="http://schemas.microsoft.com/office/drawing/2014/main" id="{C5B1A241-B69A-4FFA-BFFB-6426FF3B1221}"/>
            </a:ext>
          </a:extLst>
        </xdr:cNvPr>
        <xdr:cNvSpPr txBox="1"/>
      </xdr:nvSpPr>
      <xdr:spPr>
        <a:xfrm>
          <a:off x="4258945" y="562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2" name="フローチャート: 判断 81">
          <a:extLst>
            <a:ext uri="{FF2B5EF4-FFF2-40B4-BE49-F238E27FC236}">
              <a16:creationId xmlns:a16="http://schemas.microsoft.com/office/drawing/2014/main" id="{817012A5-EF1E-4312-AD26-0DC68A4AD714}"/>
            </a:ext>
          </a:extLst>
        </xdr:cNvPr>
        <xdr:cNvSpPr/>
      </xdr:nvSpPr>
      <xdr:spPr>
        <a:xfrm>
          <a:off x="4157345" y="57707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139428</xdr:rowOff>
    </xdr:from>
    <xdr:to>
      <xdr:col>19</xdr:col>
      <xdr:colOff>187325</xdr:colOff>
      <xdr:row>30</xdr:row>
      <xdr:rowOff>69578</xdr:rowOff>
    </xdr:to>
    <xdr:sp macro="" textlink="">
      <xdr:nvSpPr>
        <xdr:cNvPr id="83" name="フローチャート: 判断 82">
          <a:extLst>
            <a:ext uri="{FF2B5EF4-FFF2-40B4-BE49-F238E27FC236}">
              <a16:creationId xmlns:a16="http://schemas.microsoft.com/office/drawing/2014/main" id="{D26CD986-6681-4E69-B2EF-88C79A1343AA}"/>
            </a:ext>
          </a:extLst>
        </xdr:cNvPr>
        <xdr:cNvSpPr/>
      </xdr:nvSpPr>
      <xdr:spPr>
        <a:xfrm>
          <a:off x="3537585" y="57553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34562</xdr:rowOff>
    </xdr:from>
    <xdr:to>
      <xdr:col>15</xdr:col>
      <xdr:colOff>187325</xdr:colOff>
      <xdr:row>29</xdr:row>
      <xdr:rowOff>136162</xdr:rowOff>
    </xdr:to>
    <xdr:sp macro="" textlink="">
      <xdr:nvSpPr>
        <xdr:cNvPr id="84" name="フローチャート: 判断 83">
          <a:extLst>
            <a:ext uri="{FF2B5EF4-FFF2-40B4-BE49-F238E27FC236}">
              <a16:creationId xmlns:a16="http://schemas.microsoft.com/office/drawing/2014/main" id="{1F7A0043-C021-44FD-A080-4402CEBFEFDE}"/>
            </a:ext>
          </a:extLst>
        </xdr:cNvPr>
        <xdr:cNvSpPr/>
      </xdr:nvSpPr>
      <xdr:spPr>
        <a:xfrm>
          <a:off x="2867025" y="56505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5" name="フローチャート: 判断 84">
          <a:extLst>
            <a:ext uri="{FF2B5EF4-FFF2-40B4-BE49-F238E27FC236}">
              <a16:creationId xmlns:a16="http://schemas.microsoft.com/office/drawing/2014/main" id="{55E20AE7-7296-4920-80CF-FCB4FFA46424}"/>
            </a:ext>
          </a:extLst>
        </xdr:cNvPr>
        <xdr:cNvSpPr/>
      </xdr:nvSpPr>
      <xdr:spPr>
        <a:xfrm>
          <a:off x="2196465" y="56227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125821</xdr:rowOff>
    </xdr:from>
    <xdr:to>
      <xdr:col>7</xdr:col>
      <xdr:colOff>187325</xdr:colOff>
      <xdr:row>29</xdr:row>
      <xdr:rowOff>55971</xdr:rowOff>
    </xdr:to>
    <xdr:sp macro="" textlink="">
      <xdr:nvSpPr>
        <xdr:cNvPr id="86" name="フローチャート: 判断 85">
          <a:extLst>
            <a:ext uri="{FF2B5EF4-FFF2-40B4-BE49-F238E27FC236}">
              <a16:creationId xmlns:a16="http://schemas.microsoft.com/office/drawing/2014/main" id="{74197C0B-2DF6-4192-8665-36FB5CCFD05F}"/>
            </a:ext>
          </a:extLst>
        </xdr:cNvPr>
        <xdr:cNvSpPr/>
      </xdr:nvSpPr>
      <xdr:spPr>
        <a:xfrm>
          <a:off x="1525905" y="55741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B1B20226-B24F-4FA8-A2A3-66AEB8FEADC5}"/>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D7F46D7D-D71A-4AFD-8714-C71DD16EF3E2}"/>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2D9F4EDA-C2E0-4BAB-909A-D615391C860D}"/>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FCB9AC32-38AC-4335-B17C-2237D3AE2DA3}"/>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BC1F346C-1815-4FF8-BFEC-666F44B2D71A}"/>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82097</xdr:rowOff>
    </xdr:from>
    <xdr:to>
      <xdr:col>23</xdr:col>
      <xdr:colOff>136525</xdr:colOff>
      <xdr:row>31</xdr:row>
      <xdr:rowOff>12247</xdr:rowOff>
    </xdr:to>
    <xdr:sp macro="" textlink="">
      <xdr:nvSpPr>
        <xdr:cNvPr id="92" name="楕円 91">
          <a:extLst>
            <a:ext uri="{FF2B5EF4-FFF2-40B4-BE49-F238E27FC236}">
              <a16:creationId xmlns:a16="http://schemas.microsoft.com/office/drawing/2014/main" id="{DA465E53-9E87-4810-BA26-F1C33220429E}"/>
            </a:ext>
          </a:extLst>
        </xdr:cNvPr>
        <xdr:cNvSpPr/>
      </xdr:nvSpPr>
      <xdr:spPr>
        <a:xfrm>
          <a:off x="4157345" y="58656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60524</xdr:rowOff>
    </xdr:from>
    <xdr:ext cx="405111" cy="259045"/>
    <xdr:sp macro="" textlink="">
      <xdr:nvSpPr>
        <xdr:cNvPr id="93" name="有形固定資産減価償却率該当値テキスト">
          <a:extLst>
            <a:ext uri="{FF2B5EF4-FFF2-40B4-BE49-F238E27FC236}">
              <a16:creationId xmlns:a16="http://schemas.microsoft.com/office/drawing/2014/main" id="{C5F012D5-9CEB-4415-8A46-37A3879B2BF1}"/>
            </a:ext>
          </a:extLst>
        </xdr:cNvPr>
        <xdr:cNvSpPr txBox="1"/>
      </xdr:nvSpPr>
      <xdr:spPr>
        <a:xfrm>
          <a:off x="4258945" y="584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17326</xdr:rowOff>
    </xdr:from>
    <xdr:to>
      <xdr:col>19</xdr:col>
      <xdr:colOff>187325</xdr:colOff>
      <xdr:row>30</xdr:row>
      <xdr:rowOff>118926</xdr:rowOff>
    </xdr:to>
    <xdr:sp macro="" textlink="">
      <xdr:nvSpPr>
        <xdr:cNvPr id="94" name="楕円 93">
          <a:extLst>
            <a:ext uri="{FF2B5EF4-FFF2-40B4-BE49-F238E27FC236}">
              <a16:creationId xmlns:a16="http://schemas.microsoft.com/office/drawing/2014/main" id="{F4A404F7-9589-4B5B-ACFF-E1021B7059D5}"/>
            </a:ext>
          </a:extLst>
        </xdr:cNvPr>
        <xdr:cNvSpPr/>
      </xdr:nvSpPr>
      <xdr:spPr>
        <a:xfrm>
          <a:off x="3537585" y="58009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68126</xdr:rowOff>
    </xdr:from>
    <xdr:to>
      <xdr:col>23</xdr:col>
      <xdr:colOff>85725</xdr:colOff>
      <xdr:row>30</xdr:row>
      <xdr:rowOff>132897</xdr:rowOff>
    </xdr:to>
    <xdr:cxnSp macro="">
      <xdr:nvCxnSpPr>
        <xdr:cNvPr id="95" name="直線コネクタ 94">
          <a:extLst>
            <a:ext uri="{FF2B5EF4-FFF2-40B4-BE49-F238E27FC236}">
              <a16:creationId xmlns:a16="http://schemas.microsoft.com/office/drawing/2014/main" id="{B4B4E6C9-2CC4-404D-BC8A-7450E0F08C40}"/>
            </a:ext>
          </a:extLst>
        </xdr:cNvPr>
        <xdr:cNvCxnSpPr/>
      </xdr:nvCxnSpPr>
      <xdr:spPr>
        <a:xfrm>
          <a:off x="3588385" y="5851706"/>
          <a:ext cx="61976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139428</xdr:rowOff>
    </xdr:from>
    <xdr:to>
      <xdr:col>15</xdr:col>
      <xdr:colOff>187325</xdr:colOff>
      <xdr:row>30</xdr:row>
      <xdr:rowOff>69578</xdr:rowOff>
    </xdr:to>
    <xdr:sp macro="" textlink="">
      <xdr:nvSpPr>
        <xdr:cNvPr id="96" name="楕円 95">
          <a:extLst>
            <a:ext uri="{FF2B5EF4-FFF2-40B4-BE49-F238E27FC236}">
              <a16:creationId xmlns:a16="http://schemas.microsoft.com/office/drawing/2014/main" id="{9F7CB30F-0882-4535-BCED-7497C4707DF3}"/>
            </a:ext>
          </a:extLst>
        </xdr:cNvPr>
        <xdr:cNvSpPr/>
      </xdr:nvSpPr>
      <xdr:spPr>
        <a:xfrm>
          <a:off x="2867025" y="57553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18778</xdr:rowOff>
    </xdr:from>
    <xdr:to>
      <xdr:col>19</xdr:col>
      <xdr:colOff>136525</xdr:colOff>
      <xdr:row>30</xdr:row>
      <xdr:rowOff>68126</xdr:rowOff>
    </xdr:to>
    <xdr:cxnSp macro="">
      <xdr:nvCxnSpPr>
        <xdr:cNvPr id="97" name="直線コネクタ 96">
          <a:extLst>
            <a:ext uri="{FF2B5EF4-FFF2-40B4-BE49-F238E27FC236}">
              <a16:creationId xmlns:a16="http://schemas.microsoft.com/office/drawing/2014/main" id="{65CE6F4C-100E-4854-9011-1B07E4CD000B}"/>
            </a:ext>
          </a:extLst>
        </xdr:cNvPr>
        <xdr:cNvCxnSpPr/>
      </xdr:nvCxnSpPr>
      <xdr:spPr>
        <a:xfrm>
          <a:off x="2917825" y="5802358"/>
          <a:ext cx="67056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144326</xdr:rowOff>
    </xdr:from>
    <xdr:to>
      <xdr:col>11</xdr:col>
      <xdr:colOff>187325</xdr:colOff>
      <xdr:row>29</xdr:row>
      <xdr:rowOff>74476</xdr:rowOff>
    </xdr:to>
    <xdr:sp macro="" textlink="">
      <xdr:nvSpPr>
        <xdr:cNvPr id="98" name="楕円 97">
          <a:extLst>
            <a:ext uri="{FF2B5EF4-FFF2-40B4-BE49-F238E27FC236}">
              <a16:creationId xmlns:a16="http://schemas.microsoft.com/office/drawing/2014/main" id="{E403EC1D-0623-439D-8CBD-1B52C78EA3CE}"/>
            </a:ext>
          </a:extLst>
        </xdr:cNvPr>
        <xdr:cNvSpPr/>
      </xdr:nvSpPr>
      <xdr:spPr>
        <a:xfrm>
          <a:off x="2196465" y="55926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23676</xdr:rowOff>
    </xdr:from>
    <xdr:to>
      <xdr:col>15</xdr:col>
      <xdr:colOff>136525</xdr:colOff>
      <xdr:row>30</xdr:row>
      <xdr:rowOff>18778</xdr:rowOff>
    </xdr:to>
    <xdr:cxnSp macro="">
      <xdr:nvCxnSpPr>
        <xdr:cNvPr id="99" name="直線コネクタ 98">
          <a:extLst>
            <a:ext uri="{FF2B5EF4-FFF2-40B4-BE49-F238E27FC236}">
              <a16:creationId xmlns:a16="http://schemas.microsoft.com/office/drawing/2014/main" id="{39FB601D-D83E-4C70-83E2-C9CC051A7BE1}"/>
            </a:ext>
          </a:extLst>
        </xdr:cNvPr>
        <xdr:cNvCxnSpPr/>
      </xdr:nvCxnSpPr>
      <xdr:spPr>
        <a:xfrm>
          <a:off x="2247265" y="5639616"/>
          <a:ext cx="670560" cy="16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86105</xdr:rowOff>
    </xdr:from>
    <xdr:ext cx="405111" cy="259045"/>
    <xdr:sp macro="" textlink="">
      <xdr:nvSpPr>
        <xdr:cNvPr id="100" name="n_1aveValue有形固定資産減価償却率">
          <a:extLst>
            <a:ext uri="{FF2B5EF4-FFF2-40B4-BE49-F238E27FC236}">
              <a16:creationId xmlns:a16="http://schemas.microsoft.com/office/drawing/2014/main" id="{28D75E3D-2AD3-4761-888E-4C15B931FC20}"/>
            </a:ext>
          </a:extLst>
        </xdr:cNvPr>
        <xdr:cNvSpPr txBox="1"/>
      </xdr:nvSpPr>
      <xdr:spPr>
        <a:xfrm>
          <a:off x="3395989" y="553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152689</xdr:rowOff>
    </xdr:from>
    <xdr:ext cx="405111" cy="259045"/>
    <xdr:sp macro="" textlink="">
      <xdr:nvSpPr>
        <xdr:cNvPr id="101" name="n_2aveValue有形固定資産減価償却率">
          <a:extLst>
            <a:ext uri="{FF2B5EF4-FFF2-40B4-BE49-F238E27FC236}">
              <a16:creationId xmlns:a16="http://schemas.microsoft.com/office/drawing/2014/main" id="{EF366F7F-3341-4EEE-A728-6DC692B2EAE1}"/>
            </a:ext>
          </a:extLst>
        </xdr:cNvPr>
        <xdr:cNvSpPr txBox="1"/>
      </xdr:nvSpPr>
      <xdr:spPr>
        <a:xfrm>
          <a:off x="2738129" y="5433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102" name="n_3aveValue有形固定資産減価償却率">
          <a:extLst>
            <a:ext uri="{FF2B5EF4-FFF2-40B4-BE49-F238E27FC236}">
              <a16:creationId xmlns:a16="http://schemas.microsoft.com/office/drawing/2014/main" id="{EE051A8A-F28B-47C5-89E1-6E2DB211C667}"/>
            </a:ext>
          </a:extLst>
        </xdr:cNvPr>
        <xdr:cNvSpPr txBox="1"/>
      </xdr:nvSpPr>
      <xdr:spPr>
        <a:xfrm>
          <a:off x="2067569" y="5715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72498</xdr:rowOff>
    </xdr:from>
    <xdr:ext cx="405111" cy="259045"/>
    <xdr:sp macro="" textlink="">
      <xdr:nvSpPr>
        <xdr:cNvPr id="103" name="n_4aveValue有形固定資産減価償却率">
          <a:extLst>
            <a:ext uri="{FF2B5EF4-FFF2-40B4-BE49-F238E27FC236}">
              <a16:creationId xmlns:a16="http://schemas.microsoft.com/office/drawing/2014/main" id="{F6861790-A21E-45A5-97BB-DAB387EF8CDD}"/>
            </a:ext>
          </a:extLst>
        </xdr:cNvPr>
        <xdr:cNvSpPr txBox="1"/>
      </xdr:nvSpPr>
      <xdr:spPr>
        <a:xfrm>
          <a:off x="1397009" y="535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110053</xdr:rowOff>
    </xdr:from>
    <xdr:ext cx="405111" cy="259045"/>
    <xdr:sp macro="" textlink="">
      <xdr:nvSpPr>
        <xdr:cNvPr id="104" name="n_1mainValue有形固定資産減価償却率">
          <a:extLst>
            <a:ext uri="{FF2B5EF4-FFF2-40B4-BE49-F238E27FC236}">
              <a16:creationId xmlns:a16="http://schemas.microsoft.com/office/drawing/2014/main" id="{44958A47-6C9D-413B-82C4-5CF80DF58319}"/>
            </a:ext>
          </a:extLst>
        </xdr:cNvPr>
        <xdr:cNvSpPr txBox="1"/>
      </xdr:nvSpPr>
      <xdr:spPr>
        <a:xfrm>
          <a:off x="3395989" y="589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60705</xdr:rowOff>
    </xdr:from>
    <xdr:ext cx="405111" cy="259045"/>
    <xdr:sp macro="" textlink="">
      <xdr:nvSpPr>
        <xdr:cNvPr id="105" name="n_2mainValue有形固定資産減価償却率">
          <a:extLst>
            <a:ext uri="{FF2B5EF4-FFF2-40B4-BE49-F238E27FC236}">
              <a16:creationId xmlns:a16="http://schemas.microsoft.com/office/drawing/2014/main" id="{65638001-944B-419A-84C2-D088B9632A6A}"/>
            </a:ext>
          </a:extLst>
        </xdr:cNvPr>
        <xdr:cNvSpPr txBox="1"/>
      </xdr:nvSpPr>
      <xdr:spPr>
        <a:xfrm>
          <a:off x="2738129" y="5844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91003</xdr:rowOff>
    </xdr:from>
    <xdr:ext cx="405111" cy="259045"/>
    <xdr:sp macro="" textlink="">
      <xdr:nvSpPr>
        <xdr:cNvPr id="106" name="n_3mainValue有形固定資産減価償却率">
          <a:extLst>
            <a:ext uri="{FF2B5EF4-FFF2-40B4-BE49-F238E27FC236}">
              <a16:creationId xmlns:a16="http://schemas.microsoft.com/office/drawing/2014/main" id="{FCFD1B37-C1B0-4A0E-BD34-44831E37D804}"/>
            </a:ext>
          </a:extLst>
        </xdr:cNvPr>
        <xdr:cNvSpPr txBox="1"/>
      </xdr:nvSpPr>
      <xdr:spPr>
        <a:xfrm>
          <a:off x="2067569" y="537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54163739-614E-4F49-9EBF-9DBCFB7720F9}"/>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4EB86E5F-8352-4023-AD2C-2D4AF67E2778}"/>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153101AF-4F80-4309-9270-7BB3EF6AB01E}"/>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ACB0A7B3-0ACF-4390-87CA-B246CD5CE22D}"/>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321F52F2-D02F-49AA-B4E5-178B77C77C41}"/>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EAD2B85B-35FA-47D7-BEC0-AE4D31943A0C}"/>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1CC378C5-84C2-4D42-ABCF-BB3419F2A1ED}"/>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C6996501-423D-4428-814E-1AEF31C01BC2}"/>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9FA9EABE-2B71-4599-8B4F-FC02850D81CC}"/>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35DB76E4-8192-42F9-9B98-D53CCF7CF985}"/>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2554C77D-CF5B-4C7E-AE52-042357296E8B}"/>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BC6DC134-C295-4F74-9D6D-8E73A3A51AC6}"/>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AB32826-D257-4649-85C1-1AFE656B9756}"/>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地方債の繰上償還の実施により地方債現在高が年々減少しているため、</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令和元年度は債務</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比率が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今後は、老朽化が進む施設の改修事業等の実施により、地方債残高の増加に伴う債務償還</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の増加が見込まれる。引き続き計画的な地方債の繰上償還の実施と事業の精選により地方債発行額の抑制を図るとともに、経常経費の削減により基金等充当可能財源の確保を図る。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83C2F71A-A322-461D-9DC2-23BE970B67C6}"/>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E6F25DF7-99BB-46FE-9AC6-9EA31EFE704D}"/>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A70E261B-FA9B-4838-A553-C385A06F576D}"/>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0B1D682B-75A6-41B8-954E-0148BD089B7C}"/>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635B3BEF-AAEE-4F1A-B2C3-C70FD50D9A21}"/>
            </a:ext>
          </a:extLst>
        </xdr:cNvPr>
        <xdr:cNvSpPr txBox="1"/>
      </xdr:nvSpPr>
      <xdr:spPr>
        <a:xfrm>
          <a:off x="9542936" y="65116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A3BA84D6-3E3E-46C1-8A49-09E60ECB32DE}"/>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87AECE43-B749-46B4-A84A-C351B495E2D4}"/>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820F8316-B547-4001-956E-A8CFFBF491A0}"/>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A987A5F2-301D-421B-A7DF-C87FFF75B58C}"/>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1BCB1BCA-848D-40B1-9968-28E8A8EFAB99}"/>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E74D0BF0-2293-4ADC-B5ED-AB21CED24C22}"/>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ABC94C91-A962-4C98-AC64-737F965DC31A}"/>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CDBE5853-9F48-4E24-A3C3-1D937B53333D}"/>
            </a:ext>
          </a:extLst>
        </xdr:cNvPr>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E1ABF784-8CC0-462B-87DE-4C4EF50A5BE4}"/>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6FC0C249-1125-4D98-8387-96530B3901CB}"/>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36565</xdr:rowOff>
    </xdr:to>
    <xdr:cxnSp macro="">
      <xdr:nvCxnSpPr>
        <xdr:cNvPr id="135" name="直線コネクタ 134">
          <a:extLst>
            <a:ext uri="{FF2B5EF4-FFF2-40B4-BE49-F238E27FC236}">
              <a16:creationId xmlns:a16="http://schemas.microsoft.com/office/drawing/2014/main" id="{7AD01BE8-E46B-4290-9108-657188A43FC8}"/>
            </a:ext>
          </a:extLst>
        </xdr:cNvPr>
        <xdr:cNvCxnSpPr/>
      </xdr:nvCxnSpPr>
      <xdr:spPr>
        <a:xfrm flipV="1">
          <a:off x="13027660" y="5196628"/>
          <a:ext cx="1269" cy="1461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40392</xdr:rowOff>
    </xdr:from>
    <xdr:ext cx="469744" cy="259045"/>
    <xdr:sp macro="" textlink="">
      <xdr:nvSpPr>
        <xdr:cNvPr id="136" name="債務償還比率最小値テキスト">
          <a:extLst>
            <a:ext uri="{FF2B5EF4-FFF2-40B4-BE49-F238E27FC236}">
              <a16:creationId xmlns:a16="http://schemas.microsoft.com/office/drawing/2014/main" id="{8C120EF2-3B52-45F2-B1E4-E2A01439E62A}"/>
            </a:ext>
          </a:extLst>
        </xdr:cNvPr>
        <xdr:cNvSpPr txBox="1"/>
      </xdr:nvSpPr>
      <xdr:spPr>
        <a:xfrm>
          <a:off x="13080365" y="666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36565</xdr:rowOff>
    </xdr:from>
    <xdr:to>
      <xdr:col>76</xdr:col>
      <xdr:colOff>111125</xdr:colOff>
      <xdr:row>35</xdr:row>
      <xdr:rowOff>36565</xdr:rowOff>
    </xdr:to>
    <xdr:cxnSp macro="">
      <xdr:nvCxnSpPr>
        <xdr:cNvPr id="137" name="直線コネクタ 136">
          <a:extLst>
            <a:ext uri="{FF2B5EF4-FFF2-40B4-BE49-F238E27FC236}">
              <a16:creationId xmlns:a16="http://schemas.microsoft.com/office/drawing/2014/main" id="{B5DFFF57-65AB-4AF2-B0D2-0506D9D9179A}"/>
            </a:ext>
          </a:extLst>
        </xdr:cNvPr>
        <xdr:cNvCxnSpPr/>
      </xdr:nvCxnSpPr>
      <xdr:spPr>
        <a:xfrm>
          <a:off x="12963525" y="6658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287AEB1D-4E96-4CEA-94B8-059B5C50D320}"/>
            </a:ext>
          </a:extLst>
        </xdr:cNvPr>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57862C39-5ED6-4BFB-BA0B-39AE2ED4986C}"/>
            </a:ext>
          </a:extLst>
        </xdr:cNvPr>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164006</xdr:rowOff>
    </xdr:from>
    <xdr:ext cx="469744" cy="259045"/>
    <xdr:sp macro="" textlink="">
      <xdr:nvSpPr>
        <xdr:cNvPr id="140" name="債務償還比率平均値テキスト">
          <a:extLst>
            <a:ext uri="{FF2B5EF4-FFF2-40B4-BE49-F238E27FC236}">
              <a16:creationId xmlns:a16="http://schemas.microsoft.com/office/drawing/2014/main" id="{06144C10-6B07-4C9A-BB66-17B3FB8E6D6F}"/>
            </a:ext>
          </a:extLst>
        </xdr:cNvPr>
        <xdr:cNvSpPr txBox="1"/>
      </xdr:nvSpPr>
      <xdr:spPr>
        <a:xfrm>
          <a:off x="13080365" y="5612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14129</xdr:rowOff>
    </xdr:from>
    <xdr:to>
      <xdr:col>76</xdr:col>
      <xdr:colOff>73025</xdr:colOff>
      <xdr:row>29</xdr:row>
      <xdr:rowOff>115729</xdr:rowOff>
    </xdr:to>
    <xdr:sp macro="" textlink="">
      <xdr:nvSpPr>
        <xdr:cNvPr id="141" name="フローチャート: 判断 140">
          <a:extLst>
            <a:ext uri="{FF2B5EF4-FFF2-40B4-BE49-F238E27FC236}">
              <a16:creationId xmlns:a16="http://schemas.microsoft.com/office/drawing/2014/main" id="{6DC72B71-4557-45C3-A9F4-7DD48B5BD5DB}"/>
            </a:ext>
          </a:extLst>
        </xdr:cNvPr>
        <xdr:cNvSpPr/>
      </xdr:nvSpPr>
      <xdr:spPr>
        <a:xfrm>
          <a:off x="13001625" y="56300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109474</xdr:rowOff>
    </xdr:from>
    <xdr:to>
      <xdr:col>72</xdr:col>
      <xdr:colOff>123825</xdr:colOff>
      <xdr:row>29</xdr:row>
      <xdr:rowOff>39624</xdr:rowOff>
    </xdr:to>
    <xdr:sp macro="" textlink="">
      <xdr:nvSpPr>
        <xdr:cNvPr id="142" name="フローチャート: 判断 141">
          <a:extLst>
            <a:ext uri="{FF2B5EF4-FFF2-40B4-BE49-F238E27FC236}">
              <a16:creationId xmlns:a16="http://schemas.microsoft.com/office/drawing/2014/main" id="{C7F655FF-FE1E-474E-B9E6-229AA767DDCC}"/>
            </a:ext>
          </a:extLst>
        </xdr:cNvPr>
        <xdr:cNvSpPr/>
      </xdr:nvSpPr>
      <xdr:spPr>
        <a:xfrm>
          <a:off x="12359005" y="55577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144918</xdr:rowOff>
    </xdr:from>
    <xdr:to>
      <xdr:col>68</xdr:col>
      <xdr:colOff>123825</xdr:colOff>
      <xdr:row>29</xdr:row>
      <xdr:rowOff>75068</xdr:rowOff>
    </xdr:to>
    <xdr:sp macro="" textlink="">
      <xdr:nvSpPr>
        <xdr:cNvPr id="143" name="フローチャート: 判断 142">
          <a:extLst>
            <a:ext uri="{FF2B5EF4-FFF2-40B4-BE49-F238E27FC236}">
              <a16:creationId xmlns:a16="http://schemas.microsoft.com/office/drawing/2014/main" id="{F62C85BF-3003-496E-8ADC-C6021DD07834}"/>
            </a:ext>
          </a:extLst>
        </xdr:cNvPr>
        <xdr:cNvSpPr/>
      </xdr:nvSpPr>
      <xdr:spPr>
        <a:xfrm>
          <a:off x="11688445" y="55932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21146</xdr:rowOff>
    </xdr:from>
    <xdr:to>
      <xdr:col>64</xdr:col>
      <xdr:colOff>123825</xdr:colOff>
      <xdr:row>29</xdr:row>
      <xdr:rowOff>122746</xdr:rowOff>
    </xdr:to>
    <xdr:sp macro="" textlink="">
      <xdr:nvSpPr>
        <xdr:cNvPr id="144" name="フローチャート: 判断 143">
          <a:extLst>
            <a:ext uri="{FF2B5EF4-FFF2-40B4-BE49-F238E27FC236}">
              <a16:creationId xmlns:a16="http://schemas.microsoft.com/office/drawing/2014/main" id="{F1043C63-7F04-46C8-8C47-AC9596AA87EB}"/>
            </a:ext>
          </a:extLst>
        </xdr:cNvPr>
        <xdr:cNvSpPr/>
      </xdr:nvSpPr>
      <xdr:spPr>
        <a:xfrm>
          <a:off x="11017885" y="563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164709</xdr:rowOff>
    </xdr:from>
    <xdr:to>
      <xdr:col>60</xdr:col>
      <xdr:colOff>123825</xdr:colOff>
      <xdr:row>29</xdr:row>
      <xdr:rowOff>94859</xdr:rowOff>
    </xdr:to>
    <xdr:sp macro="" textlink="">
      <xdr:nvSpPr>
        <xdr:cNvPr id="145" name="フローチャート: 判断 144">
          <a:extLst>
            <a:ext uri="{FF2B5EF4-FFF2-40B4-BE49-F238E27FC236}">
              <a16:creationId xmlns:a16="http://schemas.microsoft.com/office/drawing/2014/main" id="{F85F536B-99C1-44CD-86A8-37398AFD126D}"/>
            </a:ext>
          </a:extLst>
        </xdr:cNvPr>
        <xdr:cNvSpPr/>
      </xdr:nvSpPr>
      <xdr:spPr>
        <a:xfrm>
          <a:off x="10347325" y="5613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4F75510E-1097-4827-8671-E16E4C4A32FC}"/>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B6601103-8E2E-45E4-A4B7-6AA3ED6D3C6A}"/>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2DB4CCCC-EE6E-4490-8F49-577AF2776933}"/>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D785AFA2-4CDA-47DD-97D0-9BFD426B81E7}"/>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72EAF9E3-1260-4210-9F3A-9DE3CA295A0E}"/>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5662</xdr:rowOff>
    </xdr:from>
    <xdr:to>
      <xdr:col>76</xdr:col>
      <xdr:colOff>73025</xdr:colOff>
      <xdr:row>28</xdr:row>
      <xdr:rowOff>107262</xdr:rowOff>
    </xdr:to>
    <xdr:sp macro="" textlink="">
      <xdr:nvSpPr>
        <xdr:cNvPr id="151" name="楕円 150">
          <a:extLst>
            <a:ext uri="{FF2B5EF4-FFF2-40B4-BE49-F238E27FC236}">
              <a16:creationId xmlns:a16="http://schemas.microsoft.com/office/drawing/2014/main" id="{7947C00E-59C6-43EE-9792-8D0F55A85958}"/>
            </a:ext>
          </a:extLst>
        </xdr:cNvPr>
        <xdr:cNvSpPr/>
      </xdr:nvSpPr>
      <xdr:spPr>
        <a:xfrm>
          <a:off x="13001625" y="54539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28539</xdr:rowOff>
    </xdr:from>
    <xdr:ext cx="469744" cy="259045"/>
    <xdr:sp macro="" textlink="">
      <xdr:nvSpPr>
        <xdr:cNvPr id="152" name="債務償還比率該当値テキスト">
          <a:extLst>
            <a:ext uri="{FF2B5EF4-FFF2-40B4-BE49-F238E27FC236}">
              <a16:creationId xmlns:a16="http://schemas.microsoft.com/office/drawing/2014/main" id="{7EBCEC3D-0190-4F0E-BE38-518A824A43F3}"/>
            </a:ext>
          </a:extLst>
        </xdr:cNvPr>
        <xdr:cNvSpPr txBox="1"/>
      </xdr:nvSpPr>
      <xdr:spPr>
        <a:xfrm>
          <a:off x="13080365" y="530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125666</xdr:rowOff>
    </xdr:from>
    <xdr:to>
      <xdr:col>72</xdr:col>
      <xdr:colOff>123825</xdr:colOff>
      <xdr:row>29</xdr:row>
      <xdr:rowOff>55816</xdr:rowOff>
    </xdr:to>
    <xdr:sp macro="" textlink="">
      <xdr:nvSpPr>
        <xdr:cNvPr id="153" name="楕円 152">
          <a:extLst>
            <a:ext uri="{FF2B5EF4-FFF2-40B4-BE49-F238E27FC236}">
              <a16:creationId xmlns:a16="http://schemas.microsoft.com/office/drawing/2014/main" id="{0B11320B-996E-4E44-B22C-A1D14D3FABCE}"/>
            </a:ext>
          </a:extLst>
        </xdr:cNvPr>
        <xdr:cNvSpPr/>
      </xdr:nvSpPr>
      <xdr:spPr>
        <a:xfrm>
          <a:off x="12359005" y="55739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56462</xdr:rowOff>
    </xdr:from>
    <xdr:to>
      <xdr:col>76</xdr:col>
      <xdr:colOff>22225</xdr:colOff>
      <xdr:row>29</xdr:row>
      <xdr:rowOff>5016</xdr:rowOff>
    </xdr:to>
    <xdr:cxnSp macro="">
      <xdr:nvCxnSpPr>
        <xdr:cNvPr id="154" name="直線コネクタ 153">
          <a:extLst>
            <a:ext uri="{FF2B5EF4-FFF2-40B4-BE49-F238E27FC236}">
              <a16:creationId xmlns:a16="http://schemas.microsoft.com/office/drawing/2014/main" id="{DD67F929-A5B1-47B7-B679-58C348DA95F3}"/>
            </a:ext>
          </a:extLst>
        </xdr:cNvPr>
        <xdr:cNvCxnSpPr/>
      </xdr:nvCxnSpPr>
      <xdr:spPr>
        <a:xfrm flipV="1">
          <a:off x="12409805" y="5504762"/>
          <a:ext cx="619760" cy="11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140240</xdr:rowOff>
    </xdr:from>
    <xdr:to>
      <xdr:col>68</xdr:col>
      <xdr:colOff>123825</xdr:colOff>
      <xdr:row>29</xdr:row>
      <xdr:rowOff>70390</xdr:rowOff>
    </xdr:to>
    <xdr:sp macro="" textlink="">
      <xdr:nvSpPr>
        <xdr:cNvPr id="155" name="楕円 154">
          <a:extLst>
            <a:ext uri="{FF2B5EF4-FFF2-40B4-BE49-F238E27FC236}">
              <a16:creationId xmlns:a16="http://schemas.microsoft.com/office/drawing/2014/main" id="{B7F46720-66B3-485B-9E86-5C054AEF0888}"/>
            </a:ext>
          </a:extLst>
        </xdr:cNvPr>
        <xdr:cNvSpPr/>
      </xdr:nvSpPr>
      <xdr:spPr>
        <a:xfrm>
          <a:off x="11688445" y="5588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5016</xdr:rowOff>
    </xdr:from>
    <xdr:to>
      <xdr:col>72</xdr:col>
      <xdr:colOff>73025</xdr:colOff>
      <xdr:row>29</xdr:row>
      <xdr:rowOff>19590</xdr:rowOff>
    </xdr:to>
    <xdr:cxnSp macro="">
      <xdr:nvCxnSpPr>
        <xdr:cNvPr id="156" name="直線コネクタ 155">
          <a:extLst>
            <a:ext uri="{FF2B5EF4-FFF2-40B4-BE49-F238E27FC236}">
              <a16:creationId xmlns:a16="http://schemas.microsoft.com/office/drawing/2014/main" id="{6A169A03-EB84-4834-8FD8-F9BAAD7799E0}"/>
            </a:ext>
          </a:extLst>
        </xdr:cNvPr>
        <xdr:cNvCxnSpPr/>
      </xdr:nvCxnSpPr>
      <xdr:spPr>
        <a:xfrm flipV="1">
          <a:off x="11739245" y="5620956"/>
          <a:ext cx="670560" cy="1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34279</xdr:rowOff>
    </xdr:from>
    <xdr:to>
      <xdr:col>64</xdr:col>
      <xdr:colOff>123825</xdr:colOff>
      <xdr:row>29</xdr:row>
      <xdr:rowOff>135879</xdr:rowOff>
    </xdr:to>
    <xdr:sp macro="" textlink="">
      <xdr:nvSpPr>
        <xdr:cNvPr id="157" name="楕円 156">
          <a:extLst>
            <a:ext uri="{FF2B5EF4-FFF2-40B4-BE49-F238E27FC236}">
              <a16:creationId xmlns:a16="http://schemas.microsoft.com/office/drawing/2014/main" id="{EB4CC04F-5F8F-402A-9DAB-B3BDE8858739}"/>
            </a:ext>
          </a:extLst>
        </xdr:cNvPr>
        <xdr:cNvSpPr/>
      </xdr:nvSpPr>
      <xdr:spPr>
        <a:xfrm>
          <a:off x="11017885" y="565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19590</xdr:rowOff>
    </xdr:from>
    <xdr:to>
      <xdr:col>68</xdr:col>
      <xdr:colOff>73025</xdr:colOff>
      <xdr:row>29</xdr:row>
      <xdr:rowOff>85079</xdr:rowOff>
    </xdr:to>
    <xdr:cxnSp macro="">
      <xdr:nvCxnSpPr>
        <xdr:cNvPr id="158" name="直線コネクタ 157">
          <a:extLst>
            <a:ext uri="{FF2B5EF4-FFF2-40B4-BE49-F238E27FC236}">
              <a16:creationId xmlns:a16="http://schemas.microsoft.com/office/drawing/2014/main" id="{227003D4-14F2-4F16-AD1F-1FD33BB43AAF}"/>
            </a:ext>
          </a:extLst>
        </xdr:cNvPr>
        <xdr:cNvCxnSpPr/>
      </xdr:nvCxnSpPr>
      <xdr:spPr>
        <a:xfrm flipV="1">
          <a:off x="11068685" y="5635530"/>
          <a:ext cx="670560" cy="6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52091</xdr:rowOff>
    </xdr:from>
    <xdr:to>
      <xdr:col>60</xdr:col>
      <xdr:colOff>123825</xdr:colOff>
      <xdr:row>29</xdr:row>
      <xdr:rowOff>153691</xdr:rowOff>
    </xdr:to>
    <xdr:sp macro="" textlink="">
      <xdr:nvSpPr>
        <xdr:cNvPr id="159" name="楕円 158">
          <a:extLst>
            <a:ext uri="{FF2B5EF4-FFF2-40B4-BE49-F238E27FC236}">
              <a16:creationId xmlns:a16="http://schemas.microsoft.com/office/drawing/2014/main" id="{73B85689-E196-4F5B-9022-E48078E87A9C}"/>
            </a:ext>
          </a:extLst>
        </xdr:cNvPr>
        <xdr:cNvSpPr/>
      </xdr:nvSpPr>
      <xdr:spPr>
        <a:xfrm>
          <a:off x="10347325" y="566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85079</xdr:rowOff>
    </xdr:from>
    <xdr:to>
      <xdr:col>64</xdr:col>
      <xdr:colOff>73025</xdr:colOff>
      <xdr:row>29</xdr:row>
      <xdr:rowOff>102891</xdr:rowOff>
    </xdr:to>
    <xdr:cxnSp macro="">
      <xdr:nvCxnSpPr>
        <xdr:cNvPr id="160" name="直線コネクタ 159">
          <a:extLst>
            <a:ext uri="{FF2B5EF4-FFF2-40B4-BE49-F238E27FC236}">
              <a16:creationId xmlns:a16="http://schemas.microsoft.com/office/drawing/2014/main" id="{745FFCD6-2A5C-4257-B0F1-CCD31967004F}"/>
            </a:ext>
          </a:extLst>
        </xdr:cNvPr>
        <xdr:cNvCxnSpPr/>
      </xdr:nvCxnSpPr>
      <xdr:spPr>
        <a:xfrm flipV="1">
          <a:off x="10398125" y="5701019"/>
          <a:ext cx="670560" cy="1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56151</xdr:rowOff>
    </xdr:from>
    <xdr:ext cx="469744" cy="259045"/>
    <xdr:sp macro="" textlink="">
      <xdr:nvSpPr>
        <xdr:cNvPr id="161" name="n_1aveValue債務償還比率">
          <a:extLst>
            <a:ext uri="{FF2B5EF4-FFF2-40B4-BE49-F238E27FC236}">
              <a16:creationId xmlns:a16="http://schemas.microsoft.com/office/drawing/2014/main" id="{798C59A6-2B37-4509-AD28-AD6D65E38CF2}"/>
            </a:ext>
          </a:extLst>
        </xdr:cNvPr>
        <xdr:cNvSpPr txBox="1"/>
      </xdr:nvSpPr>
      <xdr:spPr>
        <a:xfrm>
          <a:off x="12185092" y="533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66195</xdr:rowOff>
    </xdr:from>
    <xdr:ext cx="469744" cy="259045"/>
    <xdr:sp macro="" textlink="">
      <xdr:nvSpPr>
        <xdr:cNvPr id="162" name="n_2aveValue債務償還比率">
          <a:extLst>
            <a:ext uri="{FF2B5EF4-FFF2-40B4-BE49-F238E27FC236}">
              <a16:creationId xmlns:a16="http://schemas.microsoft.com/office/drawing/2014/main" id="{65F2D180-6758-4407-8AE1-B17F158FB637}"/>
            </a:ext>
          </a:extLst>
        </xdr:cNvPr>
        <xdr:cNvSpPr txBox="1"/>
      </xdr:nvSpPr>
      <xdr:spPr>
        <a:xfrm>
          <a:off x="11527232" y="568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139273</xdr:rowOff>
    </xdr:from>
    <xdr:ext cx="469744" cy="259045"/>
    <xdr:sp macro="" textlink="">
      <xdr:nvSpPr>
        <xdr:cNvPr id="163" name="n_3aveValue債務償還比率">
          <a:extLst>
            <a:ext uri="{FF2B5EF4-FFF2-40B4-BE49-F238E27FC236}">
              <a16:creationId xmlns:a16="http://schemas.microsoft.com/office/drawing/2014/main" id="{8879E01E-E7E0-457D-BE52-A7AA6B49CD2B}"/>
            </a:ext>
          </a:extLst>
        </xdr:cNvPr>
        <xdr:cNvSpPr txBox="1"/>
      </xdr:nvSpPr>
      <xdr:spPr>
        <a:xfrm>
          <a:off x="10856672" y="541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111386</xdr:rowOff>
    </xdr:from>
    <xdr:ext cx="469744" cy="259045"/>
    <xdr:sp macro="" textlink="">
      <xdr:nvSpPr>
        <xdr:cNvPr id="164" name="n_4aveValue債務償還比率">
          <a:extLst>
            <a:ext uri="{FF2B5EF4-FFF2-40B4-BE49-F238E27FC236}">
              <a16:creationId xmlns:a16="http://schemas.microsoft.com/office/drawing/2014/main" id="{4A35889D-5BFC-46CF-AE75-D16372EFAF59}"/>
            </a:ext>
          </a:extLst>
        </xdr:cNvPr>
        <xdr:cNvSpPr txBox="1"/>
      </xdr:nvSpPr>
      <xdr:spPr>
        <a:xfrm>
          <a:off x="10186112" y="539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46943</xdr:rowOff>
    </xdr:from>
    <xdr:ext cx="469744" cy="259045"/>
    <xdr:sp macro="" textlink="">
      <xdr:nvSpPr>
        <xdr:cNvPr id="165" name="n_1mainValue債務償還比率">
          <a:extLst>
            <a:ext uri="{FF2B5EF4-FFF2-40B4-BE49-F238E27FC236}">
              <a16:creationId xmlns:a16="http://schemas.microsoft.com/office/drawing/2014/main" id="{61D97F8B-7D0D-4DCE-BB2E-91F4CA435B40}"/>
            </a:ext>
          </a:extLst>
        </xdr:cNvPr>
        <xdr:cNvSpPr txBox="1"/>
      </xdr:nvSpPr>
      <xdr:spPr>
        <a:xfrm>
          <a:off x="12185092" y="566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86917</xdr:rowOff>
    </xdr:from>
    <xdr:ext cx="469744" cy="259045"/>
    <xdr:sp macro="" textlink="">
      <xdr:nvSpPr>
        <xdr:cNvPr id="166" name="n_2mainValue債務償還比率">
          <a:extLst>
            <a:ext uri="{FF2B5EF4-FFF2-40B4-BE49-F238E27FC236}">
              <a16:creationId xmlns:a16="http://schemas.microsoft.com/office/drawing/2014/main" id="{FC1E7685-C304-4A64-8A3F-0AA76EBBDCCD}"/>
            </a:ext>
          </a:extLst>
        </xdr:cNvPr>
        <xdr:cNvSpPr txBox="1"/>
      </xdr:nvSpPr>
      <xdr:spPr>
        <a:xfrm>
          <a:off x="11527232" y="53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127006</xdr:rowOff>
    </xdr:from>
    <xdr:ext cx="469744" cy="259045"/>
    <xdr:sp macro="" textlink="">
      <xdr:nvSpPr>
        <xdr:cNvPr id="167" name="n_3mainValue債務償還比率">
          <a:extLst>
            <a:ext uri="{FF2B5EF4-FFF2-40B4-BE49-F238E27FC236}">
              <a16:creationId xmlns:a16="http://schemas.microsoft.com/office/drawing/2014/main" id="{0A660768-6FFA-4A39-81BE-6E850D3207F6}"/>
            </a:ext>
          </a:extLst>
        </xdr:cNvPr>
        <xdr:cNvSpPr txBox="1"/>
      </xdr:nvSpPr>
      <xdr:spPr>
        <a:xfrm>
          <a:off x="10856672" y="574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144818</xdr:rowOff>
    </xdr:from>
    <xdr:ext cx="469744" cy="259045"/>
    <xdr:sp macro="" textlink="">
      <xdr:nvSpPr>
        <xdr:cNvPr id="168" name="n_4mainValue債務償還比率">
          <a:extLst>
            <a:ext uri="{FF2B5EF4-FFF2-40B4-BE49-F238E27FC236}">
              <a16:creationId xmlns:a16="http://schemas.microsoft.com/office/drawing/2014/main" id="{8008E467-DA2E-4FDD-9BFA-3E63F8F819AE}"/>
            </a:ext>
          </a:extLst>
        </xdr:cNvPr>
        <xdr:cNvSpPr txBox="1"/>
      </xdr:nvSpPr>
      <xdr:spPr>
        <a:xfrm>
          <a:off x="10186112" y="576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7A92C0A1-1672-4B68-AEC0-0FD371F01AEB}"/>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F39DB5B5-F0D1-469A-ADFC-2EEFE420E576}"/>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A34653AD-ECAA-418C-82E5-F720C7498C00}"/>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70DD36EF-4E9A-4F44-9D6A-7713CEF5541E}"/>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A0F439D4-C39F-470D-876C-0DB3F9E435A6}"/>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31717E82-5414-4213-9723-CD6E2D1BF9DC}"/>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84B9DC8-45C6-473A-9A51-E3394D013501}"/>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E2CAE32-74EB-4CB3-AECC-CBA0F5408CBE}"/>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1AB91C3-95EA-4D58-944E-6B08A1538099}"/>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C476C34-5E5E-478A-9C33-0CE3D1E0CBD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秋田県井川町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2C22ACB-EA8F-40B7-846D-7ABA82BC2391}"/>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9DEBAF5-0970-4009-AFBE-4810464BD95F}"/>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276794B-3059-4EF2-95BA-DC0D370228BA}"/>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091A382-565F-42CD-ABA0-CFE315E19644}"/>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EBBDBBD-FF6B-4231-8410-CDBEB40B552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BBCFEB3-4C6D-4912-BF72-5407F449E234}"/>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4,665
4,660
47.95
3,168,520
2,945,327
217,664
2,210,514
2,552,898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4DB5E06-6E85-4FD4-B0F5-60A0733E4738}"/>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F78F19D-80AB-4DD2-9CE2-EB8A88CF3F7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881394B-D9C9-4E01-87E6-4BE26187F3E3}"/>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1976A35-B816-4C53-9FF0-ABC86009B3D7}"/>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78A5D90-2776-473D-90B8-A79E246FBF71}"/>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E6309D4-D4DE-46C9-B0DC-C2CDAE01A61E}"/>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0BCD3B4-8645-4670-8A2F-6BBDDBBDCA7D}"/>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8B3EE38-0CB2-417B-8BB2-8E7073CCFEFE}"/>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56275E8-9105-4439-BBAD-B7E8C9C691D2}"/>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15DA77C-7F80-4250-A7E4-EBE7909407CB}"/>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BC49076-F091-45FD-B628-C74B40D193EB}"/>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F65B628-EF72-493B-9C94-51DD03698859}"/>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C6640A6-39BD-44A6-BE71-6815555463EE}"/>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BDD963B-34DA-45C8-AAD7-3A37BFEED7F8}"/>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6EEEC32-6633-42BA-9F07-D8FD239D361F}"/>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51D1D53-7D75-424A-8F1C-A062F710EE56}"/>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D831B2A-9485-4C35-AAA9-A727173D8EFC}"/>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9C371A5-9CDA-43B9-900C-84F74AB534BC}"/>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4BE2209-739E-4C84-A0F2-9197C21E32F4}"/>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EC6CD81-6642-4964-B51E-89CCB70B6774}"/>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2B7A131-13A5-4412-AA40-F7B02E8F6EAA}"/>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6046FB8-C6A1-471F-9929-850BA80AB7FD}"/>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3E1A66F-AFCF-4038-9702-9753A632EFE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15ABF42-8462-4697-B77A-9217117BEBC4}"/>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AA3E265-7C4E-450F-B97C-4C2EDCFB802B}"/>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F3545DB-5B71-4CC2-8A70-BCB1CFD21734}"/>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FEFBD7E-D037-4E9D-AFC5-344BFAD058CC}"/>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FEFA5DA-5CD7-411A-BFA7-23E48E2C5636}"/>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7A1018D-D500-47C0-8B4D-82C940570F76}"/>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8C2A735-0A06-4C67-A4BF-E148112052DC}"/>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CFFE78C-D3F0-4A6F-B117-D817BEDBC355}"/>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88769E0-EA18-4263-B25A-685FD0E3C76F}"/>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B4E177F-ABF4-4056-A1F7-2AD453A17D7F}"/>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2F4FE26-5A6D-4928-972C-E56951423E1F}"/>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B9CBE19-06AA-4B80-BC96-594FC7A0C5D1}"/>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167AE30-DE83-4953-A5A3-291BCBAF1597}"/>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2B978FC-F3E8-489E-A3A9-3C96B9695AA7}"/>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50131C3-4789-41F5-99A6-B5016EEC8561}"/>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4895ACF-401F-40EC-A47D-2CF7B2FAFA2D}"/>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3DEF030-035E-44A2-B981-69A544B553D8}"/>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620522C-A3F6-4028-9FD6-C2B36BD0E0EF}"/>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18F2542-363D-465F-B232-78BCA3A1AA8F}"/>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1A12056-6086-418F-A65A-F59D8696C983}"/>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C0FBBB4-D389-48B6-A576-934EADF5ABC5}"/>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12767B0-5773-4CDF-9BD2-DE94164E0BD2}"/>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xdr:rowOff>
    </xdr:from>
    <xdr:to>
      <xdr:col>24</xdr:col>
      <xdr:colOff>62865</xdr:colOff>
      <xdr:row>41</xdr:row>
      <xdr:rowOff>91440</xdr:rowOff>
    </xdr:to>
    <xdr:cxnSp macro="">
      <xdr:nvCxnSpPr>
        <xdr:cNvPr id="57" name="直線コネクタ 56">
          <a:extLst>
            <a:ext uri="{FF2B5EF4-FFF2-40B4-BE49-F238E27FC236}">
              <a16:creationId xmlns:a16="http://schemas.microsoft.com/office/drawing/2014/main" id="{13427B23-E903-422C-8FBC-DA96F35BAF6F}"/>
            </a:ext>
          </a:extLst>
        </xdr:cNvPr>
        <xdr:cNvCxnSpPr/>
      </xdr:nvCxnSpPr>
      <xdr:spPr>
        <a:xfrm flipV="1">
          <a:off x="4086225" y="5709285"/>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95267</xdr:rowOff>
    </xdr:from>
    <xdr:ext cx="405111" cy="259045"/>
    <xdr:sp macro="" textlink="">
      <xdr:nvSpPr>
        <xdr:cNvPr id="58" name="【道路】&#10;有形固定資産減価償却率最小値テキスト">
          <a:extLst>
            <a:ext uri="{FF2B5EF4-FFF2-40B4-BE49-F238E27FC236}">
              <a16:creationId xmlns:a16="http://schemas.microsoft.com/office/drawing/2014/main" id="{3A138B28-5637-4AB9-942F-15E0E7D595D0}"/>
            </a:ext>
          </a:extLst>
        </xdr:cNvPr>
        <xdr:cNvSpPr txBox="1"/>
      </xdr:nvSpPr>
      <xdr:spPr>
        <a:xfrm>
          <a:off x="4124960" y="696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91440</xdr:rowOff>
    </xdr:from>
    <xdr:to>
      <xdr:col>24</xdr:col>
      <xdr:colOff>152400</xdr:colOff>
      <xdr:row>41</xdr:row>
      <xdr:rowOff>91440</xdr:rowOff>
    </xdr:to>
    <xdr:cxnSp macro="">
      <xdr:nvCxnSpPr>
        <xdr:cNvPr id="59" name="直線コネクタ 58">
          <a:extLst>
            <a:ext uri="{FF2B5EF4-FFF2-40B4-BE49-F238E27FC236}">
              <a16:creationId xmlns:a16="http://schemas.microsoft.com/office/drawing/2014/main" id="{FB0084BB-5321-4C20-95CE-2BB1607B9218}"/>
            </a:ext>
          </a:extLst>
        </xdr:cNvPr>
        <xdr:cNvCxnSpPr/>
      </xdr:nvCxnSpPr>
      <xdr:spPr>
        <a:xfrm>
          <a:off x="4020820" y="69646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1D4B1A3F-F9E6-4739-82AA-B623A08F5B6F}"/>
            </a:ext>
          </a:extLst>
        </xdr:cNvPr>
        <xdr:cNvSpPr txBox="1"/>
      </xdr:nvSpPr>
      <xdr:spPr>
        <a:xfrm>
          <a:off x="412496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xdr:rowOff>
    </xdr:from>
    <xdr:to>
      <xdr:col>24</xdr:col>
      <xdr:colOff>152400</xdr:colOff>
      <xdr:row>34</xdr:row>
      <xdr:rowOff>9525</xdr:rowOff>
    </xdr:to>
    <xdr:cxnSp macro="">
      <xdr:nvCxnSpPr>
        <xdr:cNvPr id="61" name="直線コネクタ 60">
          <a:extLst>
            <a:ext uri="{FF2B5EF4-FFF2-40B4-BE49-F238E27FC236}">
              <a16:creationId xmlns:a16="http://schemas.microsoft.com/office/drawing/2014/main" id="{0ECFB136-C644-46D7-963C-E57E2594EE52}"/>
            </a:ext>
          </a:extLst>
        </xdr:cNvPr>
        <xdr:cNvCxnSpPr/>
      </xdr:nvCxnSpPr>
      <xdr:spPr>
        <a:xfrm>
          <a:off x="4020820" y="57092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137812</xdr:rowOff>
    </xdr:from>
    <xdr:ext cx="405111" cy="259045"/>
    <xdr:sp macro="" textlink="">
      <xdr:nvSpPr>
        <xdr:cNvPr id="62" name="【道路】&#10;有形固定資産減価償却率平均値テキスト">
          <a:extLst>
            <a:ext uri="{FF2B5EF4-FFF2-40B4-BE49-F238E27FC236}">
              <a16:creationId xmlns:a16="http://schemas.microsoft.com/office/drawing/2014/main" id="{76AE885C-3DB0-4B2E-9C1F-E313C4032252}"/>
            </a:ext>
          </a:extLst>
        </xdr:cNvPr>
        <xdr:cNvSpPr txBox="1"/>
      </xdr:nvSpPr>
      <xdr:spPr>
        <a:xfrm>
          <a:off x="4124960" y="6172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3" name="フローチャート: 判断 62">
          <a:extLst>
            <a:ext uri="{FF2B5EF4-FFF2-40B4-BE49-F238E27FC236}">
              <a16:creationId xmlns:a16="http://schemas.microsoft.com/office/drawing/2014/main" id="{D3785E2D-F1A6-4270-ADDC-B95DBCE3E0FD}"/>
            </a:ext>
          </a:extLst>
        </xdr:cNvPr>
        <xdr:cNvSpPr/>
      </xdr:nvSpPr>
      <xdr:spPr>
        <a:xfrm>
          <a:off x="4036060" y="6317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4" name="フローチャート: 判断 63">
          <a:extLst>
            <a:ext uri="{FF2B5EF4-FFF2-40B4-BE49-F238E27FC236}">
              <a16:creationId xmlns:a16="http://schemas.microsoft.com/office/drawing/2014/main" id="{0CAC4D88-C8F7-4FC0-84E3-313F7B2F758F}"/>
            </a:ext>
          </a:extLst>
        </xdr:cNvPr>
        <xdr:cNvSpPr/>
      </xdr:nvSpPr>
      <xdr:spPr>
        <a:xfrm>
          <a:off x="3312160" y="63328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65" name="フローチャート: 判断 64">
          <a:extLst>
            <a:ext uri="{FF2B5EF4-FFF2-40B4-BE49-F238E27FC236}">
              <a16:creationId xmlns:a16="http://schemas.microsoft.com/office/drawing/2014/main" id="{C2A5FF0B-4DFB-43CA-AC9F-5E51DABEE0BB}"/>
            </a:ext>
          </a:extLst>
        </xdr:cNvPr>
        <xdr:cNvSpPr/>
      </xdr:nvSpPr>
      <xdr:spPr>
        <a:xfrm>
          <a:off x="25146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id="{074D6651-1925-4BF6-819F-04CD2F81C609}"/>
            </a:ext>
          </a:extLst>
        </xdr:cNvPr>
        <xdr:cNvSpPr/>
      </xdr:nvSpPr>
      <xdr:spPr>
        <a:xfrm>
          <a:off x="1739900" y="62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73F8DE37-A169-4032-94EE-C61BF379E5B3}"/>
            </a:ext>
          </a:extLst>
        </xdr:cNvPr>
        <xdr:cNvSpPr/>
      </xdr:nvSpPr>
      <xdr:spPr>
        <a:xfrm>
          <a:off x="965200" y="62109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9133FBE-37FC-46A8-82AB-51CF04138786}"/>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F2402B6-54F6-433C-9B35-48AC36B43BC3}"/>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560AAEB-FF5F-4224-995C-C0B21ED3C3D6}"/>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5C97951-3446-4C34-9AC6-EFD5F508D5E8}"/>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DD8793D-473E-43E8-8A0A-B642076B6967}"/>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10160</xdr:rowOff>
    </xdr:from>
    <xdr:to>
      <xdr:col>24</xdr:col>
      <xdr:colOff>114300</xdr:colOff>
      <xdr:row>39</xdr:row>
      <xdr:rowOff>111760</xdr:rowOff>
    </xdr:to>
    <xdr:sp macro="" textlink="">
      <xdr:nvSpPr>
        <xdr:cNvPr id="73" name="楕円 72">
          <a:extLst>
            <a:ext uri="{FF2B5EF4-FFF2-40B4-BE49-F238E27FC236}">
              <a16:creationId xmlns:a16="http://schemas.microsoft.com/office/drawing/2014/main" id="{2EAABC84-E778-4DB1-A8CA-BA18CB8AD41C}"/>
            </a:ext>
          </a:extLst>
        </xdr:cNvPr>
        <xdr:cNvSpPr/>
      </xdr:nvSpPr>
      <xdr:spPr>
        <a:xfrm>
          <a:off x="403606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160037</xdr:rowOff>
    </xdr:from>
    <xdr:ext cx="405111" cy="259045"/>
    <xdr:sp macro="" textlink="">
      <xdr:nvSpPr>
        <xdr:cNvPr id="74" name="【道路】&#10;有形固定資産減価償却率該当値テキスト">
          <a:extLst>
            <a:ext uri="{FF2B5EF4-FFF2-40B4-BE49-F238E27FC236}">
              <a16:creationId xmlns:a16="http://schemas.microsoft.com/office/drawing/2014/main" id="{7749FB3B-90DE-4AB1-B2D4-4646C19EDBEB}"/>
            </a:ext>
          </a:extLst>
        </xdr:cNvPr>
        <xdr:cNvSpPr txBox="1"/>
      </xdr:nvSpPr>
      <xdr:spPr>
        <a:xfrm>
          <a:off x="4124960"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141605</xdr:rowOff>
    </xdr:from>
    <xdr:to>
      <xdr:col>20</xdr:col>
      <xdr:colOff>38100</xdr:colOff>
      <xdr:row>39</xdr:row>
      <xdr:rowOff>71755</xdr:rowOff>
    </xdr:to>
    <xdr:sp macro="" textlink="">
      <xdr:nvSpPr>
        <xdr:cNvPr id="75" name="楕円 74">
          <a:extLst>
            <a:ext uri="{FF2B5EF4-FFF2-40B4-BE49-F238E27FC236}">
              <a16:creationId xmlns:a16="http://schemas.microsoft.com/office/drawing/2014/main" id="{713C8A92-0DB3-4DBB-ADC9-83AB3506FF2F}"/>
            </a:ext>
          </a:extLst>
        </xdr:cNvPr>
        <xdr:cNvSpPr/>
      </xdr:nvSpPr>
      <xdr:spPr>
        <a:xfrm>
          <a:off x="3312160" y="65119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20955</xdr:rowOff>
    </xdr:from>
    <xdr:to>
      <xdr:col>24</xdr:col>
      <xdr:colOff>63500</xdr:colOff>
      <xdr:row>39</xdr:row>
      <xdr:rowOff>60960</xdr:rowOff>
    </xdr:to>
    <xdr:cxnSp macro="">
      <xdr:nvCxnSpPr>
        <xdr:cNvPr id="76" name="直線コネクタ 75">
          <a:extLst>
            <a:ext uri="{FF2B5EF4-FFF2-40B4-BE49-F238E27FC236}">
              <a16:creationId xmlns:a16="http://schemas.microsoft.com/office/drawing/2014/main" id="{4934F6CD-1E23-4375-917F-0F18828036CC}"/>
            </a:ext>
          </a:extLst>
        </xdr:cNvPr>
        <xdr:cNvCxnSpPr/>
      </xdr:nvCxnSpPr>
      <xdr:spPr>
        <a:xfrm>
          <a:off x="3355340" y="6558915"/>
          <a:ext cx="7315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114935</xdr:rowOff>
    </xdr:from>
    <xdr:to>
      <xdr:col>15</xdr:col>
      <xdr:colOff>101600</xdr:colOff>
      <xdr:row>39</xdr:row>
      <xdr:rowOff>45085</xdr:rowOff>
    </xdr:to>
    <xdr:sp macro="" textlink="">
      <xdr:nvSpPr>
        <xdr:cNvPr id="77" name="楕円 76">
          <a:extLst>
            <a:ext uri="{FF2B5EF4-FFF2-40B4-BE49-F238E27FC236}">
              <a16:creationId xmlns:a16="http://schemas.microsoft.com/office/drawing/2014/main" id="{B4C8B800-F294-4639-B302-C72304D59F98}"/>
            </a:ext>
          </a:extLst>
        </xdr:cNvPr>
        <xdr:cNvSpPr/>
      </xdr:nvSpPr>
      <xdr:spPr>
        <a:xfrm>
          <a:off x="2514600" y="64852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165735</xdr:rowOff>
    </xdr:from>
    <xdr:to>
      <xdr:col>19</xdr:col>
      <xdr:colOff>177800</xdr:colOff>
      <xdr:row>39</xdr:row>
      <xdr:rowOff>20955</xdr:rowOff>
    </xdr:to>
    <xdr:cxnSp macro="">
      <xdr:nvCxnSpPr>
        <xdr:cNvPr id="78" name="直線コネクタ 77">
          <a:extLst>
            <a:ext uri="{FF2B5EF4-FFF2-40B4-BE49-F238E27FC236}">
              <a16:creationId xmlns:a16="http://schemas.microsoft.com/office/drawing/2014/main" id="{768011D8-493A-4874-AAC9-6A2F91D9739F}"/>
            </a:ext>
          </a:extLst>
        </xdr:cNvPr>
        <xdr:cNvCxnSpPr/>
      </xdr:nvCxnSpPr>
      <xdr:spPr>
        <a:xfrm>
          <a:off x="2565400" y="6536055"/>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90170</xdr:rowOff>
    </xdr:from>
    <xdr:to>
      <xdr:col>10</xdr:col>
      <xdr:colOff>165100</xdr:colOff>
      <xdr:row>39</xdr:row>
      <xdr:rowOff>20320</xdr:rowOff>
    </xdr:to>
    <xdr:sp macro="" textlink="">
      <xdr:nvSpPr>
        <xdr:cNvPr id="79" name="楕円 78">
          <a:extLst>
            <a:ext uri="{FF2B5EF4-FFF2-40B4-BE49-F238E27FC236}">
              <a16:creationId xmlns:a16="http://schemas.microsoft.com/office/drawing/2014/main" id="{EBEE34FF-A69B-4458-A511-AD93D1B08EBA}"/>
            </a:ext>
          </a:extLst>
        </xdr:cNvPr>
        <xdr:cNvSpPr/>
      </xdr:nvSpPr>
      <xdr:spPr>
        <a:xfrm>
          <a:off x="1739900" y="6460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140970</xdr:rowOff>
    </xdr:from>
    <xdr:to>
      <xdr:col>15</xdr:col>
      <xdr:colOff>50800</xdr:colOff>
      <xdr:row>38</xdr:row>
      <xdr:rowOff>165735</xdr:rowOff>
    </xdr:to>
    <xdr:cxnSp macro="">
      <xdr:nvCxnSpPr>
        <xdr:cNvPr id="80" name="直線コネクタ 79">
          <a:extLst>
            <a:ext uri="{FF2B5EF4-FFF2-40B4-BE49-F238E27FC236}">
              <a16:creationId xmlns:a16="http://schemas.microsoft.com/office/drawing/2014/main" id="{B3AEE3F6-5246-42B0-A899-731FBF1048D3}"/>
            </a:ext>
          </a:extLst>
        </xdr:cNvPr>
        <xdr:cNvCxnSpPr/>
      </xdr:nvCxnSpPr>
      <xdr:spPr>
        <a:xfrm>
          <a:off x="1790700" y="6511290"/>
          <a:ext cx="7747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76852</xdr:rowOff>
    </xdr:from>
    <xdr:ext cx="405111" cy="259045"/>
    <xdr:sp macro="" textlink="">
      <xdr:nvSpPr>
        <xdr:cNvPr id="81" name="n_1aveValue【道路】&#10;有形固定資産減価償却率">
          <a:extLst>
            <a:ext uri="{FF2B5EF4-FFF2-40B4-BE49-F238E27FC236}">
              <a16:creationId xmlns:a16="http://schemas.microsoft.com/office/drawing/2014/main" id="{EED1E70E-6E0A-4A28-9AD5-11021550141E}"/>
            </a:ext>
          </a:extLst>
        </xdr:cNvPr>
        <xdr:cNvSpPr txBox="1"/>
      </xdr:nvSpPr>
      <xdr:spPr>
        <a:xfrm>
          <a:off x="317056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8272</xdr:rowOff>
    </xdr:from>
    <xdr:ext cx="405111" cy="259045"/>
    <xdr:sp macro="" textlink="">
      <xdr:nvSpPr>
        <xdr:cNvPr id="82" name="n_2aveValue【道路】&#10;有形固定資産減価償却率">
          <a:extLst>
            <a:ext uri="{FF2B5EF4-FFF2-40B4-BE49-F238E27FC236}">
              <a16:creationId xmlns:a16="http://schemas.microsoft.com/office/drawing/2014/main" id="{6C965356-C1A9-476B-9C87-CA1C776F9615}"/>
            </a:ext>
          </a:extLst>
        </xdr:cNvPr>
        <xdr:cNvSpPr txBox="1"/>
      </xdr:nvSpPr>
      <xdr:spPr>
        <a:xfrm>
          <a:off x="238570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3" name="n_3aveValue【道路】&#10;有形固定資産減価償却率">
          <a:extLst>
            <a:ext uri="{FF2B5EF4-FFF2-40B4-BE49-F238E27FC236}">
              <a16:creationId xmlns:a16="http://schemas.microsoft.com/office/drawing/2014/main" id="{A81A51B3-5592-4BD8-9231-52316458D41E}"/>
            </a:ext>
          </a:extLst>
        </xdr:cNvPr>
        <xdr:cNvSpPr txBox="1"/>
      </xdr:nvSpPr>
      <xdr:spPr>
        <a:xfrm>
          <a:off x="161100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4" name="n_4aveValue【道路】&#10;有形固定資産減価償却率">
          <a:extLst>
            <a:ext uri="{FF2B5EF4-FFF2-40B4-BE49-F238E27FC236}">
              <a16:creationId xmlns:a16="http://schemas.microsoft.com/office/drawing/2014/main" id="{10E48226-AA7A-4DDB-B67D-72F92E9C0756}"/>
            </a:ext>
          </a:extLst>
        </xdr:cNvPr>
        <xdr:cNvSpPr txBox="1"/>
      </xdr:nvSpPr>
      <xdr:spPr>
        <a:xfrm>
          <a:off x="83630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62882</xdr:rowOff>
    </xdr:from>
    <xdr:ext cx="405111" cy="259045"/>
    <xdr:sp macro="" textlink="">
      <xdr:nvSpPr>
        <xdr:cNvPr id="85" name="n_1mainValue【道路】&#10;有形固定資産減価償却率">
          <a:extLst>
            <a:ext uri="{FF2B5EF4-FFF2-40B4-BE49-F238E27FC236}">
              <a16:creationId xmlns:a16="http://schemas.microsoft.com/office/drawing/2014/main" id="{C1582315-47CF-487A-9BCB-4B1B7756E16D}"/>
            </a:ext>
          </a:extLst>
        </xdr:cNvPr>
        <xdr:cNvSpPr txBox="1"/>
      </xdr:nvSpPr>
      <xdr:spPr>
        <a:xfrm>
          <a:off x="317056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36212</xdr:rowOff>
    </xdr:from>
    <xdr:ext cx="405111" cy="259045"/>
    <xdr:sp macro="" textlink="">
      <xdr:nvSpPr>
        <xdr:cNvPr id="86" name="n_2mainValue【道路】&#10;有形固定資産減価償却率">
          <a:extLst>
            <a:ext uri="{FF2B5EF4-FFF2-40B4-BE49-F238E27FC236}">
              <a16:creationId xmlns:a16="http://schemas.microsoft.com/office/drawing/2014/main" id="{380BCDBF-0BFA-40B6-B2DB-78D8D7F27523}"/>
            </a:ext>
          </a:extLst>
        </xdr:cNvPr>
        <xdr:cNvSpPr txBox="1"/>
      </xdr:nvSpPr>
      <xdr:spPr>
        <a:xfrm>
          <a:off x="238570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11447</xdr:rowOff>
    </xdr:from>
    <xdr:ext cx="405111" cy="259045"/>
    <xdr:sp macro="" textlink="">
      <xdr:nvSpPr>
        <xdr:cNvPr id="87" name="n_3mainValue【道路】&#10;有形固定資産減価償却率">
          <a:extLst>
            <a:ext uri="{FF2B5EF4-FFF2-40B4-BE49-F238E27FC236}">
              <a16:creationId xmlns:a16="http://schemas.microsoft.com/office/drawing/2014/main" id="{A07F075B-A7F5-4DB3-8C7D-2C6B5A2888BC}"/>
            </a:ext>
          </a:extLst>
        </xdr:cNvPr>
        <xdr:cNvSpPr txBox="1"/>
      </xdr:nvSpPr>
      <xdr:spPr>
        <a:xfrm>
          <a:off x="161100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4763BD78-575C-4851-AB2E-53EF08E55544}"/>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D577D471-D560-448C-9278-AE328B5EAEB1}"/>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D2240CAC-D783-4F9A-A90B-2DA327A6E01D}"/>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9A13B4A3-84FE-4F87-BE7E-F0DDAD9DFCB2}"/>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ABD636E6-7BB7-4FE4-9B94-8257F805B67D}"/>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85978B3E-6BFF-4A98-B68E-7C01083885AB}"/>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422E22FF-87BD-4A2D-969E-093491FFB623}"/>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8630D3C8-66E5-47F3-BB24-0BE0874C30A9}"/>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F2D8AAEB-FA06-44E3-AAD8-C119D927DEAE}"/>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F2511C07-21D1-4FB1-9136-295D3EAF7BBE}"/>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97BEB1B1-92DA-4C78-95F7-EAC59CF87CF1}"/>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7CCCE011-7A60-444D-94ED-88B06865A6D8}"/>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B6DB7394-7A7E-47B9-895C-08005E9678A8}"/>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F565FE60-CF6E-4B48-9B88-3B6398A3D6C4}"/>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848CE504-AC79-4D2E-8C8F-5C80CC23F70F}"/>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3" name="テキスト ボックス 102">
          <a:extLst>
            <a:ext uri="{FF2B5EF4-FFF2-40B4-BE49-F238E27FC236}">
              <a16:creationId xmlns:a16="http://schemas.microsoft.com/office/drawing/2014/main" id="{67C5C755-7F01-45FB-B84D-0A1F1037CB2A}"/>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506E1A7B-4D76-4996-ABFB-37E97FFD5F7B}"/>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5" name="テキスト ボックス 104">
          <a:extLst>
            <a:ext uri="{FF2B5EF4-FFF2-40B4-BE49-F238E27FC236}">
              <a16:creationId xmlns:a16="http://schemas.microsoft.com/office/drawing/2014/main" id="{3ABBB2E3-7C70-47C9-B62F-78F8A486D9ED}"/>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30451669-6DE0-4561-AF47-4ACA2F425FE4}"/>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7" name="テキスト ボックス 106">
          <a:extLst>
            <a:ext uri="{FF2B5EF4-FFF2-40B4-BE49-F238E27FC236}">
              <a16:creationId xmlns:a16="http://schemas.microsoft.com/office/drawing/2014/main" id="{85EF4F14-06C3-4385-B432-D772C0F27A88}"/>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F4D59E62-BE95-499F-BDE4-8A9AB9DEEC26}"/>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a:extLst>
            <a:ext uri="{FF2B5EF4-FFF2-40B4-BE49-F238E27FC236}">
              <a16:creationId xmlns:a16="http://schemas.microsoft.com/office/drawing/2014/main" id="{C3F20E72-81ED-4677-8598-835580661D33}"/>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86BF9100-666F-4A91-B7E2-F3CE2AC418F1}"/>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57775</xdr:rowOff>
    </xdr:from>
    <xdr:to>
      <xdr:col>54</xdr:col>
      <xdr:colOff>189865</xdr:colOff>
      <xdr:row>41</xdr:row>
      <xdr:rowOff>148057</xdr:rowOff>
    </xdr:to>
    <xdr:cxnSp macro="">
      <xdr:nvCxnSpPr>
        <xdr:cNvPr id="111" name="直線コネクタ 110">
          <a:extLst>
            <a:ext uri="{FF2B5EF4-FFF2-40B4-BE49-F238E27FC236}">
              <a16:creationId xmlns:a16="http://schemas.microsoft.com/office/drawing/2014/main" id="{0D48D365-A2C0-4D5F-A0C3-C172847876F0}"/>
            </a:ext>
          </a:extLst>
        </xdr:cNvPr>
        <xdr:cNvCxnSpPr/>
      </xdr:nvCxnSpPr>
      <xdr:spPr>
        <a:xfrm flipV="1">
          <a:off x="9219565" y="5589895"/>
          <a:ext cx="0" cy="143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151884</xdr:rowOff>
    </xdr:from>
    <xdr:ext cx="469744" cy="259045"/>
    <xdr:sp macro="" textlink="">
      <xdr:nvSpPr>
        <xdr:cNvPr id="112" name="【道路】&#10;一人当たり延長最小値テキスト">
          <a:extLst>
            <a:ext uri="{FF2B5EF4-FFF2-40B4-BE49-F238E27FC236}">
              <a16:creationId xmlns:a16="http://schemas.microsoft.com/office/drawing/2014/main" id="{D6C6FAF4-085B-412A-8207-6C26402F2ED4}"/>
            </a:ext>
          </a:extLst>
        </xdr:cNvPr>
        <xdr:cNvSpPr txBox="1"/>
      </xdr:nvSpPr>
      <xdr:spPr>
        <a:xfrm>
          <a:off x="9258300" y="702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148057</xdr:rowOff>
    </xdr:from>
    <xdr:to>
      <xdr:col>55</xdr:col>
      <xdr:colOff>88900</xdr:colOff>
      <xdr:row>41</xdr:row>
      <xdr:rowOff>148057</xdr:rowOff>
    </xdr:to>
    <xdr:cxnSp macro="">
      <xdr:nvCxnSpPr>
        <xdr:cNvPr id="113" name="直線コネクタ 112">
          <a:extLst>
            <a:ext uri="{FF2B5EF4-FFF2-40B4-BE49-F238E27FC236}">
              <a16:creationId xmlns:a16="http://schemas.microsoft.com/office/drawing/2014/main" id="{8433BDFF-932C-448C-BEC6-7DECCFB4A80C}"/>
            </a:ext>
          </a:extLst>
        </xdr:cNvPr>
        <xdr:cNvCxnSpPr/>
      </xdr:nvCxnSpPr>
      <xdr:spPr>
        <a:xfrm>
          <a:off x="9154160" y="70212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4452</xdr:rowOff>
    </xdr:from>
    <xdr:ext cx="599010" cy="259045"/>
    <xdr:sp macro="" textlink="">
      <xdr:nvSpPr>
        <xdr:cNvPr id="114" name="【道路】&#10;一人当たり延長最大値テキスト">
          <a:extLst>
            <a:ext uri="{FF2B5EF4-FFF2-40B4-BE49-F238E27FC236}">
              <a16:creationId xmlns:a16="http://schemas.microsoft.com/office/drawing/2014/main" id="{2A0459A5-2FE3-4815-BDCD-D23235A5FA52}"/>
            </a:ext>
          </a:extLst>
        </xdr:cNvPr>
        <xdr:cNvSpPr txBox="1"/>
      </xdr:nvSpPr>
      <xdr:spPr>
        <a:xfrm>
          <a:off x="9258300" y="536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57775</xdr:rowOff>
    </xdr:from>
    <xdr:to>
      <xdr:col>55</xdr:col>
      <xdr:colOff>88900</xdr:colOff>
      <xdr:row>33</xdr:row>
      <xdr:rowOff>57775</xdr:rowOff>
    </xdr:to>
    <xdr:cxnSp macro="">
      <xdr:nvCxnSpPr>
        <xdr:cNvPr id="115" name="直線コネクタ 114">
          <a:extLst>
            <a:ext uri="{FF2B5EF4-FFF2-40B4-BE49-F238E27FC236}">
              <a16:creationId xmlns:a16="http://schemas.microsoft.com/office/drawing/2014/main" id="{A0588E4A-CCBB-4EF8-B573-1CCC6931A230}"/>
            </a:ext>
          </a:extLst>
        </xdr:cNvPr>
        <xdr:cNvCxnSpPr/>
      </xdr:nvCxnSpPr>
      <xdr:spPr>
        <a:xfrm>
          <a:off x="9154160" y="55898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129224</xdr:rowOff>
    </xdr:from>
    <xdr:ext cx="534377" cy="259045"/>
    <xdr:sp macro="" textlink="">
      <xdr:nvSpPr>
        <xdr:cNvPr id="116" name="【道路】&#10;一人当たり延長平均値テキスト">
          <a:extLst>
            <a:ext uri="{FF2B5EF4-FFF2-40B4-BE49-F238E27FC236}">
              <a16:creationId xmlns:a16="http://schemas.microsoft.com/office/drawing/2014/main" id="{9F752DB7-0183-444E-9F6E-871DA2E7FF00}"/>
            </a:ext>
          </a:extLst>
        </xdr:cNvPr>
        <xdr:cNvSpPr txBox="1"/>
      </xdr:nvSpPr>
      <xdr:spPr>
        <a:xfrm>
          <a:off x="9258300" y="64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106347</xdr:rowOff>
    </xdr:from>
    <xdr:to>
      <xdr:col>55</xdr:col>
      <xdr:colOff>50800</xdr:colOff>
      <xdr:row>40</xdr:row>
      <xdr:rowOff>36497</xdr:rowOff>
    </xdr:to>
    <xdr:sp macro="" textlink="">
      <xdr:nvSpPr>
        <xdr:cNvPr id="117" name="フローチャート: 判断 116">
          <a:extLst>
            <a:ext uri="{FF2B5EF4-FFF2-40B4-BE49-F238E27FC236}">
              <a16:creationId xmlns:a16="http://schemas.microsoft.com/office/drawing/2014/main" id="{964FC049-0FAD-4CD9-9905-5B3D6ADE89F7}"/>
            </a:ext>
          </a:extLst>
        </xdr:cNvPr>
        <xdr:cNvSpPr/>
      </xdr:nvSpPr>
      <xdr:spPr>
        <a:xfrm>
          <a:off x="9192260" y="66443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99016</xdr:rowOff>
    </xdr:from>
    <xdr:to>
      <xdr:col>50</xdr:col>
      <xdr:colOff>165100</xdr:colOff>
      <xdr:row>40</xdr:row>
      <xdr:rowOff>29166</xdr:rowOff>
    </xdr:to>
    <xdr:sp macro="" textlink="">
      <xdr:nvSpPr>
        <xdr:cNvPr id="118" name="フローチャート: 判断 117">
          <a:extLst>
            <a:ext uri="{FF2B5EF4-FFF2-40B4-BE49-F238E27FC236}">
              <a16:creationId xmlns:a16="http://schemas.microsoft.com/office/drawing/2014/main" id="{B7912CEF-81C6-4225-AE82-3AD3BF271E96}"/>
            </a:ext>
          </a:extLst>
        </xdr:cNvPr>
        <xdr:cNvSpPr/>
      </xdr:nvSpPr>
      <xdr:spPr>
        <a:xfrm>
          <a:off x="8445500" y="66369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94186</xdr:rowOff>
    </xdr:from>
    <xdr:to>
      <xdr:col>46</xdr:col>
      <xdr:colOff>38100</xdr:colOff>
      <xdr:row>40</xdr:row>
      <xdr:rowOff>24336</xdr:rowOff>
    </xdr:to>
    <xdr:sp macro="" textlink="">
      <xdr:nvSpPr>
        <xdr:cNvPr id="119" name="フローチャート: 判断 118">
          <a:extLst>
            <a:ext uri="{FF2B5EF4-FFF2-40B4-BE49-F238E27FC236}">
              <a16:creationId xmlns:a16="http://schemas.microsoft.com/office/drawing/2014/main" id="{01A0DE29-5034-4875-B05F-3E828C397938}"/>
            </a:ext>
          </a:extLst>
        </xdr:cNvPr>
        <xdr:cNvSpPr/>
      </xdr:nvSpPr>
      <xdr:spPr>
        <a:xfrm>
          <a:off x="7670800" y="66321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89408</xdr:rowOff>
    </xdr:from>
    <xdr:to>
      <xdr:col>41</xdr:col>
      <xdr:colOff>101600</xdr:colOff>
      <xdr:row>40</xdr:row>
      <xdr:rowOff>19558</xdr:rowOff>
    </xdr:to>
    <xdr:sp macro="" textlink="">
      <xdr:nvSpPr>
        <xdr:cNvPr id="120" name="フローチャート: 判断 119">
          <a:extLst>
            <a:ext uri="{FF2B5EF4-FFF2-40B4-BE49-F238E27FC236}">
              <a16:creationId xmlns:a16="http://schemas.microsoft.com/office/drawing/2014/main" id="{41C1CEB4-C6E8-476F-91A9-69A8FF9C441A}"/>
            </a:ext>
          </a:extLst>
        </xdr:cNvPr>
        <xdr:cNvSpPr/>
      </xdr:nvSpPr>
      <xdr:spPr>
        <a:xfrm>
          <a:off x="6873240" y="66273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84013</xdr:rowOff>
    </xdr:from>
    <xdr:to>
      <xdr:col>36</xdr:col>
      <xdr:colOff>165100</xdr:colOff>
      <xdr:row>40</xdr:row>
      <xdr:rowOff>14163</xdr:rowOff>
    </xdr:to>
    <xdr:sp macro="" textlink="">
      <xdr:nvSpPr>
        <xdr:cNvPr id="121" name="フローチャート: 判断 120">
          <a:extLst>
            <a:ext uri="{FF2B5EF4-FFF2-40B4-BE49-F238E27FC236}">
              <a16:creationId xmlns:a16="http://schemas.microsoft.com/office/drawing/2014/main" id="{3A216D5F-A096-431F-8F05-27685268199A}"/>
            </a:ext>
          </a:extLst>
        </xdr:cNvPr>
        <xdr:cNvSpPr/>
      </xdr:nvSpPr>
      <xdr:spPr>
        <a:xfrm>
          <a:off x="6098540" y="66219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7260224B-6959-4BF3-8001-6F2E968B4479}"/>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D78D15F-2A14-4604-BE96-54F55C5E6936}"/>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1885539-7436-4858-A7B8-BC909F1F6786}"/>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F0E9EF2-B99B-4888-B05B-DE9219BECF21}"/>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9A96A6C-CD2F-4947-950A-7C93E8FC114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103330</xdr:rowOff>
    </xdr:from>
    <xdr:to>
      <xdr:col>55</xdr:col>
      <xdr:colOff>50800</xdr:colOff>
      <xdr:row>41</xdr:row>
      <xdr:rowOff>33480</xdr:rowOff>
    </xdr:to>
    <xdr:sp macro="" textlink="">
      <xdr:nvSpPr>
        <xdr:cNvPr id="127" name="楕円 126">
          <a:extLst>
            <a:ext uri="{FF2B5EF4-FFF2-40B4-BE49-F238E27FC236}">
              <a16:creationId xmlns:a16="http://schemas.microsoft.com/office/drawing/2014/main" id="{B7065B29-B499-4A73-89E5-56AD4B4EA38A}"/>
            </a:ext>
          </a:extLst>
        </xdr:cNvPr>
        <xdr:cNvSpPr/>
      </xdr:nvSpPr>
      <xdr:spPr>
        <a:xfrm>
          <a:off x="9192260" y="68089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81757</xdr:rowOff>
    </xdr:from>
    <xdr:ext cx="534377" cy="259045"/>
    <xdr:sp macro="" textlink="">
      <xdr:nvSpPr>
        <xdr:cNvPr id="128" name="【道路】&#10;一人当たり延長該当値テキスト">
          <a:extLst>
            <a:ext uri="{FF2B5EF4-FFF2-40B4-BE49-F238E27FC236}">
              <a16:creationId xmlns:a16="http://schemas.microsoft.com/office/drawing/2014/main" id="{B4C6BADD-D229-4B12-BF89-B8E682467E0F}"/>
            </a:ext>
          </a:extLst>
        </xdr:cNvPr>
        <xdr:cNvSpPr txBox="1"/>
      </xdr:nvSpPr>
      <xdr:spPr>
        <a:xfrm>
          <a:off x="9258300" y="678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107894</xdr:rowOff>
    </xdr:from>
    <xdr:to>
      <xdr:col>50</xdr:col>
      <xdr:colOff>165100</xdr:colOff>
      <xdr:row>41</xdr:row>
      <xdr:rowOff>38044</xdr:rowOff>
    </xdr:to>
    <xdr:sp macro="" textlink="">
      <xdr:nvSpPr>
        <xdr:cNvPr id="129" name="楕円 128">
          <a:extLst>
            <a:ext uri="{FF2B5EF4-FFF2-40B4-BE49-F238E27FC236}">
              <a16:creationId xmlns:a16="http://schemas.microsoft.com/office/drawing/2014/main" id="{5584028D-11B4-4FBF-A229-71F1EC3B5960}"/>
            </a:ext>
          </a:extLst>
        </xdr:cNvPr>
        <xdr:cNvSpPr/>
      </xdr:nvSpPr>
      <xdr:spPr>
        <a:xfrm>
          <a:off x="8445500" y="68134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154130</xdr:rowOff>
    </xdr:from>
    <xdr:to>
      <xdr:col>55</xdr:col>
      <xdr:colOff>0</xdr:colOff>
      <xdr:row>40</xdr:row>
      <xdr:rowOff>158694</xdr:rowOff>
    </xdr:to>
    <xdr:cxnSp macro="">
      <xdr:nvCxnSpPr>
        <xdr:cNvPr id="130" name="直線コネクタ 129">
          <a:extLst>
            <a:ext uri="{FF2B5EF4-FFF2-40B4-BE49-F238E27FC236}">
              <a16:creationId xmlns:a16="http://schemas.microsoft.com/office/drawing/2014/main" id="{1FD6C9F5-D230-45D6-A959-6F1E50AE1EFF}"/>
            </a:ext>
          </a:extLst>
        </xdr:cNvPr>
        <xdr:cNvCxnSpPr/>
      </xdr:nvCxnSpPr>
      <xdr:spPr>
        <a:xfrm flipV="1">
          <a:off x="8496300" y="6859730"/>
          <a:ext cx="723900" cy="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113182</xdr:rowOff>
    </xdr:from>
    <xdr:to>
      <xdr:col>46</xdr:col>
      <xdr:colOff>38100</xdr:colOff>
      <xdr:row>41</xdr:row>
      <xdr:rowOff>43332</xdr:rowOff>
    </xdr:to>
    <xdr:sp macro="" textlink="">
      <xdr:nvSpPr>
        <xdr:cNvPr id="131" name="楕円 130">
          <a:extLst>
            <a:ext uri="{FF2B5EF4-FFF2-40B4-BE49-F238E27FC236}">
              <a16:creationId xmlns:a16="http://schemas.microsoft.com/office/drawing/2014/main" id="{A8F5CB86-5B1C-498B-BA82-00D2C982E993}"/>
            </a:ext>
          </a:extLst>
        </xdr:cNvPr>
        <xdr:cNvSpPr/>
      </xdr:nvSpPr>
      <xdr:spPr>
        <a:xfrm>
          <a:off x="7670800" y="68187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158694</xdr:rowOff>
    </xdr:from>
    <xdr:to>
      <xdr:col>50</xdr:col>
      <xdr:colOff>114300</xdr:colOff>
      <xdr:row>40</xdr:row>
      <xdr:rowOff>163982</xdr:rowOff>
    </xdr:to>
    <xdr:cxnSp macro="">
      <xdr:nvCxnSpPr>
        <xdr:cNvPr id="132" name="直線コネクタ 131">
          <a:extLst>
            <a:ext uri="{FF2B5EF4-FFF2-40B4-BE49-F238E27FC236}">
              <a16:creationId xmlns:a16="http://schemas.microsoft.com/office/drawing/2014/main" id="{A15C1616-0150-4D11-BE9D-11702BCE3670}"/>
            </a:ext>
          </a:extLst>
        </xdr:cNvPr>
        <xdr:cNvCxnSpPr/>
      </xdr:nvCxnSpPr>
      <xdr:spPr>
        <a:xfrm flipV="1">
          <a:off x="7713980" y="6864294"/>
          <a:ext cx="78232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116512</xdr:rowOff>
    </xdr:from>
    <xdr:to>
      <xdr:col>41</xdr:col>
      <xdr:colOff>101600</xdr:colOff>
      <xdr:row>41</xdr:row>
      <xdr:rowOff>46662</xdr:rowOff>
    </xdr:to>
    <xdr:sp macro="" textlink="">
      <xdr:nvSpPr>
        <xdr:cNvPr id="133" name="楕円 132">
          <a:extLst>
            <a:ext uri="{FF2B5EF4-FFF2-40B4-BE49-F238E27FC236}">
              <a16:creationId xmlns:a16="http://schemas.microsoft.com/office/drawing/2014/main" id="{233C1076-605C-4A54-B41F-37FA9ECBC0C9}"/>
            </a:ext>
          </a:extLst>
        </xdr:cNvPr>
        <xdr:cNvSpPr/>
      </xdr:nvSpPr>
      <xdr:spPr>
        <a:xfrm>
          <a:off x="6873240" y="68221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163982</xdr:rowOff>
    </xdr:from>
    <xdr:to>
      <xdr:col>45</xdr:col>
      <xdr:colOff>177800</xdr:colOff>
      <xdr:row>40</xdr:row>
      <xdr:rowOff>167312</xdr:rowOff>
    </xdr:to>
    <xdr:cxnSp macro="">
      <xdr:nvCxnSpPr>
        <xdr:cNvPr id="134" name="直線コネクタ 133">
          <a:extLst>
            <a:ext uri="{FF2B5EF4-FFF2-40B4-BE49-F238E27FC236}">
              <a16:creationId xmlns:a16="http://schemas.microsoft.com/office/drawing/2014/main" id="{955E1229-0554-443A-8F1D-F07D5EC67BAA}"/>
            </a:ext>
          </a:extLst>
        </xdr:cNvPr>
        <xdr:cNvCxnSpPr/>
      </xdr:nvCxnSpPr>
      <xdr:spPr>
        <a:xfrm flipV="1">
          <a:off x="6924040" y="6869582"/>
          <a:ext cx="78994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45693</xdr:rowOff>
    </xdr:from>
    <xdr:ext cx="534377" cy="259045"/>
    <xdr:sp macro="" textlink="">
      <xdr:nvSpPr>
        <xdr:cNvPr id="135" name="n_1aveValue【道路】&#10;一人当たり延長">
          <a:extLst>
            <a:ext uri="{FF2B5EF4-FFF2-40B4-BE49-F238E27FC236}">
              <a16:creationId xmlns:a16="http://schemas.microsoft.com/office/drawing/2014/main" id="{FFB6F30D-B35F-44B8-B9C4-304E8AA11677}"/>
            </a:ext>
          </a:extLst>
        </xdr:cNvPr>
        <xdr:cNvSpPr txBox="1"/>
      </xdr:nvSpPr>
      <xdr:spPr>
        <a:xfrm>
          <a:off x="8239271" y="641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40863</xdr:rowOff>
    </xdr:from>
    <xdr:ext cx="534377" cy="259045"/>
    <xdr:sp macro="" textlink="">
      <xdr:nvSpPr>
        <xdr:cNvPr id="136" name="n_2aveValue【道路】&#10;一人当たり延長">
          <a:extLst>
            <a:ext uri="{FF2B5EF4-FFF2-40B4-BE49-F238E27FC236}">
              <a16:creationId xmlns:a16="http://schemas.microsoft.com/office/drawing/2014/main" id="{AE91305D-2046-485A-A724-B29D58F7A45E}"/>
            </a:ext>
          </a:extLst>
        </xdr:cNvPr>
        <xdr:cNvSpPr txBox="1"/>
      </xdr:nvSpPr>
      <xdr:spPr>
        <a:xfrm>
          <a:off x="7477271" y="641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36085</xdr:rowOff>
    </xdr:from>
    <xdr:ext cx="534377" cy="259045"/>
    <xdr:sp macro="" textlink="">
      <xdr:nvSpPr>
        <xdr:cNvPr id="137" name="n_3aveValue【道路】&#10;一人当たり延長">
          <a:extLst>
            <a:ext uri="{FF2B5EF4-FFF2-40B4-BE49-F238E27FC236}">
              <a16:creationId xmlns:a16="http://schemas.microsoft.com/office/drawing/2014/main" id="{5FEB509C-CF01-4EAC-809E-BB6BEBF245AE}"/>
            </a:ext>
          </a:extLst>
        </xdr:cNvPr>
        <xdr:cNvSpPr txBox="1"/>
      </xdr:nvSpPr>
      <xdr:spPr>
        <a:xfrm>
          <a:off x="6702571" y="640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30690</xdr:rowOff>
    </xdr:from>
    <xdr:ext cx="534377" cy="259045"/>
    <xdr:sp macro="" textlink="">
      <xdr:nvSpPr>
        <xdr:cNvPr id="138" name="n_4aveValue【道路】&#10;一人当たり延長">
          <a:extLst>
            <a:ext uri="{FF2B5EF4-FFF2-40B4-BE49-F238E27FC236}">
              <a16:creationId xmlns:a16="http://schemas.microsoft.com/office/drawing/2014/main" id="{525793B4-64A3-4B56-BFB4-0FEFE5A6C9EB}"/>
            </a:ext>
          </a:extLst>
        </xdr:cNvPr>
        <xdr:cNvSpPr txBox="1"/>
      </xdr:nvSpPr>
      <xdr:spPr>
        <a:xfrm>
          <a:off x="5905011" y="640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29171</xdr:rowOff>
    </xdr:from>
    <xdr:ext cx="534377" cy="259045"/>
    <xdr:sp macro="" textlink="">
      <xdr:nvSpPr>
        <xdr:cNvPr id="139" name="n_1mainValue【道路】&#10;一人当たり延長">
          <a:extLst>
            <a:ext uri="{FF2B5EF4-FFF2-40B4-BE49-F238E27FC236}">
              <a16:creationId xmlns:a16="http://schemas.microsoft.com/office/drawing/2014/main" id="{586500D8-8418-43DE-AA4F-14A5A1C8EFF4}"/>
            </a:ext>
          </a:extLst>
        </xdr:cNvPr>
        <xdr:cNvSpPr txBox="1"/>
      </xdr:nvSpPr>
      <xdr:spPr>
        <a:xfrm>
          <a:off x="8239271" y="69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34459</xdr:rowOff>
    </xdr:from>
    <xdr:ext cx="534377" cy="259045"/>
    <xdr:sp macro="" textlink="">
      <xdr:nvSpPr>
        <xdr:cNvPr id="140" name="n_2mainValue【道路】&#10;一人当たり延長">
          <a:extLst>
            <a:ext uri="{FF2B5EF4-FFF2-40B4-BE49-F238E27FC236}">
              <a16:creationId xmlns:a16="http://schemas.microsoft.com/office/drawing/2014/main" id="{1494E8A3-5C30-4AB1-A7D4-E74FCF0043FC}"/>
            </a:ext>
          </a:extLst>
        </xdr:cNvPr>
        <xdr:cNvSpPr txBox="1"/>
      </xdr:nvSpPr>
      <xdr:spPr>
        <a:xfrm>
          <a:off x="7477271" y="690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37789</xdr:rowOff>
    </xdr:from>
    <xdr:ext cx="534377" cy="259045"/>
    <xdr:sp macro="" textlink="">
      <xdr:nvSpPr>
        <xdr:cNvPr id="141" name="n_3mainValue【道路】&#10;一人当たり延長">
          <a:extLst>
            <a:ext uri="{FF2B5EF4-FFF2-40B4-BE49-F238E27FC236}">
              <a16:creationId xmlns:a16="http://schemas.microsoft.com/office/drawing/2014/main" id="{B960A22B-5D5A-4A42-A360-027DF0C9B72E}"/>
            </a:ext>
          </a:extLst>
        </xdr:cNvPr>
        <xdr:cNvSpPr txBox="1"/>
      </xdr:nvSpPr>
      <xdr:spPr>
        <a:xfrm>
          <a:off x="6702571" y="691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E3E52C2A-2E8E-4DBA-81D1-94422FE24DDD}"/>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D75585EA-E51F-4B30-9D49-5AD5E717972D}"/>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FDF389A7-8246-4F2D-9F98-B81ED3D339DD}"/>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5ECFF877-CB41-4BFF-A219-FB14978BE31C}"/>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0F34A5B8-CE20-476C-8E46-699D5A973B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91D19EEC-9934-4315-AB2A-5A5ABEFF2E6A}"/>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19D1FE7C-DC6D-43B9-A800-EB2AF74F1C8A}"/>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2B907294-8839-4650-BAD7-D095D4B9B899}"/>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734F788A-3C13-4F48-BF7D-187C8AFD4A88}"/>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674D8A1F-1BAE-4224-B5BC-4391513E81F2}"/>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26E1A095-0AA7-4BA9-B4D8-B8ECD7FD58D5}"/>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3" name="直線コネクタ 152">
          <a:extLst>
            <a:ext uri="{FF2B5EF4-FFF2-40B4-BE49-F238E27FC236}">
              <a16:creationId xmlns:a16="http://schemas.microsoft.com/office/drawing/2014/main" id="{20BD31BA-A85C-4B7F-9DEC-0618088F7238}"/>
            </a:ext>
          </a:extLst>
        </xdr:cNvPr>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4" name="テキスト ボックス 153">
          <a:extLst>
            <a:ext uri="{FF2B5EF4-FFF2-40B4-BE49-F238E27FC236}">
              <a16:creationId xmlns:a16="http://schemas.microsoft.com/office/drawing/2014/main" id="{8A110474-B405-4CD5-872D-3E1814609F65}"/>
            </a:ext>
          </a:extLst>
        </xdr:cNvPr>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5" name="直線コネクタ 154">
          <a:extLst>
            <a:ext uri="{FF2B5EF4-FFF2-40B4-BE49-F238E27FC236}">
              <a16:creationId xmlns:a16="http://schemas.microsoft.com/office/drawing/2014/main" id="{EE774010-1C48-40FA-8536-5428F9E2836A}"/>
            </a:ext>
          </a:extLst>
        </xdr:cNvPr>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6" name="テキスト ボックス 155">
          <a:extLst>
            <a:ext uri="{FF2B5EF4-FFF2-40B4-BE49-F238E27FC236}">
              <a16:creationId xmlns:a16="http://schemas.microsoft.com/office/drawing/2014/main" id="{D3BBABD7-D7E9-4621-A91B-F56E36C57117}"/>
            </a:ext>
          </a:extLst>
        </xdr:cNvPr>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7" name="直線コネクタ 156">
          <a:extLst>
            <a:ext uri="{FF2B5EF4-FFF2-40B4-BE49-F238E27FC236}">
              <a16:creationId xmlns:a16="http://schemas.microsoft.com/office/drawing/2014/main" id="{5307BEF4-3839-4332-811D-E20AA0E26A5B}"/>
            </a:ext>
          </a:extLst>
        </xdr:cNvPr>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8" name="テキスト ボックス 157">
          <a:extLst>
            <a:ext uri="{FF2B5EF4-FFF2-40B4-BE49-F238E27FC236}">
              <a16:creationId xmlns:a16="http://schemas.microsoft.com/office/drawing/2014/main" id="{CF5A5A49-5EBE-4F87-A252-6B5FD8BDE8AF}"/>
            </a:ext>
          </a:extLst>
        </xdr:cNvPr>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9" name="直線コネクタ 158">
          <a:extLst>
            <a:ext uri="{FF2B5EF4-FFF2-40B4-BE49-F238E27FC236}">
              <a16:creationId xmlns:a16="http://schemas.microsoft.com/office/drawing/2014/main" id="{6718A0BE-91F0-4596-99DF-456558ECD5E2}"/>
            </a:ext>
          </a:extLst>
        </xdr:cNvPr>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0" name="テキスト ボックス 159">
          <a:extLst>
            <a:ext uri="{FF2B5EF4-FFF2-40B4-BE49-F238E27FC236}">
              <a16:creationId xmlns:a16="http://schemas.microsoft.com/office/drawing/2014/main" id="{190A89F0-7056-4BB3-B80E-E6FB8E6EF5DA}"/>
            </a:ext>
          </a:extLst>
        </xdr:cNvPr>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C8B52094-0608-4775-A1BE-DA32014AE425}"/>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a:extLst>
            <a:ext uri="{FF2B5EF4-FFF2-40B4-BE49-F238E27FC236}">
              <a16:creationId xmlns:a16="http://schemas.microsoft.com/office/drawing/2014/main" id="{D528F35B-EABD-4691-906C-82FE9BD3DE68}"/>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EC562F2B-D2A2-4C76-861A-C62BF4240CCC}"/>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4572</xdr:rowOff>
    </xdr:from>
    <xdr:to>
      <xdr:col>24</xdr:col>
      <xdr:colOff>62865</xdr:colOff>
      <xdr:row>63</xdr:row>
      <xdr:rowOff>162306</xdr:rowOff>
    </xdr:to>
    <xdr:cxnSp macro="">
      <xdr:nvCxnSpPr>
        <xdr:cNvPr id="164" name="直線コネクタ 163">
          <a:extLst>
            <a:ext uri="{FF2B5EF4-FFF2-40B4-BE49-F238E27FC236}">
              <a16:creationId xmlns:a16="http://schemas.microsoft.com/office/drawing/2014/main" id="{5CD4F8C5-9BFA-4B94-A15C-6444B4307F8F}"/>
            </a:ext>
          </a:extLst>
        </xdr:cNvPr>
        <xdr:cNvCxnSpPr/>
      </xdr:nvCxnSpPr>
      <xdr:spPr>
        <a:xfrm flipV="1">
          <a:off x="4086225" y="9560052"/>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B07259C6-EC86-40A3-A050-5FF7BEA76E1E}"/>
            </a:ext>
          </a:extLst>
        </xdr:cNvPr>
        <xdr:cNvSpPr txBox="1"/>
      </xdr:nvSpPr>
      <xdr:spPr>
        <a:xfrm>
          <a:off x="4124960" y="1072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66" name="直線コネクタ 165">
          <a:extLst>
            <a:ext uri="{FF2B5EF4-FFF2-40B4-BE49-F238E27FC236}">
              <a16:creationId xmlns:a16="http://schemas.microsoft.com/office/drawing/2014/main" id="{51B047A3-12D6-4FFD-9825-DEEB9D3A8711}"/>
            </a:ext>
          </a:extLst>
        </xdr:cNvPr>
        <xdr:cNvCxnSpPr/>
      </xdr:nvCxnSpPr>
      <xdr:spPr>
        <a:xfrm>
          <a:off x="4020820" y="10723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122699</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7CEDFEAA-EF62-4122-919E-F81291924869}"/>
            </a:ext>
          </a:extLst>
        </xdr:cNvPr>
        <xdr:cNvSpPr txBox="1"/>
      </xdr:nvSpPr>
      <xdr:spPr>
        <a:xfrm>
          <a:off x="4124960" y="9342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4572</xdr:rowOff>
    </xdr:from>
    <xdr:to>
      <xdr:col>24</xdr:col>
      <xdr:colOff>152400</xdr:colOff>
      <xdr:row>57</xdr:row>
      <xdr:rowOff>4572</xdr:rowOff>
    </xdr:to>
    <xdr:cxnSp macro="">
      <xdr:nvCxnSpPr>
        <xdr:cNvPr id="168" name="直線コネクタ 167">
          <a:extLst>
            <a:ext uri="{FF2B5EF4-FFF2-40B4-BE49-F238E27FC236}">
              <a16:creationId xmlns:a16="http://schemas.microsoft.com/office/drawing/2014/main" id="{EE905C4A-63A3-4AB3-9CBE-9CE67ECF79F6}"/>
            </a:ext>
          </a:extLst>
        </xdr:cNvPr>
        <xdr:cNvCxnSpPr/>
      </xdr:nvCxnSpPr>
      <xdr:spPr>
        <a:xfrm>
          <a:off x="4020820" y="95600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145813</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05752916-A58E-4806-87A9-61CC4EEA6E5C}"/>
            </a:ext>
          </a:extLst>
        </xdr:cNvPr>
        <xdr:cNvSpPr txBox="1"/>
      </xdr:nvSpPr>
      <xdr:spPr>
        <a:xfrm>
          <a:off x="4124960" y="10204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122936</xdr:rowOff>
    </xdr:from>
    <xdr:to>
      <xdr:col>24</xdr:col>
      <xdr:colOff>114300</xdr:colOff>
      <xdr:row>62</xdr:row>
      <xdr:rowOff>53086</xdr:rowOff>
    </xdr:to>
    <xdr:sp macro="" textlink="">
      <xdr:nvSpPr>
        <xdr:cNvPr id="170" name="フローチャート: 判断 169">
          <a:extLst>
            <a:ext uri="{FF2B5EF4-FFF2-40B4-BE49-F238E27FC236}">
              <a16:creationId xmlns:a16="http://schemas.microsoft.com/office/drawing/2014/main" id="{E672A009-95D2-49DE-AB73-1C3EF6E03EF4}"/>
            </a:ext>
          </a:extLst>
        </xdr:cNvPr>
        <xdr:cNvSpPr/>
      </xdr:nvSpPr>
      <xdr:spPr>
        <a:xfrm>
          <a:off x="4036060" y="103489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52070</xdr:rowOff>
    </xdr:from>
    <xdr:to>
      <xdr:col>20</xdr:col>
      <xdr:colOff>38100</xdr:colOff>
      <xdr:row>61</xdr:row>
      <xdr:rowOff>153670</xdr:rowOff>
    </xdr:to>
    <xdr:sp macro="" textlink="">
      <xdr:nvSpPr>
        <xdr:cNvPr id="171" name="フローチャート: 判断 170">
          <a:extLst>
            <a:ext uri="{FF2B5EF4-FFF2-40B4-BE49-F238E27FC236}">
              <a16:creationId xmlns:a16="http://schemas.microsoft.com/office/drawing/2014/main" id="{99F7A36B-E0D4-4EFD-B413-0D193108F54C}"/>
            </a:ext>
          </a:extLst>
        </xdr:cNvPr>
        <xdr:cNvSpPr/>
      </xdr:nvSpPr>
      <xdr:spPr>
        <a:xfrm>
          <a:off x="3312160" y="10278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72" name="フローチャート: 判断 171">
          <a:extLst>
            <a:ext uri="{FF2B5EF4-FFF2-40B4-BE49-F238E27FC236}">
              <a16:creationId xmlns:a16="http://schemas.microsoft.com/office/drawing/2014/main" id="{9B78BAA4-CA7D-4E7A-ACF2-5AFCD992AC01}"/>
            </a:ext>
          </a:extLst>
        </xdr:cNvPr>
        <xdr:cNvSpPr/>
      </xdr:nvSpPr>
      <xdr:spPr>
        <a:xfrm>
          <a:off x="2514600" y="102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24638</xdr:rowOff>
    </xdr:from>
    <xdr:to>
      <xdr:col>10</xdr:col>
      <xdr:colOff>165100</xdr:colOff>
      <xdr:row>61</xdr:row>
      <xdr:rowOff>126238</xdr:rowOff>
    </xdr:to>
    <xdr:sp macro="" textlink="">
      <xdr:nvSpPr>
        <xdr:cNvPr id="173" name="フローチャート: 判断 172">
          <a:extLst>
            <a:ext uri="{FF2B5EF4-FFF2-40B4-BE49-F238E27FC236}">
              <a16:creationId xmlns:a16="http://schemas.microsoft.com/office/drawing/2014/main" id="{273179B8-87F1-4D4C-9393-FA5478A0D77D}"/>
            </a:ext>
          </a:extLst>
        </xdr:cNvPr>
        <xdr:cNvSpPr/>
      </xdr:nvSpPr>
      <xdr:spPr>
        <a:xfrm>
          <a:off x="1739900" y="1025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152654</xdr:rowOff>
    </xdr:from>
    <xdr:to>
      <xdr:col>6</xdr:col>
      <xdr:colOff>38100</xdr:colOff>
      <xdr:row>61</xdr:row>
      <xdr:rowOff>82804</xdr:rowOff>
    </xdr:to>
    <xdr:sp macro="" textlink="">
      <xdr:nvSpPr>
        <xdr:cNvPr id="174" name="フローチャート: 判断 173">
          <a:extLst>
            <a:ext uri="{FF2B5EF4-FFF2-40B4-BE49-F238E27FC236}">
              <a16:creationId xmlns:a16="http://schemas.microsoft.com/office/drawing/2014/main" id="{8E934536-52FB-4795-B5FC-8691A87FCA8A}"/>
            </a:ext>
          </a:extLst>
        </xdr:cNvPr>
        <xdr:cNvSpPr/>
      </xdr:nvSpPr>
      <xdr:spPr>
        <a:xfrm>
          <a:off x="965200" y="102110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B206354D-03E8-4184-8B0F-BAE5734EEB3B}"/>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A7114036-97F8-467D-9A02-C82338B71CF9}"/>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F0EAC87A-48B5-436D-87EA-4BED3B71C12C}"/>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D3E353CC-35B5-47C8-8F45-A47A8F0FA8DA}"/>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4C44A206-0BA5-47F1-AAC1-DFE002E0DE07}"/>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65786</xdr:rowOff>
    </xdr:from>
    <xdr:to>
      <xdr:col>24</xdr:col>
      <xdr:colOff>114300</xdr:colOff>
      <xdr:row>62</xdr:row>
      <xdr:rowOff>167386</xdr:rowOff>
    </xdr:to>
    <xdr:sp macro="" textlink="">
      <xdr:nvSpPr>
        <xdr:cNvPr id="180" name="楕円 179">
          <a:extLst>
            <a:ext uri="{FF2B5EF4-FFF2-40B4-BE49-F238E27FC236}">
              <a16:creationId xmlns:a16="http://schemas.microsoft.com/office/drawing/2014/main" id="{661DE971-10E0-468A-A24A-01A4D28BBD96}"/>
            </a:ext>
          </a:extLst>
        </xdr:cNvPr>
        <xdr:cNvSpPr/>
      </xdr:nvSpPr>
      <xdr:spPr>
        <a:xfrm>
          <a:off x="403606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44213</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E262DB97-E810-4C5F-8D1A-7C98A064D07C}"/>
            </a:ext>
          </a:extLst>
        </xdr:cNvPr>
        <xdr:cNvSpPr txBox="1"/>
      </xdr:nvSpPr>
      <xdr:spPr>
        <a:xfrm>
          <a:off x="4124960" y="1043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20066</xdr:rowOff>
    </xdr:from>
    <xdr:to>
      <xdr:col>20</xdr:col>
      <xdr:colOff>38100</xdr:colOff>
      <xdr:row>62</xdr:row>
      <xdr:rowOff>121666</xdr:rowOff>
    </xdr:to>
    <xdr:sp macro="" textlink="">
      <xdr:nvSpPr>
        <xdr:cNvPr id="182" name="楕円 181">
          <a:extLst>
            <a:ext uri="{FF2B5EF4-FFF2-40B4-BE49-F238E27FC236}">
              <a16:creationId xmlns:a16="http://schemas.microsoft.com/office/drawing/2014/main" id="{D167D8EA-0236-4364-92C3-DB06494A89AE}"/>
            </a:ext>
          </a:extLst>
        </xdr:cNvPr>
        <xdr:cNvSpPr/>
      </xdr:nvSpPr>
      <xdr:spPr>
        <a:xfrm>
          <a:off x="3312160" y="104137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70866</xdr:rowOff>
    </xdr:from>
    <xdr:to>
      <xdr:col>24</xdr:col>
      <xdr:colOff>63500</xdr:colOff>
      <xdr:row>62</xdr:row>
      <xdr:rowOff>116586</xdr:rowOff>
    </xdr:to>
    <xdr:cxnSp macro="">
      <xdr:nvCxnSpPr>
        <xdr:cNvPr id="183" name="直線コネクタ 182">
          <a:extLst>
            <a:ext uri="{FF2B5EF4-FFF2-40B4-BE49-F238E27FC236}">
              <a16:creationId xmlns:a16="http://schemas.microsoft.com/office/drawing/2014/main" id="{66452F2E-330F-406C-8870-1A0785A54807}"/>
            </a:ext>
          </a:extLst>
        </xdr:cNvPr>
        <xdr:cNvCxnSpPr/>
      </xdr:nvCxnSpPr>
      <xdr:spPr>
        <a:xfrm>
          <a:off x="3355340" y="10464546"/>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170942</xdr:rowOff>
    </xdr:from>
    <xdr:to>
      <xdr:col>15</xdr:col>
      <xdr:colOff>101600</xdr:colOff>
      <xdr:row>62</xdr:row>
      <xdr:rowOff>101092</xdr:rowOff>
    </xdr:to>
    <xdr:sp macro="" textlink="">
      <xdr:nvSpPr>
        <xdr:cNvPr id="184" name="楕円 183">
          <a:extLst>
            <a:ext uri="{FF2B5EF4-FFF2-40B4-BE49-F238E27FC236}">
              <a16:creationId xmlns:a16="http://schemas.microsoft.com/office/drawing/2014/main" id="{1FF42884-4018-465C-B87F-040CCC54C37C}"/>
            </a:ext>
          </a:extLst>
        </xdr:cNvPr>
        <xdr:cNvSpPr/>
      </xdr:nvSpPr>
      <xdr:spPr>
        <a:xfrm>
          <a:off x="2514600" y="103969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50292</xdr:rowOff>
    </xdr:from>
    <xdr:to>
      <xdr:col>19</xdr:col>
      <xdr:colOff>177800</xdr:colOff>
      <xdr:row>62</xdr:row>
      <xdr:rowOff>70866</xdr:rowOff>
    </xdr:to>
    <xdr:cxnSp macro="">
      <xdr:nvCxnSpPr>
        <xdr:cNvPr id="185" name="直線コネクタ 184">
          <a:extLst>
            <a:ext uri="{FF2B5EF4-FFF2-40B4-BE49-F238E27FC236}">
              <a16:creationId xmlns:a16="http://schemas.microsoft.com/office/drawing/2014/main" id="{49FB3EF1-BB3A-4B07-8302-657A5C4CBAB1}"/>
            </a:ext>
          </a:extLst>
        </xdr:cNvPr>
        <xdr:cNvCxnSpPr/>
      </xdr:nvCxnSpPr>
      <xdr:spPr>
        <a:xfrm>
          <a:off x="2565400" y="10443972"/>
          <a:ext cx="78994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145796</xdr:rowOff>
    </xdr:from>
    <xdr:to>
      <xdr:col>10</xdr:col>
      <xdr:colOff>165100</xdr:colOff>
      <xdr:row>62</xdr:row>
      <xdr:rowOff>75946</xdr:rowOff>
    </xdr:to>
    <xdr:sp macro="" textlink="">
      <xdr:nvSpPr>
        <xdr:cNvPr id="186" name="楕円 185">
          <a:extLst>
            <a:ext uri="{FF2B5EF4-FFF2-40B4-BE49-F238E27FC236}">
              <a16:creationId xmlns:a16="http://schemas.microsoft.com/office/drawing/2014/main" id="{30FBC826-5347-4E5F-A2F9-4FA2BFADFF26}"/>
            </a:ext>
          </a:extLst>
        </xdr:cNvPr>
        <xdr:cNvSpPr/>
      </xdr:nvSpPr>
      <xdr:spPr>
        <a:xfrm>
          <a:off x="1739900" y="103718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25146</xdr:rowOff>
    </xdr:from>
    <xdr:to>
      <xdr:col>15</xdr:col>
      <xdr:colOff>50800</xdr:colOff>
      <xdr:row>62</xdr:row>
      <xdr:rowOff>50292</xdr:rowOff>
    </xdr:to>
    <xdr:cxnSp macro="">
      <xdr:nvCxnSpPr>
        <xdr:cNvPr id="187" name="直線コネクタ 186">
          <a:extLst>
            <a:ext uri="{FF2B5EF4-FFF2-40B4-BE49-F238E27FC236}">
              <a16:creationId xmlns:a16="http://schemas.microsoft.com/office/drawing/2014/main" id="{96F9C966-D979-4AEA-A04A-17041EDA0E68}"/>
            </a:ext>
          </a:extLst>
        </xdr:cNvPr>
        <xdr:cNvCxnSpPr/>
      </xdr:nvCxnSpPr>
      <xdr:spPr>
        <a:xfrm>
          <a:off x="1790700" y="10418826"/>
          <a:ext cx="7747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170197</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204BE31B-398A-4F4F-95DB-09F8DFA3409E}"/>
            </a:ext>
          </a:extLst>
        </xdr:cNvPr>
        <xdr:cNvSpPr txBox="1"/>
      </xdr:nvSpPr>
      <xdr:spPr>
        <a:xfrm>
          <a:off x="317056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131335</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A1A1CBAF-BE13-4133-8B26-0ACCE6073B8B}"/>
            </a:ext>
          </a:extLst>
        </xdr:cNvPr>
        <xdr:cNvSpPr txBox="1"/>
      </xdr:nvSpPr>
      <xdr:spPr>
        <a:xfrm>
          <a:off x="2385704" y="10022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142765</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742B9AB7-A3AF-4607-80EC-562AE9326E0D}"/>
            </a:ext>
          </a:extLst>
        </xdr:cNvPr>
        <xdr:cNvSpPr txBox="1"/>
      </xdr:nvSpPr>
      <xdr:spPr>
        <a:xfrm>
          <a:off x="1611004" y="10033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99331</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84F89305-E357-411B-BD36-7055895CC3D0}"/>
            </a:ext>
          </a:extLst>
        </xdr:cNvPr>
        <xdr:cNvSpPr txBox="1"/>
      </xdr:nvSpPr>
      <xdr:spPr>
        <a:xfrm>
          <a:off x="836304" y="9990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112793</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F0F150DF-40FF-4FCB-BA0F-17C556C1975D}"/>
            </a:ext>
          </a:extLst>
        </xdr:cNvPr>
        <xdr:cNvSpPr txBox="1"/>
      </xdr:nvSpPr>
      <xdr:spPr>
        <a:xfrm>
          <a:off x="3170564" y="1050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92219</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42103302-F87E-455B-B43F-5FBBD87B9FC9}"/>
            </a:ext>
          </a:extLst>
        </xdr:cNvPr>
        <xdr:cNvSpPr txBox="1"/>
      </xdr:nvSpPr>
      <xdr:spPr>
        <a:xfrm>
          <a:off x="2385704" y="10485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67073</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BF7DA607-ABD5-4846-B8F8-1E0E6664672E}"/>
            </a:ext>
          </a:extLst>
        </xdr:cNvPr>
        <xdr:cNvSpPr txBox="1"/>
      </xdr:nvSpPr>
      <xdr:spPr>
        <a:xfrm>
          <a:off x="1611004" y="1046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57012C29-72AF-4EC0-B867-C4157319FEF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FFEF138E-60F7-48CB-9DB3-4D5889405AB5}"/>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353FC8EE-E944-4D5B-93B7-78D75A9C6BC3}"/>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13EA4FF0-7359-4DF0-9F0F-9F678C6295A4}"/>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4F718B59-68C4-44CD-9857-E68AD5097276}"/>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C554952B-6681-4C3E-8221-1853952336C8}"/>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DE9AF74C-F986-41A9-8B85-66B72FD704E7}"/>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7FF6A3A6-BBC1-4277-9335-4EE1D29CBAC2}"/>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6D88D1FA-22BD-426E-BE8A-36F31B8EE916}"/>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24E1C1A6-9586-409D-9E42-571262582C78}"/>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5" name="直線コネクタ 204">
          <a:extLst>
            <a:ext uri="{FF2B5EF4-FFF2-40B4-BE49-F238E27FC236}">
              <a16:creationId xmlns:a16="http://schemas.microsoft.com/office/drawing/2014/main" id="{A283D816-0A4C-4CEE-AC7D-3E635667056C}"/>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6" name="テキスト ボックス 205">
          <a:extLst>
            <a:ext uri="{FF2B5EF4-FFF2-40B4-BE49-F238E27FC236}">
              <a16:creationId xmlns:a16="http://schemas.microsoft.com/office/drawing/2014/main" id="{B60FFB1B-5ACC-445C-AE8D-EA9BB80A0F1B}"/>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7" name="直線コネクタ 206">
          <a:extLst>
            <a:ext uri="{FF2B5EF4-FFF2-40B4-BE49-F238E27FC236}">
              <a16:creationId xmlns:a16="http://schemas.microsoft.com/office/drawing/2014/main" id="{4224157C-1809-47C4-8990-176602615DFE}"/>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8" name="テキスト ボックス 207">
          <a:extLst>
            <a:ext uri="{FF2B5EF4-FFF2-40B4-BE49-F238E27FC236}">
              <a16:creationId xmlns:a16="http://schemas.microsoft.com/office/drawing/2014/main" id="{A133245B-4211-4DC4-9430-DF1CA1029CF8}"/>
            </a:ext>
          </a:extLst>
        </xdr:cNvPr>
        <xdr:cNvSpPr txBox="1"/>
      </xdr:nvSpPr>
      <xdr:spPr>
        <a:xfrm>
          <a:off x="5209768" y="1039841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9" name="直線コネクタ 208">
          <a:extLst>
            <a:ext uri="{FF2B5EF4-FFF2-40B4-BE49-F238E27FC236}">
              <a16:creationId xmlns:a16="http://schemas.microsoft.com/office/drawing/2014/main" id="{10EF8787-D758-4E6C-826D-8EABBEDAA849}"/>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0" name="テキスト ボックス 209">
          <a:extLst>
            <a:ext uri="{FF2B5EF4-FFF2-40B4-BE49-F238E27FC236}">
              <a16:creationId xmlns:a16="http://schemas.microsoft.com/office/drawing/2014/main" id="{8E099B4C-4ADE-44BB-A8EE-ABFFA8331F9D}"/>
            </a:ext>
          </a:extLst>
        </xdr:cNvPr>
        <xdr:cNvSpPr txBox="1"/>
      </xdr:nvSpPr>
      <xdr:spPr>
        <a:xfrm>
          <a:off x="5209768" y="100794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1" name="直線コネクタ 210">
          <a:extLst>
            <a:ext uri="{FF2B5EF4-FFF2-40B4-BE49-F238E27FC236}">
              <a16:creationId xmlns:a16="http://schemas.microsoft.com/office/drawing/2014/main" id="{BB2D97D9-B793-4E05-B4B3-C7F95CCB6BE9}"/>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2" name="テキスト ボックス 211">
          <a:extLst>
            <a:ext uri="{FF2B5EF4-FFF2-40B4-BE49-F238E27FC236}">
              <a16:creationId xmlns:a16="http://schemas.microsoft.com/office/drawing/2014/main" id="{50D05B9B-4400-4D13-88D0-C111B51A56DC}"/>
            </a:ext>
          </a:extLst>
        </xdr:cNvPr>
        <xdr:cNvSpPr txBox="1"/>
      </xdr:nvSpPr>
      <xdr:spPr>
        <a:xfrm>
          <a:off x="5209768" y="976051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3" name="直線コネクタ 212">
          <a:extLst>
            <a:ext uri="{FF2B5EF4-FFF2-40B4-BE49-F238E27FC236}">
              <a16:creationId xmlns:a16="http://schemas.microsoft.com/office/drawing/2014/main" id="{0577424E-B725-4847-86E6-309EBBBB2335}"/>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4" name="テキスト ボックス 213">
          <a:extLst>
            <a:ext uri="{FF2B5EF4-FFF2-40B4-BE49-F238E27FC236}">
              <a16:creationId xmlns:a16="http://schemas.microsoft.com/office/drawing/2014/main" id="{B5D7397E-14BE-478E-9AF9-F2B98560ED37}"/>
            </a:ext>
          </a:extLst>
        </xdr:cNvPr>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5" name="直線コネクタ 214">
          <a:extLst>
            <a:ext uri="{FF2B5EF4-FFF2-40B4-BE49-F238E27FC236}">
              <a16:creationId xmlns:a16="http://schemas.microsoft.com/office/drawing/2014/main" id="{84EA289E-6851-4761-B12C-E29D03729FF9}"/>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16" name="テキスト ボックス 215">
          <a:extLst>
            <a:ext uri="{FF2B5EF4-FFF2-40B4-BE49-F238E27FC236}">
              <a16:creationId xmlns:a16="http://schemas.microsoft.com/office/drawing/2014/main" id="{701CB930-CE4E-4421-A808-A0F32366FC56}"/>
            </a:ext>
          </a:extLst>
        </xdr:cNvPr>
        <xdr:cNvSpPr txBox="1"/>
      </xdr:nvSpPr>
      <xdr:spPr>
        <a:xfrm>
          <a:off x="5168508" y="912260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37D6F620-86CC-4DF1-AB14-111E43CF9B3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8" name="テキスト ボックス 217">
          <a:extLst>
            <a:ext uri="{FF2B5EF4-FFF2-40B4-BE49-F238E27FC236}">
              <a16:creationId xmlns:a16="http://schemas.microsoft.com/office/drawing/2014/main" id="{F38CF5B6-CFF9-450F-A7A3-8A4D92708506}"/>
            </a:ext>
          </a:extLst>
        </xdr:cNvPr>
        <xdr:cNvSpPr txBox="1"/>
      </xdr:nvSpPr>
      <xdr:spPr>
        <a:xfrm>
          <a:off x="5168508"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a:extLst>
            <a:ext uri="{FF2B5EF4-FFF2-40B4-BE49-F238E27FC236}">
              <a16:creationId xmlns:a16="http://schemas.microsoft.com/office/drawing/2014/main" id="{ACCE49F4-D79C-460A-94A2-F74148E59C39}"/>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67717</xdr:rowOff>
    </xdr:from>
    <xdr:to>
      <xdr:col>54</xdr:col>
      <xdr:colOff>189865</xdr:colOff>
      <xdr:row>64</xdr:row>
      <xdr:rowOff>128712</xdr:rowOff>
    </xdr:to>
    <xdr:cxnSp macro="">
      <xdr:nvCxnSpPr>
        <xdr:cNvPr id="220" name="直線コネクタ 219">
          <a:extLst>
            <a:ext uri="{FF2B5EF4-FFF2-40B4-BE49-F238E27FC236}">
              <a16:creationId xmlns:a16="http://schemas.microsoft.com/office/drawing/2014/main" id="{8D300524-AF67-4764-BBE0-8ACB3970233F}"/>
            </a:ext>
          </a:extLst>
        </xdr:cNvPr>
        <xdr:cNvCxnSpPr/>
      </xdr:nvCxnSpPr>
      <xdr:spPr>
        <a:xfrm flipV="1">
          <a:off x="9219565" y="9455557"/>
          <a:ext cx="0" cy="140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21" name="【橋りょう・トンネル】&#10;一人当たり有形固定資産（償却資産）額最小値テキスト">
          <a:extLst>
            <a:ext uri="{FF2B5EF4-FFF2-40B4-BE49-F238E27FC236}">
              <a16:creationId xmlns:a16="http://schemas.microsoft.com/office/drawing/2014/main" id="{FF6CC262-2512-4AD4-A57B-AB4068452D07}"/>
            </a:ext>
          </a:extLst>
        </xdr:cNvPr>
        <xdr:cNvSpPr txBox="1"/>
      </xdr:nvSpPr>
      <xdr:spPr>
        <a:xfrm>
          <a:off x="9258300" y="108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22" name="直線コネクタ 221">
          <a:extLst>
            <a:ext uri="{FF2B5EF4-FFF2-40B4-BE49-F238E27FC236}">
              <a16:creationId xmlns:a16="http://schemas.microsoft.com/office/drawing/2014/main" id="{D5F72251-A4BF-4E18-A057-14B9FB69475E}"/>
            </a:ext>
          </a:extLst>
        </xdr:cNvPr>
        <xdr:cNvCxnSpPr/>
      </xdr:nvCxnSpPr>
      <xdr:spPr>
        <a:xfrm>
          <a:off x="9154160" y="10857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14394</xdr:rowOff>
    </xdr:from>
    <xdr:ext cx="690189" cy="259045"/>
    <xdr:sp macro="" textlink="">
      <xdr:nvSpPr>
        <xdr:cNvPr id="223" name="【橋りょう・トンネル】&#10;一人当たり有形固定資産（償却資産）額最大値テキスト">
          <a:extLst>
            <a:ext uri="{FF2B5EF4-FFF2-40B4-BE49-F238E27FC236}">
              <a16:creationId xmlns:a16="http://schemas.microsoft.com/office/drawing/2014/main" id="{FD00D415-7553-4879-889F-C84B445D1B80}"/>
            </a:ext>
          </a:extLst>
        </xdr:cNvPr>
        <xdr:cNvSpPr txBox="1"/>
      </xdr:nvSpPr>
      <xdr:spPr>
        <a:xfrm>
          <a:off x="9258300" y="92345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8,785,288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67717</xdr:rowOff>
    </xdr:from>
    <xdr:to>
      <xdr:col>55</xdr:col>
      <xdr:colOff>88900</xdr:colOff>
      <xdr:row>56</xdr:row>
      <xdr:rowOff>67717</xdr:rowOff>
    </xdr:to>
    <xdr:cxnSp macro="">
      <xdr:nvCxnSpPr>
        <xdr:cNvPr id="224" name="直線コネクタ 223">
          <a:extLst>
            <a:ext uri="{FF2B5EF4-FFF2-40B4-BE49-F238E27FC236}">
              <a16:creationId xmlns:a16="http://schemas.microsoft.com/office/drawing/2014/main" id="{8769CA16-12F9-4B6C-9944-A8B7DA838720}"/>
            </a:ext>
          </a:extLst>
        </xdr:cNvPr>
        <xdr:cNvCxnSpPr/>
      </xdr:nvCxnSpPr>
      <xdr:spPr>
        <a:xfrm>
          <a:off x="9154160" y="94555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68632</xdr:rowOff>
    </xdr:from>
    <xdr:ext cx="690189" cy="259045"/>
    <xdr:sp macro="" textlink="">
      <xdr:nvSpPr>
        <xdr:cNvPr id="225" name="【橋りょう・トンネル】&#10;一人当たり有形固定資産（償却資産）額平均値テキスト">
          <a:extLst>
            <a:ext uri="{FF2B5EF4-FFF2-40B4-BE49-F238E27FC236}">
              <a16:creationId xmlns:a16="http://schemas.microsoft.com/office/drawing/2014/main" id="{EE292823-B6B8-4B21-8C88-0DA358D4587F}"/>
            </a:ext>
          </a:extLst>
        </xdr:cNvPr>
        <xdr:cNvSpPr txBox="1"/>
      </xdr:nvSpPr>
      <xdr:spPr>
        <a:xfrm>
          <a:off x="9258300" y="1046231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1,258,678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45755</xdr:rowOff>
    </xdr:from>
    <xdr:to>
      <xdr:col>55</xdr:col>
      <xdr:colOff>50800</xdr:colOff>
      <xdr:row>63</xdr:row>
      <xdr:rowOff>147355</xdr:rowOff>
    </xdr:to>
    <xdr:sp macro="" textlink="">
      <xdr:nvSpPr>
        <xdr:cNvPr id="226" name="フローチャート: 判断 225">
          <a:extLst>
            <a:ext uri="{FF2B5EF4-FFF2-40B4-BE49-F238E27FC236}">
              <a16:creationId xmlns:a16="http://schemas.microsoft.com/office/drawing/2014/main" id="{AB85B16E-9C42-4E55-AD6F-298C706D2B25}"/>
            </a:ext>
          </a:extLst>
        </xdr:cNvPr>
        <xdr:cNvSpPr/>
      </xdr:nvSpPr>
      <xdr:spPr>
        <a:xfrm>
          <a:off x="9192260" y="106070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95665</xdr:rowOff>
    </xdr:from>
    <xdr:to>
      <xdr:col>50</xdr:col>
      <xdr:colOff>165100</xdr:colOff>
      <xdr:row>64</xdr:row>
      <xdr:rowOff>25815</xdr:rowOff>
    </xdr:to>
    <xdr:sp macro="" textlink="">
      <xdr:nvSpPr>
        <xdr:cNvPr id="227" name="フローチャート: 判断 226">
          <a:extLst>
            <a:ext uri="{FF2B5EF4-FFF2-40B4-BE49-F238E27FC236}">
              <a16:creationId xmlns:a16="http://schemas.microsoft.com/office/drawing/2014/main" id="{99E5EC63-4E90-4460-8218-3B0633514118}"/>
            </a:ext>
          </a:extLst>
        </xdr:cNvPr>
        <xdr:cNvSpPr/>
      </xdr:nvSpPr>
      <xdr:spPr>
        <a:xfrm>
          <a:off x="8445500" y="10656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100186</xdr:rowOff>
    </xdr:from>
    <xdr:to>
      <xdr:col>46</xdr:col>
      <xdr:colOff>38100</xdr:colOff>
      <xdr:row>64</xdr:row>
      <xdr:rowOff>30336</xdr:rowOff>
    </xdr:to>
    <xdr:sp macro="" textlink="">
      <xdr:nvSpPr>
        <xdr:cNvPr id="228" name="フローチャート: 判断 227">
          <a:extLst>
            <a:ext uri="{FF2B5EF4-FFF2-40B4-BE49-F238E27FC236}">
              <a16:creationId xmlns:a16="http://schemas.microsoft.com/office/drawing/2014/main" id="{163726D7-7A85-42DC-BFA5-84B0C682A7DA}"/>
            </a:ext>
          </a:extLst>
        </xdr:cNvPr>
        <xdr:cNvSpPr/>
      </xdr:nvSpPr>
      <xdr:spPr>
        <a:xfrm>
          <a:off x="7670800" y="106615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62985</xdr:rowOff>
    </xdr:from>
    <xdr:to>
      <xdr:col>41</xdr:col>
      <xdr:colOff>101600</xdr:colOff>
      <xdr:row>63</xdr:row>
      <xdr:rowOff>164585</xdr:rowOff>
    </xdr:to>
    <xdr:sp macro="" textlink="">
      <xdr:nvSpPr>
        <xdr:cNvPr id="229" name="フローチャート: 判断 228">
          <a:extLst>
            <a:ext uri="{FF2B5EF4-FFF2-40B4-BE49-F238E27FC236}">
              <a16:creationId xmlns:a16="http://schemas.microsoft.com/office/drawing/2014/main" id="{B52E8CD8-E1E1-470E-A2F2-0281134D8D89}"/>
            </a:ext>
          </a:extLst>
        </xdr:cNvPr>
        <xdr:cNvSpPr/>
      </xdr:nvSpPr>
      <xdr:spPr>
        <a:xfrm>
          <a:off x="6873240" y="106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34348</xdr:rowOff>
    </xdr:from>
    <xdr:to>
      <xdr:col>36</xdr:col>
      <xdr:colOff>165100</xdr:colOff>
      <xdr:row>63</xdr:row>
      <xdr:rowOff>135948</xdr:rowOff>
    </xdr:to>
    <xdr:sp macro="" textlink="">
      <xdr:nvSpPr>
        <xdr:cNvPr id="230" name="フローチャート: 判断 229">
          <a:extLst>
            <a:ext uri="{FF2B5EF4-FFF2-40B4-BE49-F238E27FC236}">
              <a16:creationId xmlns:a16="http://schemas.microsoft.com/office/drawing/2014/main" id="{9A26AD27-4F21-4087-80BA-F61E1FC166CE}"/>
            </a:ext>
          </a:extLst>
        </xdr:cNvPr>
        <xdr:cNvSpPr/>
      </xdr:nvSpPr>
      <xdr:spPr>
        <a:xfrm>
          <a:off x="6098540" y="105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117BADA6-BCB9-4919-B248-54F4D1024FB5}"/>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2B21BF64-613B-4674-AC0A-3A83587D9765}"/>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F6DCA10C-7A96-42C4-9AE5-18302B1DB2D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A60EF647-ACCB-4F18-A76A-F81C151A0547}"/>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AAC260E2-2FEE-4036-96DE-8709C56E9A41}"/>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25368</xdr:rowOff>
    </xdr:from>
    <xdr:to>
      <xdr:col>55</xdr:col>
      <xdr:colOff>50800</xdr:colOff>
      <xdr:row>64</xdr:row>
      <xdr:rowOff>126968</xdr:rowOff>
    </xdr:to>
    <xdr:sp macro="" textlink="">
      <xdr:nvSpPr>
        <xdr:cNvPr id="236" name="楕円 235">
          <a:extLst>
            <a:ext uri="{FF2B5EF4-FFF2-40B4-BE49-F238E27FC236}">
              <a16:creationId xmlns:a16="http://schemas.microsoft.com/office/drawing/2014/main" id="{1CBB8049-764F-4282-8A57-3E74AC658F8F}"/>
            </a:ext>
          </a:extLst>
        </xdr:cNvPr>
        <xdr:cNvSpPr/>
      </xdr:nvSpPr>
      <xdr:spPr>
        <a:xfrm>
          <a:off x="9192260" y="107543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111745</xdr:rowOff>
    </xdr:from>
    <xdr:ext cx="599010" cy="259045"/>
    <xdr:sp macro="" textlink="">
      <xdr:nvSpPr>
        <xdr:cNvPr id="237" name="【橋りょう・トンネル】&#10;一人当たり有形固定資産（償却資産）額該当値テキスト">
          <a:extLst>
            <a:ext uri="{FF2B5EF4-FFF2-40B4-BE49-F238E27FC236}">
              <a16:creationId xmlns:a16="http://schemas.microsoft.com/office/drawing/2014/main" id="{1D10108D-A433-45B8-A861-5D8DEC219269}"/>
            </a:ext>
          </a:extLst>
        </xdr:cNvPr>
        <xdr:cNvSpPr txBox="1"/>
      </xdr:nvSpPr>
      <xdr:spPr>
        <a:xfrm>
          <a:off x="9258300" y="1067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26467</xdr:rowOff>
    </xdr:from>
    <xdr:to>
      <xdr:col>50</xdr:col>
      <xdr:colOff>165100</xdr:colOff>
      <xdr:row>64</xdr:row>
      <xdr:rowOff>128067</xdr:rowOff>
    </xdr:to>
    <xdr:sp macro="" textlink="">
      <xdr:nvSpPr>
        <xdr:cNvPr id="238" name="楕円 237">
          <a:extLst>
            <a:ext uri="{FF2B5EF4-FFF2-40B4-BE49-F238E27FC236}">
              <a16:creationId xmlns:a16="http://schemas.microsoft.com/office/drawing/2014/main" id="{2BD3EC2B-A4B5-4CC6-B959-0B663ED6C086}"/>
            </a:ext>
          </a:extLst>
        </xdr:cNvPr>
        <xdr:cNvSpPr/>
      </xdr:nvSpPr>
      <xdr:spPr>
        <a:xfrm>
          <a:off x="8445500" y="1075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76168</xdr:rowOff>
    </xdr:from>
    <xdr:to>
      <xdr:col>55</xdr:col>
      <xdr:colOff>0</xdr:colOff>
      <xdr:row>64</xdr:row>
      <xdr:rowOff>77267</xdr:rowOff>
    </xdr:to>
    <xdr:cxnSp macro="">
      <xdr:nvCxnSpPr>
        <xdr:cNvPr id="239" name="直線コネクタ 238">
          <a:extLst>
            <a:ext uri="{FF2B5EF4-FFF2-40B4-BE49-F238E27FC236}">
              <a16:creationId xmlns:a16="http://schemas.microsoft.com/office/drawing/2014/main" id="{A02A0F96-F9BD-4380-8B08-CE88829C47C2}"/>
            </a:ext>
          </a:extLst>
        </xdr:cNvPr>
        <xdr:cNvCxnSpPr/>
      </xdr:nvCxnSpPr>
      <xdr:spPr>
        <a:xfrm flipV="1">
          <a:off x="8496300" y="10805128"/>
          <a:ext cx="723900" cy="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28439</xdr:rowOff>
    </xdr:from>
    <xdr:to>
      <xdr:col>46</xdr:col>
      <xdr:colOff>38100</xdr:colOff>
      <xdr:row>64</xdr:row>
      <xdr:rowOff>130039</xdr:rowOff>
    </xdr:to>
    <xdr:sp macro="" textlink="">
      <xdr:nvSpPr>
        <xdr:cNvPr id="240" name="楕円 239">
          <a:extLst>
            <a:ext uri="{FF2B5EF4-FFF2-40B4-BE49-F238E27FC236}">
              <a16:creationId xmlns:a16="http://schemas.microsoft.com/office/drawing/2014/main" id="{CD3B1088-EEFD-4ACA-A386-6B3B8800C2D7}"/>
            </a:ext>
          </a:extLst>
        </xdr:cNvPr>
        <xdr:cNvSpPr/>
      </xdr:nvSpPr>
      <xdr:spPr>
        <a:xfrm>
          <a:off x="7670800" y="107573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77267</xdr:rowOff>
    </xdr:from>
    <xdr:to>
      <xdr:col>50</xdr:col>
      <xdr:colOff>114300</xdr:colOff>
      <xdr:row>64</xdr:row>
      <xdr:rowOff>79239</xdr:rowOff>
    </xdr:to>
    <xdr:cxnSp macro="">
      <xdr:nvCxnSpPr>
        <xdr:cNvPr id="241" name="直線コネクタ 240">
          <a:extLst>
            <a:ext uri="{FF2B5EF4-FFF2-40B4-BE49-F238E27FC236}">
              <a16:creationId xmlns:a16="http://schemas.microsoft.com/office/drawing/2014/main" id="{6067E1A2-3133-4352-BAE5-DF9BE20E24DA}"/>
            </a:ext>
          </a:extLst>
        </xdr:cNvPr>
        <xdr:cNvCxnSpPr/>
      </xdr:nvCxnSpPr>
      <xdr:spPr>
        <a:xfrm flipV="1">
          <a:off x="7713980" y="10806227"/>
          <a:ext cx="782320" cy="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29840</xdr:rowOff>
    </xdr:from>
    <xdr:to>
      <xdr:col>41</xdr:col>
      <xdr:colOff>101600</xdr:colOff>
      <xdr:row>64</xdr:row>
      <xdr:rowOff>131440</xdr:rowOff>
    </xdr:to>
    <xdr:sp macro="" textlink="">
      <xdr:nvSpPr>
        <xdr:cNvPr id="242" name="楕円 241">
          <a:extLst>
            <a:ext uri="{FF2B5EF4-FFF2-40B4-BE49-F238E27FC236}">
              <a16:creationId xmlns:a16="http://schemas.microsoft.com/office/drawing/2014/main" id="{0B2E211A-D09F-4845-B047-D68368E9B7E5}"/>
            </a:ext>
          </a:extLst>
        </xdr:cNvPr>
        <xdr:cNvSpPr/>
      </xdr:nvSpPr>
      <xdr:spPr>
        <a:xfrm>
          <a:off x="6873240" y="107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79239</xdr:rowOff>
    </xdr:from>
    <xdr:to>
      <xdr:col>45</xdr:col>
      <xdr:colOff>177800</xdr:colOff>
      <xdr:row>64</xdr:row>
      <xdr:rowOff>80640</xdr:rowOff>
    </xdr:to>
    <xdr:cxnSp macro="">
      <xdr:nvCxnSpPr>
        <xdr:cNvPr id="243" name="直線コネクタ 242">
          <a:extLst>
            <a:ext uri="{FF2B5EF4-FFF2-40B4-BE49-F238E27FC236}">
              <a16:creationId xmlns:a16="http://schemas.microsoft.com/office/drawing/2014/main" id="{2A3506F2-D563-437F-A645-C1A257C93C4D}"/>
            </a:ext>
          </a:extLst>
        </xdr:cNvPr>
        <xdr:cNvCxnSpPr/>
      </xdr:nvCxnSpPr>
      <xdr:spPr>
        <a:xfrm flipV="1">
          <a:off x="6924040" y="10808199"/>
          <a:ext cx="789940" cy="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42342</xdr:rowOff>
    </xdr:from>
    <xdr:ext cx="599010" cy="259045"/>
    <xdr:sp macro="" textlink="">
      <xdr:nvSpPr>
        <xdr:cNvPr id="244" name="n_1aveValue【橋りょう・トンネル】&#10;一人当たり有形固定資産（償却資産）額">
          <a:extLst>
            <a:ext uri="{FF2B5EF4-FFF2-40B4-BE49-F238E27FC236}">
              <a16:creationId xmlns:a16="http://schemas.microsoft.com/office/drawing/2014/main" id="{E6FC344E-2A6B-45D0-8149-F5D6A8E13047}"/>
            </a:ext>
          </a:extLst>
        </xdr:cNvPr>
        <xdr:cNvSpPr txBox="1"/>
      </xdr:nvSpPr>
      <xdr:spPr>
        <a:xfrm>
          <a:off x="8214575" y="1043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46863</xdr:rowOff>
    </xdr:from>
    <xdr:ext cx="599010" cy="259045"/>
    <xdr:sp macro="" textlink="">
      <xdr:nvSpPr>
        <xdr:cNvPr id="245" name="n_2aveValue【橋りょう・トンネル】&#10;一人当たり有形固定資産（償却資産）額">
          <a:extLst>
            <a:ext uri="{FF2B5EF4-FFF2-40B4-BE49-F238E27FC236}">
              <a16:creationId xmlns:a16="http://schemas.microsoft.com/office/drawing/2014/main" id="{85C0F48B-8141-452B-96D7-3FE364B53B5C}"/>
            </a:ext>
          </a:extLst>
        </xdr:cNvPr>
        <xdr:cNvSpPr txBox="1"/>
      </xdr:nvSpPr>
      <xdr:spPr>
        <a:xfrm>
          <a:off x="7444955" y="1044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9662</xdr:rowOff>
    </xdr:from>
    <xdr:ext cx="690189" cy="259045"/>
    <xdr:sp macro="" textlink="">
      <xdr:nvSpPr>
        <xdr:cNvPr id="246" name="n_3aveValue【橋りょう・トンネル】&#10;一人当たり有形固定資産（償却資産）額">
          <a:extLst>
            <a:ext uri="{FF2B5EF4-FFF2-40B4-BE49-F238E27FC236}">
              <a16:creationId xmlns:a16="http://schemas.microsoft.com/office/drawing/2014/main" id="{E0D7C8CC-CA56-4D56-A589-4532F42868E0}"/>
            </a:ext>
          </a:extLst>
        </xdr:cNvPr>
        <xdr:cNvSpPr txBox="1"/>
      </xdr:nvSpPr>
      <xdr:spPr>
        <a:xfrm>
          <a:off x="6624665" y="104033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152475</xdr:rowOff>
    </xdr:from>
    <xdr:ext cx="690189" cy="259045"/>
    <xdr:sp macro="" textlink="">
      <xdr:nvSpPr>
        <xdr:cNvPr id="247" name="n_4aveValue【橋りょう・トンネル】&#10;一人当たり有形固定資産（償却資産）額">
          <a:extLst>
            <a:ext uri="{FF2B5EF4-FFF2-40B4-BE49-F238E27FC236}">
              <a16:creationId xmlns:a16="http://schemas.microsoft.com/office/drawing/2014/main" id="{F8E50B9C-9C3C-47F2-A1CF-8E7E7AFA6C9B}"/>
            </a:ext>
          </a:extLst>
        </xdr:cNvPr>
        <xdr:cNvSpPr txBox="1"/>
      </xdr:nvSpPr>
      <xdr:spPr>
        <a:xfrm>
          <a:off x="5849965" y="103785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119194</xdr:rowOff>
    </xdr:from>
    <xdr:ext cx="599010" cy="259045"/>
    <xdr:sp macro="" textlink="">
      <xdr:nvSpPr>
        <xdr:cNvPr id="248" name="n_1mainValue【橋りょう・トンネル】&#10;一人当たり有形固定資産（償却資産）額">
          <a:extLst>
            <a:ext uri="{FF2B5EF4-FFF2-40B4-BE49-F238E27FC236}">
              <a16:creationId xmlns:a16="http://schemas.microsoft.com/office/drawing/2014/main" id="{2F3DA125-FB6B-4608-A92D-B5341D8D36A8}"/>
            </a:ext>
          </a:extLst>
        </xdr:cNvPr>
        <xdr:cNvSpPr txBox="1"/>
      </xdr:nvSpPr>
      <xdr:spPr>
        <a:xfrm>
          <a:off x="8214575" y="1084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121166</xdr:rowOff>
    </xdr:from>
    <xdr:ext cx="599010" cy="259045"/>
    <xdr:sp macro="" textlink="">
      <xdr:nvSpPr>
        <xdr:cNvPr id="249" name="n_2mainValue【橋りょう・トンネル】&#10;一人当たり有形固定資産（償却資産）額">
          <a:extLst>
            <a:ext uri="{FF2B5EF4-FFF2-40B4-BE49-F238E27FC236}">
              <a16:creationId xmlns:a16="http://schemas.microsoft.com/office/drawing/2014/main" id="{3253B390-EE4C-43AE-94AE-1290887BE4CD}"/>
            </a:ext>
          </a:extLst>
        </xdr:cNvPr>
        <xdr:cNvSpPr txBox="1"/>
      </xdr:nvSpPr>
      <xdr:spPr>
        <a:xfrm>
          <a:off x="7444955" y="1085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122567</xdr:rowOff>
    </xdr:from>
    <xdr:ext cx="599010" cy="259045"/>
    <xdr:sp macro="" textlink="">
      <xdr:nvSpPr>
        <xdr:cNvPr id="250" name="n_3mainValue【橋りょう・トンネル】&#10;一人当たり有形固定資産（償却資産）額">
          <a:extLst>
            <a:ext uri="{FF2B5EF4-FFF2-40B4-BE49-F238E27FC236}">
              <a16:creationId xmlns:a16="http://schemas.microsoft.com/office/drawing/2014/main" id="{C6E974EE-9CCE-4215-A352-4D8BF655F14D}"/>
            </a:ext>
          </a:extLst>
        </xdr:cNvPr>
        <xdr:cNvSpPr txBox="1"/>
      </xdr:nvSpPr>
      <xdr:spPr>
        <a:xfrm>
          <a:off x="6670255" y="1085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0A111981-48AA-4E65-936A-541411A019FF}"/>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id="{9EE2E890-AD74-4C60-98E9-4C703F4B2B15}"/>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id="{8B3788D2-1C67-4F2E-8374-DD7B22AB728E}"/>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id="{3EC43BBF-2E46-4CE6-9F5A-5EA5AF6E9229}"/>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id="{26DB3EEB-EEE7-42B7-A66C-E5E401A5AB38}"/>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id="{0455F11C-A28A-4A70-9816-9111765E1476}"/>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id="{BD07944A-DC73-4418-9E2B-1A91D865F51D}"/>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26D72834-EAD3-469D-990A-6E5CF4CAD1C9}"/>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58F92734-AB19-4954-B79D-FADC665D655E}"/>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11DFCA69-E46F-468E-968B-E8F6A13FE8D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a:extLst>
            <a:ext uri="{FF2B5EF4-FFF2-40B4-BE49-F238E27FC236}">
              <a16:creationId xmlns:a16="http://schemas.microsoft.com/office/drawing/2014/main" id="{C0A3D0D8-62AE-453E-A5DF-BB3783B5954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2" name="直線コネクタ 261">
          <a:extLst>
            <a:ext uri="{FF2B5EF4-FFF2-40B4-BE49-F238E27FC236}">
              <a16:creationId xmlns:a16="http://schemas.microsoft.com/office/drawing/2014/main" id="{20FE5660-72CE-4732-BAF4-D3B5DC9758EB}"/>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3" name="テキスト ボックス 262">
          <a:extLst>
            <a:ext uri="{FF2B5EF4-FFF2-40B4-BE49-F238E27FC236}">
              <a16:creationId xmlns:a16="http://schemas.microsoft.com/office/drawing/2014/main" id="{55CA7C8F-E18A-48DA-8416-98A55C50D0F6}"/>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4" name="直線コネクタ 263">
          <a:extLst>
            <a:ext uri="{FF2B5EF4-FFF2-40B4-BE49-F238E27FC236}">
              <a16:creationId xmlns:a16="http://schemas.microsoft.com/office/drawing/2014/main" id="{2A8A71A9-1AE8-4BE8-8B08-F8B4885D096E}"/>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5" name="テキスト ボックス 264">
          <a:extLst>
            <a:ext uri="{FF2B5EF4-FFF2-40B4-BE49-F238E27FC236}">
              <a16:creationId xmlns:a16="http://schemas.microsoft.com/office/drawing/2014/main" id="{889DEA74-20D4-4C91-AC2F-04B6E9F172E3}"/>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6" name="直線コネクタ 265">
          <a:extLst>
            <a:ext uri="{FF2B5EF4-FFF2-40B4-BE49-F238E27FC236}">
              <a16:creationId xmlns:a16="http://schemas.microsoft.com/office/drawing/2014/main" id="{3045075A-512B-46AD-B559-A1B03B920FF9}"/>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7" name="テキスト ボックス 266">
          <a:extLst>
            <a:ext uri="{FF2B5EF4-FFF2-40B4-BE49-F238E27FC236}">
              <a16:creationId xmlns:a16="http://schemas.microsoft.com/office/drawing/2014/main" id="{7B7EB74B-628F-4BE8-A6C6-64BCCC2A1D4F}"/>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8" name="直線コネクタ 267">
          <a:extLst>
            <a:ext uri="{FF2B5EF4-FFF2-40B4-BE49-F238E27FC236}">
              <a16:creationId xmlns:a16="http://schemas.microsoft.com/office/drawing/2014/main" id="{D90B63D1-8CEC-4F75-8F93-FD6FDB71510D}"/>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9" name="テキスト ボックス 268">
          <a:extLst>
            <a:ext uri="{FF2B5EF4-FFF2-40B4-BE49-F238E27FC236}">
              <a16:creationId xmlns:a16="http://schemas.microsoft.com/office/drawing/2014/main" id="{E1D24933-D41A-4EBA-A82D-B17645A7A17E}"/>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0" name="直線コネクタ 269">
          <a:extLst>
            <a:ext uri="{FF2B5EF4-FFF2-40B4-BE49-F238E27FC236}">
              <a16:creationId xmlns:a16="http://schemas.microsoft.com/office/drawing/2014/main" id="{C4EE76D5-73F9-49DA-AEF2-13BC56F98094}"/>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1" name="テキスト ボックス 270">
          <a:extLst>
            <a:ext uri="{FF2B5EF4-FFF2-40B4-BE49-F238E27FC236}">
              <a16:creationId xmlns:a16="http://schemas.microsoft.com/office/drawing/2014/main" id="{CE60AA45-DCAB-4B81-8A54-DF745B5CC977}"/>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a:extLst>
            <a:ext uri="{FF2B5EF4-FFF2-40B4-BE49-F238E27FC236}">
              <a16:creationId xmlns:a16="http://schemas.microsoft.com/office/drawing/2014/main" id="{71A2CF33-F5F0-42F6-A149-3E44989131B4}"/>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3" name="テキスト ボックス 272">
          <a:extLst>
            <a:ext uri="{FF2B5EF4-FFF2-40B4-BE49-F238E27FC236}">
              <a16:creationId xmlns:a16="http://schemas.microsoft.com/office/drawing/2014/main" id="{88842B72-F2D6-4947-8CEC-5A4E2C97C424}"/>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F115198F-C0D1-4695-AF04-481EE666C4EB}"/>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86</xdr:row>
      <xdr:rowOff>30480</xdr:rowOff>
    </xdr:to>
    <xdr:cxnSp macro="">
      <xdr:nvCxnSpPr>
        <xdr:cNvPr id="275" name="直線コネクタ 274">
          <a:extLst>
            <a:ext uri="{FF2B5EF4-FFF2-40B4-BE49-F238E27FC236}">
              <a16:creationId xmlns:a16="http://schemas.microsoft.com/office/drawing/2014/main" id="{07E36C3D-B75E-4F4B-90AE-FEE1C9AA9B06}"/>
            </a:ext>
          </a:extLst>
        </xdr:cNvPr>
        <xdr:cNvCxnSpPr/>
      </xdr:nvCxnSpPr>
      <xdr:spPr>
        <a:xfrm flipV="1">
          <a:off x="4086225" y="1307211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34307</xdr:rowOff>
    </xdr:from>
    <xdr:ext cx="405111" cy="259045"/>
    <xdr:sp macro="" textlink="">
      <xdr:nvSpPr>
        <xdr:cNvPr id="276" name="【公営住宅】&#10;有形固定資産減価償却率最小値テキスト">
          <a:extLst>
            <a:ext uri="{FF2B5EF4-FFF2-40B4-BE49-F238E27FC236}">
              <a16:creationId xmlns:a16="http://schemas.microsoft.com/office/drawing/2014/main" id="{0EC3F61A-400B-417F-A27F-1419D96C7491}"/>
            </a:ext>
          </a:extLst>
        </xdr:cNvPr>
        <xdr:cNvSpPr txBox="1"/>
      </xdr:nvSpPr>
      <xdr:spPr>
        <a:xfrm>
          <a:off x="4124960"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30480</xdr:rowOff>
    </xdr:from>
    <xdr:to>
      <xdr:col>24</xdr:col>
      <xdr:colOff>152400</xdr:colOff>
      <xdr:row>86</xdr:row>
      <xdr:rowOff>30480</xdr:rowOff>
    </xdr:to>
    <xdr:cxnSp macro="">
      <xdr:nvCxnSpPr>
        <xdr:cNvPr id="277" name="直線コネクタ 276">
          <a:extLst>
            <a:ext uri="{FF2B5EF4-FFF2-40B4-BE49-F238E27FC236}">
              <a16:creationId xmlns:a16="http://schemas.microsoft.com/office/drawing/2014/main" id="{298A5293-C002-4B15-BE91-ED86F1F6CDA1}"/>
            </a:ext>
          </a:extLst>
        </xdr:cNvPr>
        <xdr:cNvCxnSpPr/>
      </xdr:nvCxnSpPr>
      <xdr:spPr>
        <a:xfrm>
          <a:off x="4020820" y="1444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8" name="【公営住宅】&#10;有形固定資産減価償却率最大値テキスト">
          <a:extLst>
            <a:ext uri="{FF2B5EF4-FFF2-40B4-BE49-F238E27FC236}">
              <a16:creationId xmlns:a16="http://schemas.microsoft.com/office/drawing/2014/main" id="{EB44807B-3DA5-4F37-97C1-0D68DD08E28C}"/>
            </a:ext>
          </a:extLst>
        </xdr:cNvPr>
        <xdr:cNvSpPr txBox="1"/>
      </xdr:nvSpPr>
      <xdr:spPr>
        <a:xfrm>
          <a:off x="4124960" y="1285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9" name="直線コネクタ 278">
          <a:extLst>
            <a:ext uri="{FF2B5EF4-FFF2-40B4-BE49-F238E27FC236}">
              <a16:creationId xmlns:a16="http://schemas.microsoft.com/office/drawing/2014/main" id="{2455D0EB-BD2D-4B46-92AA-D09587A8B715}"/>
            </a:ext>
          </a:extLst>
        </xdr:cNvPr>
        <xdr:cNvCxnSpPr/>
      </xdr:nvCxnSpPr>
      <xdr:spPr>
        <a:xfrm>
          <a:off x="402082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111141</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7D6CCF23-1533-40F7-9BBD-7BD0A6FF5A39}"/>
            </a:ext>
          </a:extLst>
        </xdr:cNvPr>
        <xdr:cNvSpPr txBox="1"/>
      </xdr:nvSpPr>
      <xdr:spPr>
        <a:xfrm>
          <a:off x="4124960" y="136899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281" name="フローチャート: 判断 280">
          <a:extLst>
            <a:ext uri="{FF2B5EF4-FFF2-40B4-BE49-F238E27FC236}">
              <a16:creationId xmlns:a16="http://schemas.microsoft.com/office/drawing/2014/main" id="{000CDAE3-448F-4DDB-94DD-FA821F8966E9}"/>
            </a:ext>
          </a:extLst>
        </xdr:cNvPr>
        <xdr:cNvSpPr/>
      </xdr:nvSpPr>
      <xdr:spPr>
        <a:xfrm>
          <a:off x="4036060" y="138347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103505</xdr:rowOff>
    </xdr:from>
    <xdr:to>
      <xdr:col>20</xdr:col>
      <xdr:colOff>38100</xdr:colOff>
      <xdr:row>83</xdr:row>
      <xdr:rowOff>33655</xdr:rowOff>
    </xdr:to>
    <xdr:sp macro="" textlink="">
      <xdr:nvSpPr>
        <xdr:cNvPr id="282" name="フローチャート: 判断 281">
          <a:extLst>
            <a:ext uri="{FF2B5EF4-FFF2-40B4-BE49-F238E27FC236}">
              <a16:creationId xmlns:a16="http://schemas.microsoft.com/office/drawing/2014/main" id="{7644F6B0-7086-441C-8F30-E0063FD71951}"/>
            </a:ext>
          </a:extLst>
        </xdr:cNvPr>
        <xdr:cNvSpPr/>
      </xdr:nvSpPr>
      <xdr:spPr>
        <a:xfrm>
          <a:off x="3312160" y="138499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xdr:rowOff>
    </xdr:from>
    <xdr:to>
      <xdr:col>15</xdr:col>
      <xdr:colOff>101600</xdr:colOff>
      <xdr:row>82</xdr:row>
      <xdr:rowOff>106045</xdr:rowOff>
    </xdr:to>
    <xdr:sp macro="" textlink="">
      <xdr:nvSpPr>
        <xdr:cNvPr id="283" name="フローチャート: 判断 282">
          <a:extLst>
            <a:ext uri="{FF2B5EF4-FFF2-40B4-BE49-F238E27FC236}">
              <a16:creationId xmlns:a16="http://schemas.microsoft.com/office/drawing/2014/main" id="{DCE953C6-8505-485C-84DC-89712091EF3C}"/>
            </a:ext>
          </a:extLst>
        </xdr:cNvPr>
        <xdr:cNvSpPr/>
      </xdr:nvSpPr>
      <xdr:spPr>
        <a:xfrm>
          <a:off x="25146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61595</xdr:rowOff>
    </xdr:from>
    <xdr:to>
      <xdr:col>10</xdr:col>
      <xdr:colOff>165100</xdr:colOff>
      <xdr:row>82</xdr:row>
      <xdr:rowOff>163195</xdr:rowOff>
    </xdr:to>
    <xdr:sp macro="" textlink="">
      <xdr:nvSpPr>
        <xdr:cNvPr id="284" name="フローチャート: 判断 283">
          <a:extLst>
            <a:ext uri="{FF2B5EF4-FFF2-40B4-BE49-F238E27FC236}">
              <a16:creationId xmlns:a16="http://schemas.microsoft.com/office/drawing/2014/main" id="{64BCDFEA-E09A-49B3-A35E-381D89B61D02}"/>
            </a:ext>
          </a:extLst>
        </xdr:cNvPr>
        <xdr:cNvSpPr/>
      </xdr:nvSpPr>
      <xdr:spPr>
        <a:xfrm>
          <a:off x="1739900" y="1380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285" name="フローチャート: 判断 284">
          <a:extLst>
            <a:ext uri="{FF2B5EF4-FFF2-40B4-BE49-F238E27FC236}">
              <a16:creationId xmlns:a16="http://schemas.microsoft.com/office/drawing/2014/main" id="{2179913B-15D3-48F2-AFA0-3890EDF9263F}"/>
            </a:ext>
          </a:extLst>
        </xdr:cNvPr>
        <xdr:cNvSpPr/>
      </xdr:nvSpPr>
      <xdr:spPr>
        <a:xfrm>
          <a:off x="965200" y="137661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2D03C7EE-0177-4637-B2A1-4EE690A41B81}"/>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C2276FA1-D5A6-4D91-B0CD-CC5362430FEE}"/>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99992F81-4DCD-4410-9D58-067244D69DAF}"/>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A19D103E-1837-4A3F-96FB-7C24E8BBC5A7}"/>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B367F297-1B77-4209-85A2-1A5A744768FE}"/>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151130</xdr:rowOff>
    </xdr:from>
    <xdr:to>
      <xdr:col>24</xdr:col>
      <xdr:colOff>114300</xdr:colOff>
      <xdr:row>86</xdr:row>
      <xdr:rowOff>81280</xdr:rowOff>
    </xdr:to>
    <xdr:sp macro="" textlink="">
      <xdr:nvSpPr>
        <xdr:cNvPr id="291" name="楕円 290">
          <a:extLst>
            <a:ext uri="{FF2B5EF4-FFF2-40B4-BE49-F238E27FC236}">
              <a16:creationId xmlns:a16="http://schemas.microsoft.com/office/drawing/2014/main" id="{3A277AF6-4B4C-4EAD-9DB5-990417972C8A}"/>
            </a:ext>
          </a:extLst>
        </xdr:cNvPr>
        <xdr:cNvSpPr/>
      </xdr:nvSpPr>
      <xdr:spPr>
        <a:xfrm>
          <a:off x="4036060" y="14400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66057</xdr:rowOff>
    </xdr:from>
    <xdr:ext cx="405111" cy="259045"/>
    <xdr:sp macro="" textlink="">
      <xdr:nvSpPr>
        <xdr:cNvPr id="292" name="【公営住宅】&#10;有形固定資産減価償却率該当値テキスト">
          <a:extLst>
            <a:ext uri="{FF2B5EF4-FFF2-40B4-BE49-F238E27FC236}">
              <a16:creationId xmlns:a16="http://schemas.microsoft.com/office/drawing/2014/main" id="{25296044-A096-4A0C-99D4-B64A127756A0}"/>
            </a:ext>
          </a:extLst>
        </xdr:cNvPr>
        <xdr:cNvSpPr txBox="1"/>
      </xdr:nvSpPr>
      <xdr:spPr>
        <a:xfrm>
          <a:off x="4124960" y="1431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118745</xdr:rowOff>
    </xdr:from>
    <xdr:to>
      <xdr:col>20</xdr:col>
      <xdr:colOff>38100</xdr:colOff>
      <xdr:row>86</xdr:row>
      <xdr:rowOff>48895</xdr:rowOff>
    </xdr:to>
    <xdr:sp macro="" textlink="">
      <xdr:nvSpPr>
        <xdr:cNvPr id="293" name="楕円 292">
          <a:extLst>
            <a:ext uri="{FF2B5EF4-FFF2-40B4-BE49-F238E27FC236}">
              <a16:creationId xmlns:a16="http://schemas.microsoft.com/office/drawing/2014/main" id="{0EDDA270-6ED5-4D0B-A0BD-3162C649E9EF}"/>
            </a:ext>
          </a:extLst>
        </xdr:cNvPr>
        <xdr:cNvSpPr/>
      </xdr:nvSpPr>
      <xdr:spPr>
        <a:xfrm>
          <a:off x="3312160" y="143681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169545</xdr:rowOff>
    </xdr:from>
    <xdr:to>
      <xdr:col>24</xdr:col>
      <xdr:colOff>63500</xdr:colOff>
      <xdr:row>86</xdr:row>
      <xdr:rowOff>30480</xdr:rowOff>
    </xdr:to>
    <xdr:cxnSp macro="">
      <xdr:nvCxnSpPr>
        <xdr:cNvPr id="294" name="直線コネクタ 293">
          <a:extLst>
            <a:ext uri="{FF2B5EF4-FFF2-40B4-BE49-F238E27FC236}">
              <a16:creationId xmlns:a16="http://schemas.microsoft.com/office/drawing/2014/main" id="{1BD9C428-053D-4210-A595-2FBB468D613B}"/>
            </a:ext>
          </a:extLst>
        </xdr:cNvPr>
        <xdr:cNvCxnSpPr/>
      </xdr:nvCxnSpPr>
      <xdr:spPr>
        <a:xfrm>
          <a:off x="3355340" y="14418945"/>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82550</xdr:rowOff>
    </xdr:from>
    <xdr:to>
      <xdr:col>15</xdr:col>
      <xdr:colOff>101600</xdr:colOff>
      <xdr:row>86</xdr:row>
      <xdr:rowOff>12700</xdr:rowOff>
    </xdr:to>
    <xdr:sp macro="" textlink="">
      <xdr:nvSpPr>
        <xdr:cNvPr id="295" name="楕円 294">
          <a:extLst>
            <a:ext uri="{FF2B5EF4-FFF2-40B4-BE49-F238E27FC236}">
              <a16:creationId xmlns:a16="http://schemas.microsoft.com/office/drawing/2014/main" id="{FC1B503F-43FF-4A6C-BA25-8E3ACAB25E10}"/>
            </a:ext>
          </a:extLst>
        </xdr:cNvPr>
        <xdr:cNvSpPr/>
      </xdr:nvSpPr>
      <xdr:spPr>
        <a:xfrm>
          <a:off x="2514600" y="14331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133350</xdr:rowOff>
    </xdr:from>
    <xdr:to>
      <xdr:col>19</xdr:col>
      <xdr:colOff>177800</xdr:colOff>
      <xdr:row>85</xdr:row>
      <xdr:rowOff>169545</xdr:rowOff>
    </xdr:to>
    <xdr:cxnSp macro="">
      <xdr:nvCxnSpPr>
        <xdr:cNvPr id="296" name="直線コネクタ 295">
          <a:extLst>
            <a:ext uri="{FF2B5EF4-FFF2-40B4-BE49-F238E27FC236}">
              <a16:creationId xmlns:a16="http://schemas.microsoft.com/office/drawing/2014/main" id="{05EA49EF-9E12-4088-845E-0F71816AC91A}"/>
            </a:ext>
          </a:extLst>
        </xdr:cNvPr>
        <xdr:cNvCxnSpPr/>
      </xdr:nvCxnSpPr>
      <xdr:spPr>
        <a:xfrm>
          <a:off x="2565400" y="14382750"/>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46355</xdr:rowOff>
    </xdr:from>
    <xdr:to>
      <xdr:col>10</xdr:col>
      <xdr:colOff>165100</xdr:colOff>
      <xdr:row>85</xdr:row>
      <xdr:rowOff>147955</xdr:rowOff>
    </xdr:to>
    <xdr:sp macro="" textlink="">
      <xdr:nvSpPr>
        <xdr:cNvPr id="297" name="楕円 296">
          <a:extLst>
            <a:ext uri="{FF2B5EF4-FFF2-40B4-BE49-F238E27FC236}">
              <a16:creationId xmlns:a16="http://schemas.microsoft.com/office/drawing/2014/main" id="{BEB426C2-3AA7-473A-A816-DC721926FD0A}"/>
            </a:ext>
          </a:extLst>
        </xdr:cNvPr>
        <xdr:cNvSpPr/>
      </xdr:nvSpPr>
      <xdr:spPr>
        <a:xfrm>
          <a:off x="17399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97155</xdr:rowOff>
    </xdr:from>
    <xdr:to>
      <xdr:col>15</xdr:col>
      <xdr:colOff>50800</xdr:colOff>
      <xdr:row>85</xdr:row>
      <xdr:rowOff>133350</xdr:rowOff>
    </xdr:to>
    <xdr:cxnSp macro="">
      <xdr:nvCxnSpPr>
        <xdr:cNvPr id="298" name="直線コネクタ 297">
          <a:extLst>
            <a:ext uri="{FF2B5EF4-FFF2-40B4-BE49-F238E27FC236}">
              <a16:creationId xmlns:a16="http://schemas.microsoft.com/office/drawing/2014/main" id="{FED6FC13-5B82-4AE5-908D-6BDFDFEC4117}"/>
            </a:ext>
          </a:extLst>
        </xdr:cNvPr>
        <xdr:cNvCxnSpPr/>
      </xdr:nvCxnSpPr>
      <xdr:spPr>
        <a:xfrm>
          <a:off x="1790700" y="14346555"/>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50182</xdr:rowOff>
    </xdr:from>
    <xdr:ext cx="405111" cy="259045"/>
    <xdr:sp macro="" textlink="">
      <xdr:nvSpPr>
        <xdr:cNvPr id="299" name="n_1aveValue【公営住宅】&#10;有形固定資産減価償却率">
          <a:extLst>
            <a:ext uri="{FF2B5EF4-FFF2-40B4-BE49-F238E27FC236}">
              <a16:creationId xmlns:a16="http://schemas.microsoft.com/office/drawing/2014/main" id="{76F6CC63-6118-48B6-B205-FB2C59ED7565}"/>
            </a:ext>
          </a:extLst>
        </xdr:cNvPr>
        <xdr:cNvSpPr txBox="1"/>
      </xdr:nvSpPr>
      <xdr:spPr>
        <a:xfrm>
          <a:off x="317056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122572</xdr:rowOff>
    </xdr:from>
    <xdr:ext cx="405111" cy="259045"/>
    <xdr:sp macro="" textlink="">
      <xdr:nvSpPr>
        <xdr:cNvPr id="300" name="n_2aveValue【公営住宅】&#10;有形固定資産減価償却率">
          <a:extLst>
            <a:ext uri="{FF2B5EF4-FFF2-40B4-BE49-F238E27FC236}">
              <a16:creationId xmlns:a16="http://schemas.microsoft.com/office/drawing/2014/main" id="{8CCDE65D-7C76-4522-BA32-69220D4D3C0F}"/>
            </a:ext>
          </a:extLst>
        </xdr:cNvPr>
        <xdr:cNvSpPr txBox="1"/>
      </xdr:nvSpPr>
      <xdr:spPr>
        <a:xfrm>
          <a:off x="238570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8272</xdr:rowOff>
    </xdr:from>
    <xdr:ext cx="405111" cy="259045"/>
    <xdr:sp macro="" textlink="">
      <xdr:nvSpPr>
        <xdr:cNvPr id="301" name="n_3aveValue【公営住宅】&#10;有形固定資産減価償却率">
          <a:extLst>
            <a:ext uri="{FF2B5EF4-FFF2-40B4-BE49-F238E27FC236}">
              <a16:creationId xmlns:a16="http://schemas.microsoft.com/office/drawing/2014/main" id="{52AF129C-FC4F-4590-8B4D-FE279988DE85}"/>
            </a:ext>
          </a:extLst>
        </xdr:cNvPr>
        <xdr:cNvSpPr txBox="1"/>
      </xdr:nvSpPr>
      <xdr:spPr>
        <a:xfrm>
          <a:off x="1611004" y="1358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137813</xdr:rowOff>
    </xdr:from>
    <xdr:ext cx="405111" cy="259045"/>
    <xdr:sp macro="" textlink="">
      <xdr:nvSpPr>
        <xdr:cNvPr id="302" name="n_4aveValue【公営住宅】&#10;有形固定資産減価償却率">
          <a:extLst>
            <a:ext uri="{FF2B5EF4-FFF2-40B4-BE49-F238E27FC236}">
              <a16:creationId xmlns:a16="http://schemas.microsoft.com/office/drawing/2014/main" id="{4B2C324F-4783-464F-8AE5-9F5FB1A4B2E5}"/>
            </a:ext>
          </a:extLst>
        </xdr:cNvPr>
        <xdr:cNvSpPr txBox="1"/>
      </xdr:nvSpPr>
      <xdr:spPr>
        <a:xfrm>
          <a:off x="83630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40022</xdr:rowOff>
    </xdr:from>
    <xdr:ext cx="405111" cy="259045"/>
    <xdr:sp macro="" textlink="">
      <xdr:nvSpPr>
        <xdr:cNvPr id="303" name="n_1mainValue【公営住宅】&#10;有形固定資産減価償却率">
          <a:extLst>
            <a:ext uri="{FF2B5EF4-FFF2-40B4-BE49-F238E27FC236}">
              <a16:creationId xmlns:a16="http://schemas.microsoft.com/office/drawing/2014/main" id="{28CA3430-033C-421C-9184-2AFA81CCD3AE}"/>
            </a:ext>
          </a:extLst>
        </xdr:cNvPr>
        <xdr:cNvSpPr txBox="1"/>
      </xdr:nvSpPr>
      <xdr:spPr>
        <a:xfrm>
          <a:off x="3170564" y="1445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3827</xdr:rowOff>
    </xdr:from>
    <xdr:ext cx="405111" cy="259045"/>
    <xdr:sp macro="" textlink="">
      <xdr:nvSpPr>
        <xdr:cNvPr id="304" name="n_2mainValue【公営住宅】&#10;有形固定資産減価償却率">
          <a:extLst>
            <a:ext uri="{FF2B5EF4-FFF2-40B4-BE49-F238E27FC236}">
              <a16:creationId xmlns:a16="http://schemas.microsoft.com/office/drawing/2014/main" id="{91717B06-CB40-427D-9CED-3FFBB485AA2A}"/>
            </a:ext>
          </a:extLst>
        </xdr:cNvPr>
        <xdr:cNvSpPr txBox="1"/>
      </xdr:nvSpPr>
      <xdr:spPr>
        <a:xfrm>
          <a:off x="2385704" y="1442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139082</xdr:rowOff>
    </xdr:from>
    <xdr:ext cx="405111" cy="259045"/>
    <xdr:sp macro="" textlink="">
      <xdr:nvSpPr>
        <xdr:cNvPr id="305" name="n_3mainValue【公営住宅】&#10;有形固定資産減価償却率">
          <a:extLst>
            <a:ext uri="{FF2B5EF4-FFF2-40B4-BE49-F238E27FC236}">
              <a16:creationId xmlns:a16="http://schemas.microsoft.com/office/drawing/2014/main" id="{4120033A-0D83-4AD1-BB5F-F97B4FFD0E0D}"/>
            </a:ext>
          </a:extLst>
        </xdr:cNvPr>
        <xdr:cNvSpPr txBox="1"/>
      </xdr:nvSpPr>
      <xdr:spPr>
        <a:xfrm>
          <a:off x="161100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87DB14D8-B095-4F69-822D-52F4D421BE1A}"/>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2378B549-A0C4-4BE7-B150-AC7DCD95099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29220380-FB44-4850-9F53-3DF96979BF08}"/>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2D969E1B-35DA-4BDA-BC5A-B6F1B77CAC53}"/>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0DA15D20-DEBE-4576-8A2D-F0669B556BF7}"/>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AFCCD011-9C3C-4822-8E59-AE1954F100E5}"/>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0DD38F52-7676-4039-B295-21CC76EC2CCC}"/>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628D1D9D-EF1B-467E-B202-412A19D495A1}"/>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7A622AA4-1C1F-47F3-858E-37C37829E64F}"/>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82EA7990-FEC1-4417-81E7-1D644DA77939}"/>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a:extLst>
            <a:ext uri="{FF2B5EF4-FFF2-40B4-BE49-F238E27FC236}">
              <a16:creationId xmlns:a16="http://schemas.microsoft.com/office/drawing/2014/main" id="{F681B28B-95E3-40D8-9154-79E2B50622EA}"/>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a:extLst>
            <a:ext uri="{FF2B5EF4-FFF2-40B4-BE49-F238E27FC236}">
              <a16:creationId xmlns:a16="http://schemas.microsoft.com/office/drawing/2014/main" id="{68526BDA-EC8A-48AD-A690-68D039D27676}"/>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a:extLst>
            <a:ext uri="{FF2B5EF4-FFF2-40B4-BE49-F238E27FC236}">
              <a16:creationId xmlns:a16="http://schemas.microsoft.com/office/drawing/2014/main" id="{68204E3E-7715-409F-94FA-536B192E943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a:extLst>
            <a:ext uri="{FF2B5EF4-FFF2-40B4-BE49-F238E27FC236}">
              <a16:creationId xmlns:a16="http://schemas.microsoft.com/office/drawing/2014/main" id="{8FBB18D7-8657-4950-ABCF-5F27EC8C3E5C}"/>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a:extLst>
            <a:ext uri="{FF2B5EF4-FFF2-40B4-BE49-F238E27FC236}">
              <a16:creationId xmlns:a16="http://schemas.microsoft.com/office/drawing/2014/main" id="{04ED7739-4DB6-48EE-963C-D421197655EF}"/>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a:extLst>
            <a:ext uri="{FF2B5EF4-FFF2-40B4-BE49-F238E27FC236}">
              <a16:creationId xmlns:a16="http://schemas.microsoft.com/office/drawing/2014/main" id="{582589FC-3FAF-4B69-924F-D440D5CBE77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a:extLst>
            <a:ext uri="{FF2B5EF4-FFF2-40B4-BE49-F238E27FC236}">
              <a16:creationId xmlns:a16="http://schemas.microsoft.com/office/drawing/2014/main" id="{CC890C2F-ADFF-4A90-A1B0-88B6334D811E}"/>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3" name="テキスト ボックス 322">
          <a:extLst>
            <a:ext uri="{FF2B5EF4-FFF2-40B4-BE49-F238E27FC236}">
              <a16:creationId xmlns:a16="http://schemas.microsoft.com/office/drawing/2014/main" id="{94ECB4A7-8800-4B60-BFA6-6CB1631A8E4E}"/>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a:extLst>
            <a:ext uri="{FF2B5EF4-FFF2-40B4-BE49-F238E27FC236}">
              <a16:creationId xmlns:a16="http://schemas.microsoft.com/office/drawing/2014/main" id="{29EE583D-AA55-4E67-9908-86513B77759C}"/>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5" name="テキスト ボックス 324">
          <a:extLst>
            <a:ext uri="{FF2B5EF4-FFF2-40B4-BE49-F238E27FC236}">
              <a16:creationId xmlns:a16="http://schemas.microsoft.com/office/drawing/2014/main" id="{1C7E086A-1727-4D18-8382-E69A70EE9002}"/>
            </a:ext>
          </a:extLst>
        </xdr:cNvPr>
        <xdr:cNvSpPr txBox="1"/>
      </xdr:nvSpPr>
      <xdr:spPr>
        <a:xfrm>
          <a:off x="5364041" y="12903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a:extLst>
            <a:ext uri="{FF2B5EF4-FFF2-40B4-BE49-F238E27FC236}">
              <a16:creationId xmlns:a16="http://schemas.microsoft.com/office/drawing/2014/main" id="{038AA2F1-3C62-4174-B6AD-B6478CC24D37}"/>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7" name="テキスト ボックス 326">
          <a:extLst>
            <a:ext uri="{FF2B5EF4-FFF2-40B4-BE49-F238E27FC236}">
              <a16:creationId xmlns:a16="http://schemas.microsoft.com/office/drawing/2014/main" id="{E8A20234-9CC0-4A0A-B9D3-E6C7459F03FC}"/>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a:extLst>
            <a:ext uri="{FF2B5EF4-FFF2-40B4-BE49-F238E27FC236}">
              <a16:creationId xmlns:a16="http://schemas.microsoft.com/office/drawing/2014/main" id="{FD5A75CC-56EE-4BEC-BDBD-32A4D0290721}"/>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60452</xdr:rowOff>
    </xdr:from>
    <xdr:to>
      <xdr:col>54</xdr:col>
      <xdr:colOff>189865</xdr:colOff>
      <xdr:row>85</xdr:row>
      <xdr:rowOff>166370</xdr:rowOff>
    </xdr:to>
    <xdr:cxnSp macro="">
      <xdr:nvCxnSpPr>
        <xdr:cNvPr id="329" name="直線コネクタ 328">
          <a:extLst>
            <a:ext uri="{FF2B5EF4-FFF2-40B4-BE49-F238E27FC236}">
              <a16:creationId xmlns:a16="http://schemas.microsoft.com/office/drawing/2014/main" id="{64420AF5-63AF-41A8-966E-19A12BFD48C4}"/>
            </a:ext>
          </a:extLst>
        </xdr:cNvPr>
        <xdr:cNvCxnSpPr/>
      </xdr:nvCxnSpPr>
      <xdr:spPr>
        <a:xfrm flipV="1">
          <a:off x="9219565" y="12968732"/>
          <a:ext cx="0" cy="1447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170197</xdr:rowOff>
    </xdr:from>
    <xdr:ext cx="469744" cy="259045"/>
    <xdr:sp macro="" textlink="">
      <xdr:nvSpPr>
        <xdr:cNvPr id="330" name="【公営住宅】&#10;一人当たり面積最小値テキスト">
          <a:extLst>
            <a:ext uri="{FF2B5EF4-FFF2-40B4-BE49-F238E27FC236}">
              <a16:creationId xmlns:a16="http://schemas.microsoft.com/office/drawing/2014/main" id="{F4B645A8-3F5F-4768-803D-072E73351891}"/>
            </a:ext>
          </a:extLst>
        </xdr:cNvPr>
        <xdr:cNvSpPr txBox="1"/>
      </xdr:nvSpPr>
      <xdr:spPr>
        <a:xfrm>
          <a:off x="9258300"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166370</xdr:rowOff>
    </xdr:from>
    <xdr:to>
      <xdr:col>55</xdr:col>
      <xdr:colOff>88900</xdr:colOff>
      <xdr:row>85</xdr:row>
      <xdr:rowOff>166370</xdr:rowOff>
    </xdr:to>
    <xdr:cxnSp macro="">
      <xdr:nvCxnSpPr>
        <xdr:cNvPr id="331" name="直線コネクタ 330">
          <a:extLst>
            <a:ext uri="{FF2B5EF4-FFF2-40B4-BE49-F238E27FC236}">
              <a16:creationId xmlns:a16="http://schemas.microsoft.com/office/drawing/2014/main" id="{1432E141-3CBC-4121-89D9-9894D57B2BB4}"/>
            </a:ext>
          </a:extLst>
        </xdr:cNvPr>
        <xdr:cNvCxnSpPr/>
      </xdr:nvCxnSpPr>
      <xdr:spPr>
        <a:xfrm>
          <a:off x="9154160" y="14415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7129</xdr:rowOff>
    </xdr:from>
    <xdr:ext cx="534377" cy="259045"/>
    <xdr:sp macro="" textlink="">
      <xdr:nvSpPr>
        <xdr:cNvPr id="332" name="【公営住宅】&#10;一人当たり面積最大値テキスト">
          <a:extLst>
            <a:ext uri="{FF2B5EF4-FFF2-40B4-BE49-F238E27FC236}">
              <a16:creationId xmlns:a16="http://schemas.microsoft.com/office/drawing/2014/main" id="{78332929-D098-43DF-98B4-A3C2886E549D}"/>
            </a:ext>
          </a:extLst>
        </xdr:cNvPr>
        <xdr:cNvSpPr txBox="1"/>
      </xdr:nvSpPr>
      <xdr:spPr>
        <a:xfrm>
          <a:off x="9258300" y="1274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60452</xdr:rowOff>
    </xdr:from>
    <xdr:to>
      <xdr:col>55</xdr:col>
      <xdr:colOff>88900</xdr:colOff>
      <xdr:row>77</xdr:row>
      <xdr:rowOff>60452</xdr:rowOff>
    </xdr:to>
    <xdr:cxnSp macro="">
      <xdr:nvCxnSpPr>
        <xdr:cNvPr id="333" name="直線コネクタ 332">
          <a:extLst>
            <a:ext uri="{FF2B5EF4-FFF2-40B4-BE49-F238E27FC236}">
              <a16:creationId xmlns:a16="http://schemas.microsoft.com/office/drawing/2014/main" id="{6BAEC13A-AFF0-47CA-81B8-E09E46B3E9C6}"/>
            </a:ext>
          </a:extLst>
        </xdr:cNvPr>
        <xdr:cNvCxnSpPr/>
      </xdr:nvCxnSpPr>
      <xdr:spPr>
        <a:xfrm>
          <a:off x="9154160" y="129687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83965</xdr:rowOff>
    </xdr:from>
    <xdr:ext cx="469744" cy="259045"/>
    <xdr:sp macro="" textlink="">
      <xdr:nvSpPr>
        <xdr:cNvPr id="334" name="【公営住宅】&#10;一人当たり面積平均値テキスト">
          <a:extLst>
            <a:ext uri="{FF2B5EF4-FFF2-40B4-BE49-F238E27FC236}">
              <a16:creationId xmlns:a16="http://schemas.microsoft.com/office/drawing/2014/main" id="{4C755F68-783A-4F21-92B4-FDB05D393332}"/>
            </a:ext>
          </a:extLst>
        </xdr:cNvPr>
        <xdr:cNvSpPr txBox="1"/>
      </xdr:nvSpPr>
      <xdr:spPr>
        <a:xfrm>
          <a:off x="9258300" y="13998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61088</xdr:rowOff>
    </xdr:from>
    <xdr:to>
      <xdr:col>55</xdr:col>
      <xdr:colOff>50800</xdr:colOff>
      <xdr:row>84</xdr:row>
      <xdr:rowOff>162688</xdr:rowOff>
    </xdr:to>
    <xdr:sp macro="" textlink="">
      <xdr:nvSpPr>
        <xdr:cNvPr id="335" name="フローチャート: 判断 334">
          <a:extLst>
            <a:ext uri="{FF2B5EF4-FFF2-40B4-BE49-F238E27FC236}">
              <a16:creationId xmlns:a16="http://schemas.microsoft.com/office/drawing/2014/main" id="{0C6AC471-534D-4B36-B255-CD7DF68C4543}"/>
            </a:ext>
          </a:extLst>
        </xdr:cNvPr>
        <xdr:cNvSpPr/>
      </xdr:nvSpPr>
      <xdr:spPr>
        <a:xfrm>
          <a:off x="9192260" y="141428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43435</xdr:rowOff>
    </xdr:from>
    <xdr:to>
      <xdr:col>50</xdr:col>
      <xdr:colOff>165100</xdr:colOff>
      <xdr:row>84</xdr:row>
      <xdr:rowOff>145035</xdr:rowOff>
    </xdr:to>
    <xdr:sp macro="" textlink="">
      <xdr:nvSpPr>
        <xdr:cNvPr id="336" name="フローチャート: 判断 335">
          <a:extLst>
            <a:ext uri="{FF2B5EF4-FFF2-40B4-BE49-F238E27FC236}">
              <a16:creationId xmlns:a16="http://schemas.microsoft.com/office/drawing/2014/main" id="{F46A355F-931B-441D-8D3A-729480AD486E}"/>
            </a:ext>
          </a:extLst>
        </xdr:cNvPr>
        <xdr:cNvSpPr/>
      </xdr:nvSpPr>
      <xdr:spPr>
        <a:xfrm>
          <a:off x="8445500" y="1412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84328</xdr:rowOff>
    </xdr:from>
    <xdr:to>
      <xdr:col>46</xdr:col>
      <xdr:colOff>38100</xdr:colOff>
      <xdr:row>85</xdr:row>
      <xdr:rowOff>14478</xdr:rowOff>
    </xdr:to>
    <xdr:sp macro="" textlink="">
      <xdr:nvSpPr>
        <xdr:cNvPr id="337" name="フローチャート: 判断 336">
          <a:extLst>
            <a:ext uri="{FF2B5EF4-FFF2-40B4-BE49-F238E27FC236}">
              <a16:creationId xmlns:a16="http://schemas.microsoft.com/office/drawing/2014/main" id="{A3E8DA9E-3036-4FA3-85AF-11B34F9E27E0}"/>
            </a:ext>
          </a:extLst>
        </xdr:cNvPr>
        <xdr:cNvSpPr/>
      </xdr:nvSpPr>
      <xdr:spPr>
        <a:xfrm>
          <a:off x="7670800" y="141660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102997</xdr:rowOff>
    </xdr:from>
    <xdr:to>
      <xdr:col>41</xdr:col>
      <xdr:colOff>101600</xdr:colOff>
      <xdr:row>85</xdr:row>
      <xdr:rowOff>33147</xdr:rowOff>
    </xdr:to>
    <xdr:sp macro="" textlink="">
      <xdr:nvSpPr>
        <xdr:cNvPr id="338" name="フローチャート: 判断 337">
          <a:extLst>
            <a:ext uri="{FF2B5EF4-FFF2-40B4-BE49-F238E27FC236}">
              <a16:creationId xmlns:a16="http://schemas.microsoft.com/office/drawing/2014/main" id="{BD330571-2F15-4D1A-B136-E3368F9EAEAF}"/>
            </a:ext>
          </a:extLst>
        </xdr:cNvPr>
        <xdr:cNvSpPr/>
      </xdr:nvSpPr>
      <xdr:spPr>
        <a:xfrm>
          <a:off x="6873240" y="141847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95123</xdr:rowOff>
    </xdr:from>
    <xdr:to>
      <xdr:col>36</xdr:col>
      <xdr:colOff>165100</xdr:colOff>
      <xdr:row>85</xdr:row>
      <xdr:rowOff>25273</xdr:rowOff>
    </xdr:to>
    <xdr:sp macro="" textlink="">
      <xdr:nvSpPr>
        <xdr:cNvPr id="339" name="フローチャート: 判断 338">
          <a:extLst>
            <a:ext uri="{FF2B5EF4-FFF2-40B4-BE49-F238E27FC236}">
              <a16:creationId xmlns:a16="http://schemas.microsoft.com/office/drawing/2014/main" id="{86DD7061-4214-4F51-82A5-F92DD0D11EE8}"/>
            </a:ext>
          </a:extLst>
        </xdr:cNvPr>
        <xdr:cNvSpPr/>
      </xdr:nvSpPr>
      <xdr:spPr>
        <a:xfrm>
          <a:off x="6098540" y="141768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8A91C5C1-DE62-4562-8606-76F5B299B04A}"/>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351127D2-D029-4F35-8F68-C2835B15822B}"/>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9E6C1014-793C-43C0-88F3-801F85B7B869}"/>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D600F333-F7AD-489E-B2CA-E7A62C0F2E27}"/>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8D422F9-0008-4168-8C45-3E02EBEB76B7}"/>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46737</xdr:rowOff>
    </xdr:from>
    <xdr:to>
      <xdr:col>55</xdr:col>
      <xdr:colOff>50800</xdr:colOff>
      <xdr:row>85</xdr:row>
      <xdr:rowOff>148337</xdr:rowOff>
    </xdr:to>
    <xdr:sp macro="" textlink="">
      <xdr:nvSpPr>
        <xdr:cNvPr id="345" name="楕円 344">
          <a:extLst>
            <a:ext uri="{FF2B5EF4-FFF2-40B4-BE49-F238E27FC236}">
              <a16:creationId xmlns:a16="http://schemas.microsoft.com/office/drawing/2014/main" id="{2D18F6E9-5EE1-467E-95B0-9753D70E017D}"/>
            </a:ext>
          </a:extLst>
        </xdr:cNvPr>
        <xdr:cNvSpPr/>
      </xdr:nvSpPr>
      <xdr:spPr>
        <a:xfrm>
          <a:off x="9192260" y="1429613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133114</xdr:rowOff>
    </xdr:from>
    <xdr:ext cx="469744" cy="259045"/>
    <xdr:sp macro="" textlink="">
      <xdr:nvSpPr>
        <xdr:cNvPr id="346" name="【公営住宅】&#10;一人当たり面積該当値テキスト">
          <a:extLst>
            <a:ext uri="{FF2B5EF4-FFF2-40B4-BE49-F238E27FC236}">
              <a16:creationId xmlns:a16="http://schemas.microsoft.com/office/drawing/2014/main" id="{41F3FFAD-7154-443D-A874-0F1186CF38C4}"/>
            </a:ext>
          </a:extLst>
        </xdr:cNvPr>
        <xdr:cNvSpPr txBox="1"/>
      </xdr:nvSpPr>
      <xdr:spPr>
        <a:xfrm>
          <a:off x="9258300" y="14214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46610</xdr:rowOff>
    </xdr:from>
    <xdr:to>
      <xdr:col>50</xdr:col>
      <xdr:colOff>165100</xdr:colOff>
      <xdr:row>85</xdr:row>
      <xdr:rowOff>148210</xdr:rowOff>
    </xdr:to>
    <xdr:sp macro="" textlink="">
      <xdr:nvSpPr>
        <xdr:cNvPr id="347" name="楕円 346">
          <a:extLst>
            <a:ext uri="{FF2B5EF4-FFF2-40B4-BE49-F238E27FC236}">
              <a16:creationId xmlns:a16="http://schemas.microsoft.com/office/drawing/2014/main" id="{65E3A32D-A75F-4296-819C-69923D5460FD}"/>
            </a:ext>
          </a:extLst>
        </xdr:cNvPr>
        <xdr:cNvSpPr/>
      </xdr:nvSpPr>
      <xdr:spPr>
        <a:xfrm>
          <a:off x="8445500" y="1429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97410</xdr:rowOff>
    </xdr:from>
    <xdr:to>
      <xdr:col>55</xdr:col>
      <xdr:colOff>0</xdr:colOff>
      <xdr:row>85</xdr:row>
      <xdr:rowOff>97537</xdr:rowOff>
    </xdr:to>
    <xdr:cxnSp macro="">
      <xdr:nvCxnSpPr>
        <xdr:cNvPr id="348" name="直線コネクタ 347">
          <a:extLst>
            <a:ext uri="{FF2B5EF4-FFF2-40B4-BE49-F238E27FC236}">
              <a16:creationId xmlns:a16="http://schemas.microsoft.com/office/drawing/2014/main" id="{0360384F-4816-466C-9F30-2B283649C6C3}"/>
            </a:ext>
          </a:extLst>
        </xdr:cNvPr>
        <xdr:cNvCxnSpPr/>
      </xdr:nvCxnSpPr>
      <xdr:spPr>
        <a:xfrm>
          <a:off x="8496300" y="14346810"/>
          <a:ext cx="7239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51054</xdr:rowOff>
    </xdr:from>
    <xdr:to>
      <xdr:col>46</xdr:col>
      <xdr:colOff>38100</xdr:colOff>
      <xdr:row>85</xdr:row>
      <xdr:rowOff>152654</xdr:rowOff>
    </xdr:to>
    <xdr:sp macro="" textlink="">
      <xdr:nvSpPr>
        <xdr:cNvPr id="349" name="楕円 348">
          <a:extLst>
            <a:ext uri="{FF2B5EF4-FFF2-40B4-BE49-F238E27FC236}">
              <a16:creationId xmlns:a16="http://schemas.microsoft.com/office/drawing/2014/main" id="{7B165308-091F-4BAF-B549-1E22F99ADC54}"/>
            </a:ext>
          </a:extLst>
        </xdr:cNvPr>
        <xdr:cNvSpPr/>
      </xdr:nvSpPr>
      <xdr:spPr>
        <a:xfrm>
          <a:off x="7670800" y="143004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97410</xdr:rowOff>
    </xdr:from>
    <xdr:to>
      <xdr:col>50</xdr:col>
      <xdr:colOff>114300</xdr:colOff>
      <xdr:row>85</xdr:row>
      <xdr:rowOff>101854</xdr:rowOff>
    </xdr:to>
    <xdr:cxnSp macro="">
      <xdr:nvCxnSpPr>
        <xdr:cNvPr id="350" name="直線コネクタ 349">
          <a:extLst>
            <a:ext uri="{FF2B5EF4-FFF2-40B4-BE49-F238E27FC236}">
              <a16:creationId xmlns:a16="http://schemas.microsoft.com/office/drawing/2014/main" id="{6B8B45FB-04A4-42DA-B1B3-7D777F30A02C}"/>
            </a:ext>
          </a:extLst>
        </xdr:cNvPr>
        <xdr:cNvCxnSpPr/>
      </xdr:nvCxnSpPr>
      <xdr:spPr>
        <a:xfrm flipV="1">
          <a:off x="7713980" y="14346810"/>
          <a:ext cx="782320" cy="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53975</xdr:rowOff>
    </xdr:from>
    <xdr:to>
      <xdr:col>41</xdr:col>
      <xdr:colOff>101600</xdr:colOff>
      <xdr:row>85</xdr:row>
      <xdr:rowOff>155575</xdr:rowOff>
    </xdr:to>
    <xdr:sp macro="" textlink="">
      <xdr:nvSpPr>
        <xdr:cNvPr id="351" name="楕円 350">
          <a:extLst>
            <a:ext uri="{FF2B5EF4-FFF2-40B4-BE49-F238E27FC236}">
              <a16:creationId xmlns:a16="http://schemas.microsoft.com/office/drawing/2014/main" id="{4939D3BA-4D4A-41B7-B64C-00FA1AD297B5}"/>
            </a:ext>
          </a:extLst>
        </xdr:cNvPr>
        <xdr:cNvSpPr/>
      </xdr:nvSpPr>
      <xdr:spPr>
        <a:xfrm>
          <a:off x="687324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101854</xdr:rowOff>
    </xdr:from>
    <xdr:to>
      <xdr:col>45</xdr:col>
      <xdr:colOff>177800</xdr:colOff>
      <xdr:row>85</xdr:row>
      <xdr:rowOff>104775</xdr:rowOff>
    </xdr:to>
    <xdr:cxnSp macro="">
      <xdr:nvCxnSpPr>
        <xdr:cNvPr id="352" name="直線コネクタ 351">
          <a:extLst>
            <a:ext uri="{FF2B5EF4-FFF2-40B4-BE49-F238E27FC236}">
              <a16:creationId xmlns:a16="http://schemas.microsoft.com/office/drawing/2014/main" id="{D9ADC173-AFDB-4E54-9179-5F25CF1001AB}"/>
            </a:ext>
          </a:extLst>
        </xdr:cNvPr>
        <xdr:cNvCxnSpPr/>
      </xdr:nvCxnSpPr>
      <xdr:spPr>
        <a:xfrm flipV="1">
          <a:off x="6924040" y="14351254"/>
          <a:ext cx="78994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161562</xdr:rowOff>
    </xdr:from>
    <xdr:ext cx="469744" cy="259045"/>
    <xdr:sp macro="" textlink="">
      <xdr:nvSpPr>
        <xdr:cNvPr id="353" name="n_1aveValue【公営住宅】&#10;一人当たり面積">
          <a:extLst>
            <a:ext uri="{FF2B5EF4-FFF2-40B4-BE49-F238E27FC236}">
              <a16:creationId xmlns:a16="http://schemas.microsoft.com/office/drawing/2014/main" id="{BC06B879-9644-40CA-8012-BF7BA2B62F94}"/>
            </a:ext>
          </a:extLst>
        </xdr:cNvPr>
        <xdr:cNvSpPr txBox="1"/>
      </xdr:nvSpPr>
      <xdr:spPr>
        <a:xfrm>
          <a:off x="8271587" y="1390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31005</xdr:rowOff>
    </xdr:from>
    <xdr:ext cx="469744" cy="259045"/>
    <xdr:sp macro="" textlink="">
      <xdr:nvSpPr>
        <xdr:cNvPr id="354" name="n_2aveValue【公営住宅】&#10;一人当たり面積">
          <a:extLst>
            <a:ext uri="{FF2B5EF4-FFF2-40B4-BE49-F238E27FC236}">
              <a16:creationId xmlns:a16="http://schemas.microsoft.com/office/drawing/2014/main" id="{509D1619-4633-4E52-B67B-FCD83001DD42}"/>
            </a:ext>
          </a:extLst>
        </xdr:cNvPr>
        <xdr:cNvSpPr txBox="1"/>
      </xdr:nvSpPr>
      <xdr:spPr>
        <a:xfrm>
          <a:off x="7509587" y="1394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49674</xdr:rowOff>
    </xdr:from>
    <xdr:ext cx="469744" cy="259045"/>
    <xdr:sp macro="" textlink="">
      <xdr:nvSpPr>
        <xdr:cNvPr id="355" name="n_3aveValue【公営住宅】&#10;一人当たり面積">
          <a:extLst>
            <a:ext uri="{FF2B5EF4-FFF2-40B4-BE49-F238E27FC236}">
              <a16:creationId xmlns:a16="http://schemas.microsoft.com/office/drawing/2014/main" id="{F9E974D3-E299-49CE-A5F7-8C222232F8CF}"/>
            </a:ext>
          </a:extLst>
        </xdr:cNvPr>
        <xdr:cNvSpPr txBox="1"/>
      </xdr:nvSpPr>
      <xdr:spPr>
        <a:xfrm>
          <a:off x="6712027" y="13963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41800</xdr:rowOff>
    </xdr:from>
    <xdr:ext cx="469744" cy="259045"/>
    <xdr:sp macro="" textlink="">
      <xdr:nvSpPr>
        <xdr:cNvPr id="356" name="n_4aveValue【公営住宅】&#10;一人当たり面積">
          <a:extLst>
            <a:ext uri="{FF2B5EF4-FFF2-40B4-BE49-F238E27FC236}">
              <a16:creationId xmlns:a16="http://schemas.microsoft.com/office/drawing/2014/main" id="{0A2C04EA-C04F-45E8-8454-38514EBCBEB9}"/>
            </a:ext>
          </a:extLst>
        </xdr:cNvPr>
        <xdr:cNvSpPr txBox="1"/>
      </xdr:nvSpPr>
      <xdr:spPr>
        <a:xfrm>
          <a:off x="5937327" y="1395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139337</xdr:rowOff>
    </xdr:from>
    <xdr:ext cx="469744" cy="259045"/>
    <xdr:sp macro="" textlink="">
      <xdr:nvSpPr>
        <xdr:cNvPr id="357" name="n_1mainValue【公営住宅】&#10;一人当たり面積">
          <a:extLst>
            <a:ext uri="{FF2B5EF4-FFF2-40B4-BE49-F238E27FC236}">
              <a16:creationId xmlns:a16="http://schemas.microsoft.com/office/drawing/2014/main" id="{37C60BDF-1ACE-4862-A199-2E08E73AD06C}"/>
            </a:ext>
          </a:extLst>
        </xdr:cNvPr>
        <xdr:cNvSpPr txBox="1"/>
      </xdr:nvSpPr>
      <xdr:spPr>
        <a:xfrm>
          <a:off x="8271587" y="1438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143781</xdr:rowOff>
    </xdr:from>
    <xdr:ext cx="469744" cy="259045"/>
    <xdr:sp macro="" textlink="">
      <xdr:nvSpPr>
        <xdr:cNvPr id="358" name="n_2mainValue【公営住宅】&#10;一人当たり面積">
          <a:extLst>
            <a:ext uri="{FF2B5EF4-FFF2-40B4-BE49-F238E27FC236}">
              <a16:creationId xmlns:a16="http://schemas.microsoft.com/office/drawing/2014/main" id="{78B3BB11-9879-4BAF-A328-B40CF5892154}"/>
            </a:ext>
          </a:extLst>
        </xdr:cNvPr>
        <xdr:cNvSpPr txBox="1"/>
      </xdr:nvSpPr>
      <xdr:spPr>
        <a:xfrm>
          <a:off x="7509587" y="1439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146702</xdr:rowOff>
    </xdr:from>
    <xdr:ext cx="469744" cy="259045"/>
    <xdr:sp macro="" textlink="">
      <xdr:nvSpPr>
        <xdr:cNvPr id="359" name="n_3mainValue【公営住宅】&#10;一人当たり面積">
          <a:extLst>
            <a:ext uri="{FF2B5EF4-FFF2-40B4-BE49-F238E27FC236}">
              <a16:creationId xmlns:a16="http://schemas.microsoft.com/office/drawing/2014/main" id="{237BDDA8-7111-4FAB-8294-1BDDAFB92CEC}"/>
            </a:ext>
          </a:extLst>
        </xdr:cNvPr>
        <xdr:cNvSpPr txBox="1"/>
      </xdr:nvSpPr>
      <xdr:spPr>
        <a:xfrm>
          <a:off x="6712027" y="1439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a:extLst>
            <a:ext uri="{FF2B5EF4-FFF2-40B4-BE49-F238E27FC236}">
              <a16:creationId xmlns:a16="http://schemas.microsoft.com/office/drawing/2014/main" id="{9278EF8F-D985-402D-84A3-80396A2BCDF2}"/>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a:extLst>
            <a:ext uri="{FF2B5EF4-FFF2-40B4-BE49-F238E27FC236}">
              <a16:creationId xmlns:a16="http://schemas.microsoft.com/office/drawing/2014/main" id="{F0ADC26C-72DD-4D39-81FC-50FCF49414E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a:extLst>
            <a:ext uri="{FF2B5EF4-FFF2-40B4-BE49-F238E27FC236}">
              <a16:creationId xmlns:a16="http://schemas.microsoft.com/office/drawing/2014/main" id="{6BC83692-01D0-41B4-85BD-F7D26DC45682}"/>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a:extLst>
            <a:ext uri="{FF2B5EF4-FFF2-40B4-BE49-F238E27FC236}">
              <a16:creationId xmlns:a16="http://schemas.microsoft.com/office/drawing/2014/main" id="{EAAB2D9D-9EC6-4CCE-818D-4D887E6CF327}"/>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a:extLst>
            <a:ext uri="{FF2B5EF4-FFF2-40B4-BE49-F238E27FC236}">
              <a16:creationId xmlns:a16="http://schemas.microsoft.com/office/drawing/2014/main" id="{0548B3E9-DF26-4D67-B7F8-7230DFD33F2E}"/>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a:extLst>
            <a:ext uri="{FF2B5EF4-FFF2-40B4-BE49-F238E27FC236}">
              <a16:creationId xmlns:a16="http://schemas.microsoft.com/office/drawing/2014/main" id="{140A91D8-8337-4CAC-BB8C-539BF263D13F}"/>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a:extLst>
            <a:ext uri="{FF2B5EF4-FFF2-40B4-BE49-F238E27FC236}">
              <a16:creationId xmlns:a16="http://schemas.microsoft.com/office/drawing/2014/main" id="{7D5C2D50-C680-4C62-9D54-138DC1A7069C}"/>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a:extLst>
            <a:ext uri="{FF2B5EF4-FFF2-40B4-BE49-F238E27FC236}">
              <a16:creationId xmlns:a16="http://schemas.microsoft.com/office/drawing/2014/main" id="{AF588C30-ADF0-44CC-9A4B-ABFAE932B846}"/>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a:extLst>
            <a:ext uri="{FF2B5EF4-FFF2-40B4-BE49-F238E27FC236}">
              <a16:creationId xmlns:a16="http://schemas.microsoft.com/office/drawing/2014/main" id="{F2081B02-B42B-47EE-8802-66BE58C55017}"/>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a:extLst>
            <a:ext uri="{FF2B5EF4-FFF2-40B4-BE49-F238E27FC236}">
              <a16:creationId xmlns:a16="http://schemas.microsoft.com/office/drawing/2014/main" id="{F3C790B7-DD0D-4637-BBCF-2B58C9C31D35}"/>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a:extLst>
            <a:ext uri="{FF2B5EF4-FFF2-40B4-BE49-F238E27FC236}">
              <a16:creationId xmlns:a16="http://schemas.microsoft.com/office/drawing/2014/main" id="{4D1D31D8-32B7-4F41-AE39-E3DCE2AA0631}"/>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a:extLst>
            <a:ext uri="{FF2B5EF4-FFF2-40B4-BE49-F238E27FC236}">
              <a16:creationId xmlns:a16="http://schemas.microsoft.com/office/drawing/2014/main" id="{D252D2CD-5491-431F-9D08-D040A798CF93}"/>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a:extLst>
            <a:ext uri="{FF2B5EF4-FFF2-40B4-BE49-F238E27FC236}">
              <a16:creationId xmlns:a16="http://schemas.microsoft.com/office/drawing/2014/main" id="{5C041E18-BB14-4F3B-BB25-9E71624E11C2}"/>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a:extLst>
            <a:ext uri="{FF2B5EF4-FFF2-40B4-BE49-F238E27FC236}">
              <a16:creationId xmlns:a16="http://schemas.microsoft.com/office/drawing/2014/main" id="{C704116A-A1DB-4BE6-AE26-D8B2B321552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a:extLst>
            <a:ext uri="{FF2B5EF4-FFF2-40B4-BE49-F238E27FC236}">
              <a16:creationId xmlns:a16="http://schemas.microsoft.com/office/drawing/2014/main" id="{5CC5E10F-18F5-4F27-934B-838D214E2603}"/>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a:extLst>
            <a:ext uri="{FF2B5EF4-FFF2-40B4-BE49-F238E27FC236}">
              <a16:creationId xmlns:a16="http://schemas.microsoft.com/office/drawing/2014/main" id="{6670269A-E4D5-4374-945F-9290D17C0C6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a:extLst>
            <a:ext uri="{FF2B5EF4-FFF2-40B4-BE49-F238E27FC236}">
              <a16:creationId xmlns:a16="http://schemas.microsoft.com/office/drawing/2014/main" id="{A2C96432-9104-4966-83C2-8BFC38D8F65C}"/>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a:extLst>
            <a:ext uri="{FF2B5EF4-FFF2-40B4-BE49-F238E27FC236}">
              <a16:creationId xmlns:a16="http://schemas.microsoft.com/office/drawing/2014/main" id="{D5B97261-4B97-40FE-A7CD-05D363B7AD2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a:extLst>
            <a:ext uri="{FF2B5EF4-FFF2-40B4-BE49-F238E27FC236}">
              <a16:creationId xmlns:a16="http://schemas.microsoft.com/office/drawing/2014/main" id="{80DB3ECB-5051-43D3-BCFC-C9858959FCF6}"/>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a:extLst>
            <a:ext uri="{FF2B5EF4-FFF2-40B4-BE49-F238E27FC236}">
              <a16:creationId xmlns:a16="http://schemas.microsoft.com/office/drawing/2014/main" id="{A7C94A3B-11BC-4477-BFF3-824CAC05B596}"/>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a:extLst>
            <a:ext uri="{FF2B5EF4-FFF2-40B4-BE49-F238E27FC236}">
              <a16:creationId xmlns:a16="http://schemas.microsoft.com/office/drawing/2014/main" id="{96987467-1774-4C1F-88C7-76BF583C213A}"/>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a:extLst>
            <a:ext uri="{FF2B5EF4-FFF2-40B4-BE49-F238E27FC236}">
              <a16:creationId xmlns:a16="http://schemas.microsoft.com/office/drawing/2014/main" id="{3C56616F-F11A-4E03-95B3-385E314C415D}"/>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a:extLst>
            <a:ext uri="{FF2B5EF4-FFF2-40B4-BE49-F238E27FC236}">
              <a16:creationId xmlns:a16="http://schemas.microsoft.com/office/drawing/2014/main" id="{ED9D3AD8-8887-4114-BD27-139588368DCB}"/>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a:extLst>
            <a:ext uri="{FF2B5EF4-FFF2-40B4-BE49-F238E27FC236}">
              <a16:creationId xmlns:a16="http://schemas.microsoft.com/office/drawing/2014/main" id="{A7499A1D-74CB-4166-8F57-FFF5D5CB0D8D}"/>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a:extLst>
            <a:ext uri="{FF2B5EF4-FFF2-40B4-BE49-F238E27FC236}">
              <a16:creationId xmlns:a16="http://schemas.microsoft.com/office/drawing/2014/main" id="{4962780F-219D-48BE-8E1C-E609F5954E5B}"/>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a:extLst>
            <a:ext uri="{FF2B5EF4-FFF2-40B4-BE49-F238E27FC236}">
              <a16:creationId xmlns:a16="http://schemas.microsoft.com/office/drawing/2014/main" id="{B99875EB-576A-4F72-850F-633CFCC3FC44}"/>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a:extLst>
            <a:ext uri="{FF2B5EF4-FFF2-40B4-BE49-F238E27FC236}">
              <a16:creationId xmlns:a16="http://schemas.microsoft.com/office/drawing/2014/main" id="{02F42B80-07EB-44C9-9A0B-4B757ECA29DE}"/>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a:extLst>
            <a:ext uri="{FF2B5EF4-FFF2-40B4-BE49-F238E27FC236}">
              <a16:creationId xmlns:a16="http://schemas.microsoft.com/office/drawing/2014/main" id="{F1A965BD-5ED9-40F3-9213-137CC52421E3}"/>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8" name="テキスト ボックス 387">
          <a:extLst>
            <a:ext uri="{FF2B5EF4-FFF2-40B4-BE49-F238E27FC236}">
              <a16:creationId xmlns:a16="http://schemas.microsoft.com/office/drawing/2014/main" id="{BE896AAC-AABB-47BF-A299-A0B9DEC89B83}"/>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a:extLst>
            <a:ext uri="{FF2B5EF4-FFF2-40B4-BE49-F238E27FC236}">
              <a16:creationId xmlns:a16="http://schemas.microsoft.com/office/drawing/2014/main" id="{1B4FDC29-4A16-4925-8D79-9AB334995C47}"/>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a:extLst>
            <a:ext uri="{FF2B5EF4-FFF2-40B4-BE49-F238E27FC236}">
              <a16:creationId xmlns:a16="http://schemas.microsoft.com/office/drawing/2014/main" id="{CC4CA61C-FB75-47C6-9D10-453893186D6C}"/>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a:extLst>
            <a:ext uri="{FF2B5EF4-FFF2-40B4-BE49-F238E27FC236}">
              <a16:creationId xmlns:a16="http://schemas.microsoft.com/office/drawing/2014/main" id="{66E9B2D2-0A43-4612-BA77-EB820F1B6C91}"/>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a:extLst>
            <a:ext uri="{FF2B5EF4-FFF2-40B4-BE49-F238E27FC236}">
              <a16:creationId xmlns:a16="http://schemas.microsoft.com/office/drawing/2014/main" id="{07BE7B72-09A0-462E-9441-BFD45E02021C}"/>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a:extLst>
            <a:ext uri="{FF2B5EF4-FFF2-40B4-BE49-F238E27FC236}">
              <a16:creationId xmlns:a16="http://schemas.microsoft.com/office/drawing/2014/main" id="{CB4961C3-E70C-491D-8CC8-03041EABC525}"/>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a:extLst>
            <a:ext uri="{FF2B5EF4-FFF2-40B4-BE49-F238E27FC236}">
              <a16:creationId xmlns:a16="http://schemas.microsoft.com/office/drawing/2014/main" id="{A10EC8A3-B79D-450E-B822-3CEF8135983B}"/>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a:extLst>
            <a:ext uri="{FF2B5EF4-FFF2-40B4-BE49-F238E27FC236}">
              <a16:creationId xmlns:a16="http://schemas.microsoft.com/office/drawing/2014/main" id="{C1C619F3-FC0E-491E-ADE9-9DED83B4F74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a:extLst>
            <a:ext uri="{FF2B5EF4-FFF2-40B4-BE49-F238E27FC236}">
              <a16:creationId xmlns:a16="http://schemas.microsoft.com/office/drawing/2014/main" id="{7AF680F3-1772-4DC2-AD43-9CFF5B6EB72C}"/>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a:extLst>
            <a:ext uri="{FF2B5EF4-FFF2-40B4-BE49-F238E27FC236}">
              <a16:creationId xmlns:a16="http://schemas.microsoft.com/office/drawing/2014/main" id="{428F5B8D-2DEA-465D-92C3-05513C49ECA3}"/>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8" name="テキスト ボックス 397">
          <a:extLst>
            <a:ext uri="{FF2B5EF4-FFF2-40B4-BE49-F238E27FC236}">
              <a16:creationId xmlns:a16="http://schemas.microsoft.com/office/drawing/2014/main" id="{8A8F9F43-9905-4731-9CF1-0B03B104ED74}"/>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a:extLst>
            <a:ext uri="{FF2B5EF4-FFF2-40B4-BE49-F238E27FC236}">
              <a16:creationId xmlns:a16="http://schemas.microsoft.com/office/drawing/2014/main" id="{C91EB48B-6661-45F0-9BD4-E9CFC778BCBF}"/>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a:extLst>
            <a:ext uri="{FF2B5EF4-FFF2-40B4-BE49-F238E27FC236}">
              <a16:creationId xmlns:a16="http://schemas.microsoft.com/office/drawing/2014/main" id="{BDA89FCD-9610-4080-A10F-A3E0AECF61A7}"/>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61504</xdr:rowOff>
    </xdr:to>
    <xdr:cxnSp macro="">
      <xdr:nvCxnSpPr>
        <xdr:cNvPr id="401" name="直線コネクタ 400">
          <a:extLst>
            <a:ext uri="{FF2B5EF4-FFF2-40B4-BE49-F238E27FC236}">
              <a16:creationId xmlns:a16="http://schemas.microsoft.com/office/drawing/2014/main" id="{2F4F67AE-0E50-4447-9B1C-C5C88990E0F4}"/>
            </a:ext>
          </a:extLst>
        </xdr:cNvPr>
        <xdr:cNvCxnSpPr/>
      </xdr:nvCxnSpPr>
      <xdr:spPr>
        <a:xfrm flipV="1">
          <a:off x="14375764" y="5629547"/>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02" name="【認定こども園・幼稚園・保育所】&#10;有形固定資産減価償却率最小値テキスト">
          <a:extLst>
            <a:ext uri="{FF2B5EF4-FFF2-40B4-BE49-F238E27FC236}">
              <a16:creationId xmlns:a16="http://schemas.microsoft.com/office/drawing/2014/main" id="{E7692848-9179-4874-A958-F74FEE8BF161}"/>
            </a:ext>
          </a:extLst>
        </xdr:cNvPr>
        <xdr:cNvSpPr txBox="1"/>
      </xdr:nvSpPr>
      <xdr:spPr>
        <a:xfrm>
          <a:off x="14414500" y="710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03" name="直線コネクタ 402">
          <a:extLst>
            <a:ext uri="{FF2B5EF4-FFF2-40B4-BE49-F238E27FC236}">
              <a16:creationId xmlns:a16="http://schemas.microsoft.com/office/drawing/2014/main" id="{A37439C5-6F20-4E9B-848D-F20FF37A7726}"/>
            </a:ext>
          </a:extLst>
        </xdr:cNvPr>
        <xdr:cNvCxnSpPr/>
      </xdr:nvCxnSpPr>
      <xdr:spPr>
        <a:xfrm>
          <a:off x="14287500" y="71023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340478" cy="259045"/>
    <xdr:sp macro="" textlink="">
      <xdr:nvSpPr>
        <xdr:cNvPr id="404" name="【認定こども園・幼稚園・保育所】&#10;有形固定資産減価償却率最大値テキスト">
          <a:extLst>
            <a:ext uri="{FF2B5EF4-FFF2-40B4-BE49-F238E27FC236}">
              <a16:creationId xmlns:a16="http://schemas.microsoft.com/office/drawing/2014/main" id="{7545B1BB-751A-41ED-A0D4-563DECED12E8}"/>
            </a:ext>
          </a:extLst>
        </xdr:cNvPr>
        <xdr:cNvSpPr txBox="1"/>
      </xdr:nvSpPr>
      <xdr:spPr>
        <a:xfrm>
          <a:off x="14414500" y="54085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05" name="直線コネクタ 404">
          <a:extLst>
            <a:ext uri="{FF2B5EF4-FFF2-40B4-BE49-F238E27FC236}">
              <a16:creationId xmlns:a16="http://schemas.microsoft.com/office/drawing/2014/main" id="{8677FFA5-C6F4-43D0-88D2-90FE9475DEA9}"/>
            </a:ext>
          </a:extLst>
        </xdr:cNvPr>
        <xdr:cNvCxnSpPr/>
      </xdr:nvCxnSpPr>
      <xdr:spPr>
        <a:xfrm>
          <a:off x="14287500" y="56295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20519</xdr:rowOff>
    </xdr:from>
    <xdr:ext cx="405111" cy="259045"/>
    <xdr:sp macro="" textlink="">
      <xdr:nvSpPr>
        <xdr:cNvPr id="406" name="【認定こども園・幼稚園・保育所】&#10;有形固定資産減価償却率平均値テキスト">
          <a:extLst>
            <a:ext uri="{FF2B5EF4-FFF2-40B4-BE49-F238E27FC236}">
              <a16:creationId xmlns:a16="http://schemas.microsoft.com/office/drawing/2014/main" id="{8D0D9D2B-B881-4027-BB17-824AD611DD3F}"/>
            </a:ext>
          </a:extLst>
        </xdr:cNvPr>
        <xdr:cNvSpPr txBox="1"/>
      </xdr:nvSpPr>
      <xdr:spPr>
        <a:xfrm>
          <a:off x="14414500" y="6223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407" name="フローチャート: 判断 406">
          <a:extLst>
            <a:ext uri="{FF2B5EF4-FFF2-40B4-BE49-F238E27FC236}">
              <a16:creationId xmlns:a16="http://schemas.microsoft.com/office/drawing/2014/main" id="{13B78A98-1E13-491B-8298-12BCE21B18AB}"/>
            </a:ext>
          </a:extLst>
        </xdr:cNvPr>
        <xdr:cNvSpPr/>
      </xdr:nvSpPr>
      <xdr:spPr>
        <a:xfrm>
          <a:off x="14325600" y="637177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08" name="フローチャート: 判断 407">
          <a:extLst>
            <a:ext uri="{FF2B5EF4-FFF2-40B4-BE49-F238E27FC236}">
              <a16:creationId xmlns:a16="http://schemas.microsoft.com/office/drawing/2014/main" id="{F7EFBE93-149A-4264-946A-93BF531D6C83}"/>
            </a:ext>
          </a:extLst>
        </xdr:cNvPr>
        <xdr:cNvSpPr/>
      </xdr:nvSpPr>
      <xdr:spPr>
        <a:xfrm>
          <a:off x="13578840" y="64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09" name="フローチャート: 判断 408">
          <a:extLst>
            <a:ext uri="{FF2B5EF4-FFF2-40B4-BE49-F238E27FC236}">
              <a16:creationId xmlns:a16="http://schemas.microsoft.com/office/drawing/2014/main" id="{3EABC9B3-F120-4FF9-AF52-B3DC11C5A750}"/>
            </a:ext>
          </a:extLst>
        </xdr:cNvPr>
        <xdr:cNvSpPr/>
      </xdr:nvSpPr>
      <xdr:spPr>
        <a:xfrm>
          <a:off x="12804140" y="624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7438</xdr:rowOff>
    </xdr:from>
    <xdr:to>
      <xdr:col>72</xdr:col>
      <xdr:colOff>38100</xdr:colOff>
      <xdr:row>38</xdr:row>
      <xdr:rowOff>109038</xdr:rowOff>
    </xdr:to>
    <xdr:sp macro="" textlink="">
      <xdr:nvSpPr>
        <xdr:cNvPr id="410" name="フローチャート: 判断 409">
          <a:extLst>
            <a:ext uri="{FF2B5EF4-FFF2-40B4-BE49-F238E27FC236}">
              <a16:creationId xmlns:a16="http://schemas.microsoft.com/office/drawing/2014/main" id="{D6622E7E-310B-44FA-BE89-2EE2B6EFF164}"/>
            </a:ext>
          </a:extLst>
        </xdr:cNvPr>
        <xdr:cNvSpPr/>
      </xdr:nvSpPr>
      <xdr:spPr>
        <a:xfrm>
          <a:off x="12029440" y="63777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411" name="フローチャート: 判断 410">
          <a:extLst>
            <a:ext uri="{FF2B5EF4-FFF2-40B4-BE49-F238E27FC236}">
              <a16:creationId xmlns:a16="http://schemas.microsoft.com/office/drawing/2014/main" id="{39B4D59D-9927-4457-905F-33A3F31BFE92}"/>
            </a:ext>
          </a:extLst>
        </xdr:cNvPr>
        <xdr:cNvSpPr/>
      </xdr:nvSpPr>
      <xdr:spPr>
        <a:xfrm>
          <a:off x="11231880" y="63521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8B9CB4A3-E28E-4A68-8A4F-2A468B4AFFA3}"/>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BFC2612-A6FB-4B7D-B533-5161FDF85CFC}"/>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1DE489AD-FD5E-4ABE-B5BF-342D489CDB96}"/>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EFEE95AD-36FD-415B-8CE8-9CF117D79943}"/>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9EA5AA0-EC80-4C7F-A0DE-05160651583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139700</xdr:rowOff>
    </xdr:from>
    <xdr:to>
      <xdr:col>85</xdr:col>
      <xdr:colOff>177800</xdr:colOff>
      <xdr:row>39</xdr:row>
      <xdr:rowOff>69850</xdr:rowOff>
    </xdr:to>
    <xdr:sp macro="" textlink="">
      <xdr:nvSpPr>
        <xdr:cNvPr id="417" name="楕円 416">
          <a:extLst>
            <a:ext uri="{FF2B5EF4-FFF2-40B4-BE49-F238E27FC236}">
              <a16:creationId xmlns:a16="http://schemas.microsoft.com/office/drawing/2014/main" id="{FB0D3CA8-B654-45EB-9A14-4B065DAA6F1C}"/>
            </a:ext>
          </a:extLst>
        </xdr:cNvPr>
        <xdr:cNvSpPr/>
      </xdr:nvSpPr>
      <xdr:spPr>
        <a:xfrm>
          <a:off x="14325600" y="65100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118127</xdr:rowOff>
    </xdr:from>
    <xdr:ext cx="405111" cy="259045"/>
    <xdr:sp macro="" textlink="">
      <xdr:nvSpPr>
        <xdr:cNvPr id="418" name="【認定こども園・幼稚園・保育所】&#10;有形固定資産減価償却率該当値テキスト">
          <a:extLst>
            <a:ext uri="{FF2B5EF4-FFF2-40B4-BE49-F238E27FC236}">
              <a16:creationId xmlns:a16="http://schemas.microsoft.com/office/drawing/2014/main" id="{46282C84-267A-432E-BD27-4293BFA08DF0}"/>
            </a:ext>
          </a:extLst>
        </xdr:cNvPr>
        <xdr:cNvSpPr txBox="1"/>
      </xdr:nvSpPr>
      <xdr:spPr>
        <a:xfrm>
          <a:off x="14414500"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107043</xdr:rowOff>
    </xdr:from>
    <xdr:to>
      <xdr:col>81</xdr:col>
      <xdr:colOff>101600</xdr:colOff>
      <xdr:row>39</xdr:row>
      <xdr:rowOff>37193</xdr:rowOff>
    </xdr:to>
    <xdr:sp macro="" textlink="">
      <xdr:nvSpPr>
        <xdr:cNvPr id="419" name="楕円 418">
          <a:extLst>
            <a:ext uri="{FF2B5EF4-FFF2-40B4-BE49-F238E27FC236}">
              <a16:creationId xmlns:a16="http://schemas.microsoft.com/office/drawing/2014/main" id="{EB6A8C56-60CF-4091-ADC4-43556F9D71AC}"/>
            </a:ext>
          </a:extLst>
        </xdr:cNvPr>
        <xdr:cNvSpPr/>
      </xdr:nvSpPr>
      <xdr:spPr>
        <a:xfrm>
          <a:off x="13578840" y="64773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157843</xdr:rowOff>
    </xdr:from>
    <xdr:to>
      <xdr:col>85</xdr:col>
      <xdr:colOff>127000</xdr:colOff>
      <xdr:row>39</xdr:row>
      <xdr:rowOff>19050</xdr:rowOff>
    </xdr:to>
    <xdr:cxnSp macro="">
      <xdr:nvCxnSpPr>
        <xdr:cNvPr id="420" name="直線コネクタ 419">
          <a:extLst>
            <a:ext uri="{FF2B5EF4-FFF2-40B4-BE49-F238E27FC236}">
              <a16:creationId xmlns:a16="http://schemas.microsoft.com/office/drawing/2014/main" id="{3801536B-F5C7-4F2A-81FC-6A766CA15C35}"/>
            </a:ext>
          </a:extLst>
        </xdr:cNvPr>
        <xdr:cNvCxnSpPr/>
      </xdr:nvCxnSpPr>
      <xdr:spPr>
        <a:xfrm>
          <a:off x="13629640" y="6528163"/>
          <a:ext cx="74676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56424</xdr:rowOff>
    </xdr:from>
    <xdr:to>
      <xdr:col>76</xdr:col>
      <xdr:colOff>165100</xdr:colOff>
      <xdr:row>38</xdr:row>
      <xdr:rowOff>158024</xdr:rowOff>
    </xdr:to>
    <xdr:sp macro="" textlink="">
      <xdr:nvSpPr>
        <xdr:cNvPr id="421" name="楕円 420">
          <a:extLst>
            <a:ext uri="{FF2B5EF4-FFF2-40B4-BE49-F238E27FC236}">
              <a16:creationId xmlns:a16="http://schemas.microsoft.com/office/drawing/2014/main" id="{CE31B666-56F0-4955-ACE4-DF4CA3350D5C}"/>
            </a:ext>
          </a:extLst>
        </xdr:cNvPr>
        <xdr:cNvSpPr/>
      </xdr:nvSpPr>
      <xdr:spPr>
        <a:xfrm>
          <a:off x="12804140" y="642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107224</xdr:rowOff>
    </xdr:from>
    <xdr:to>
      <xdr:col>81</xdr:col>
      <xdr:colOff>50800</xdr:colOff>
      <xdr:row>38</xdr:row>
      <xdr:rowOff>157843</xdr:rowOff>
    </xdr:to>
    <xdr:cxnSp macro="">
      <xdr:nvCxnSpPr>
        <xdr:cNvPr id="422" name="直線コネクタ 421">
          <a:extLst>
            <a:ext uri="{FF2B5EF4-FFF2-40B4-BE49-F238E27FC236}">
              <a16:creationId xmlns:a16="http://schemas.microsoft.com/office/drawing/2014/main" id="{D1CB7560-321F-40D2-8869-E60BB334F8C6}"/>
            </a:ext>
          </a:extLst>
        </xdr:cNvPr>
        <xdr:cNvCxnSpPr/>
      </xdr:nvCxnSpPr>
      <xdr:spPr>
        <a:xfrm>
          <a:off x="12854940" y="6477544"/>
          <a:ext cx="7747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20501</xdr:rowOff>
    </xdr:from>
    <xdr:to>
      <xdr:col>72</xdr:col>
      <xdr:colOff>38100</xdr:colOff>
      <xdr:row>38</xdr:row>
      <xdr:rowOff>122101</xdr:rowOff>
    </xdr:to>
    <xdr:sp macro="" textlink="">
      <xdr:nvSpPr>
        <xdr:cNvPr id="423" name="楕円 422">
          <a:extLst>
            <a:ext uri="{FF2B5EF4-FFF2-40B4-BE49-F238E27FC236}">
              <a16:creationId xmlns:a16="http://schemas.microsoft.com/office/drawing/2014/main" id="{A834442C-49A8-4272-BB28-2E925BC2DE26}"/>
            </a:ext>
          </a:extLst>
        </xdr:cNvPr>
        <xdr:cNvSpPr/>
      </xdr:nvSpPr>
      <xdr:spPr>
        <a:xfrm>
          <a:off x="12029440" y="63908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71301</xdr:rowOff>
    </xdr:from>
    <xdr:to>
      <xdr:col>76</xdr:col>
      <xdr:colOff>114300</xdr:colOff>
      <xdr:row>38</xdr:row>
      <xdr:rowOff>107224</xdr:rowOff>
    </xdr:to>
    <xdr:cxnSp macro="">
      <xdr:nvCxnSpPr>
        <xdr:cNvPr id="424" name="直線コネクタ 423">
          <a:extLst>
            <a:ext uri="{FF2B5EF4-FFF2-40B4-BE49-F238E27FC236}">
              <a16:creationId xmlns:a16="http://schemas.microsoft.com/office/drawing/2014/main" id="{8E9733E1-2D8B-444A-B38B-9C17A7E70D8A}"/>
            </a:ext>
          </a:extLst>
        </xdr:cNvPr>
        <xdr:cNvCxnSpPr/>
      </xdr:nvCxnSpPr>
      <xdr:spPr>
        <a:xfrm>
          <a:off x="12072620" y="6441621"/>
          <a:ext cx="7823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425" name="n_1aveValue【認定こども園・幼稚園・保育所】&#10;有形固定資産減価償却率">
          <a:extLst>
            <a:ext uri="{FF2B5EF4-FFF2-40B4-BE49-F238E27FC236}">
              <a16:creationId xmlns:a16="http://schemas.microsoft.com/office/drawing/2014/main" id="{1E953468-D0A8-4FC2-974C-787F420336EF}"/>
            </a:ext>
          </a:extLst>
        </xdr:cNvPr>
        <xdr:cNvSpPr txBox="1"/>
      </xdr:nvSpPr>
      <xdr:spPr>
        <a:xfrm>
          <a:off x="134372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26" name="n_2aveValue【認定こども園・幼稚園・保育所】&#10;有形固定資産減価償却率">
          <a:extLst>
            <a:ext uri="{FF2B5EF4-FFF2-40B4-BE49-F238E27FC236}">
              <a16:creationId xmlns:a16="http://schemas.microsoft.com/office/drawing/2014/main" id="{A797C30A-9649-4FF7-9D76-27E84D08965F}"/>
            </a:ext>
          </a:extLst>
        </xdr:cNvPr>
        <xdr:cNvSpPr txBox="1"/>
      </xdr:nvSpPr>
      <xdr:spPr>
        <a:xfrm>
          <a:off x="12675244" y="602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125566</xdr:rowOff>
    </xdr:from>
    <xdr:ext cx="405111" cy="259045"/>
    <xdr:sp macro="" textlink="">
      <xdr:nvSpPr>
        <xdr:cNvPr id="427" name="n_3aveValue【認定こども園・幼稚園・保育所】&#10;有形固定資産減価償却率">
          <a:extLst>
            <a:ext uri="{FF2B5EF4-FFF2-40B4-BE49-F238E27FC236}">
              <a16:creationId xmlns:a16="http://schemas.microsoft.com/office/drawing/2014/main" id="{95B87B0F-EC81-47E5-901B-55E38CFB870D}"/>
            </a:ext>
          </a:extLst>
        </xdr:cNvPr>
        <xdr:cNvSpPr txBox="1"/>
      </xdr:nvSpPr>
      <xdr:spPr>
        <a:xfrm>
          <a:off x="11900544" y="616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96174</xdr:rowOff>
    </xdr:from>
    <xdr:ext cx="405111" cy="259045"/>
    <xdr:sp macro="" textlink="">
      <xdr:nvSpPr>
        <xdr:cNvPr id="428" name="n_4aveValue【認定こども園・幼稚園・保育所】&#10;有形固定資産減価償却率">
          <a:extLst>
            <a:ext uri="{FF2B5EF4-FFF2-40B4-BE49-F238E27FC236}">
              <a16:creationId xmlns:a16="http://schemas.microsoft.com/office/drawing/2014/main" id="{6BB3EE17-E4D4-421D-A691-AF392E108DAF}"/>
            </a:ext>
          </a:extLst>
        </xdr:cNvPr>
        <xdr:cNvSpPr txBox="1"/>
      </xdr:nvSpPr>
      <xdr:spPr>
        <a:xfrm>
          <a:off x="1110298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28320</xdr:rowOff>
    </xdr:from>
    <xdr:ext cx="405111" cy="259045"/>
    <xdr:sp macro="" textlink="">
      <xdr:nvSpPr>
        <xdr:cNvPr id="429" name="n_1mainValue【認定こども園・幼稚園・保育所】&#10;有形固定資産減価償却率">
          <a:extLst>
            <a:ext uri="{FF2B5EF4-FFF2-40B4-BE49-F238E27FC236}">
              <a16:creationId xmlns:a16="http://schemas.microsoft.com/office/drawing/2014/main" id="{078CD622-56BA-4C9A-B762-4E2C5448FD8D}"/>
            </a:ext>
          </a:extLst>
        </xdr:cNvPr>
        <xdr:cNvSpPr txBox="1"/>
      </xdr:nvSpPr>
      <xdr:spPr>
        <a:xfrm>
          <a:off x="134372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149151</xdr:rowOff>
    </xdr:from>
    <xdr:ext cx="405111" cy="259045"/>
    <xdr:sp macro="" textlink="">
      <xdr:nvSpPr>
        <xdr:cNvPr id="430" name="n_2mainValue【認定こども園・幼稚園・保育所】&#10;有形固定資産減価償却率">
          <a:extLst>
            <a:ext uri="{FF2B5EF4-FFF2-40B4-BE49-F238E27FC236}">
              <a16:creationId xmlns:a16="http://schemas.microsoft.com/office/drawing/2014/main" id="{49CA56F8-E6EE-43B8-861B-E9DF52BD0947}"/>
            </a:ext>
          </a:extLst>
        </xdr:cNvPr>
        <xdr:cNvSpPr txBox="1"/>
      </xdr:nvSpPr>
      <xdr:spPr>
        <a:xfrm>
          <a:off x="12675244" y="651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113228</xdr:rowOff>
    </xdr:from>
    <xdr:ext cx="405111" cy="259045"/>
    <xdr:sp macro="" textlink="">
      <xdr:nvSpPr>
        <xdr:cNvPr id="431" name="n_3mainValue【認定こども園・幼稚園・保育所】&#10;有形固定資産減価償却率">
          <a:extLst>
            <a:ext uri="{FF2B5EF4-FFF2-40B4-BE49-F238E27FC236}">
              <a16:creationId xmlns:a16="http://schemas.microsoft.com/office/drawing/2014/main" id="{E7383AD2-D38E-4CC6-8740-96A05A78D746}"/>
            </a:ext>
          </a:extLst>
        </xdr:cNvPr>
        <xdr:cNvSpPr txBox="1"/>
      </xdr:nvSpPr>
      <xdr:spPr>
        <a:xfrm>
          <a:off x="11900544" y="6483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id="{3330E23C-4097-4331-855D-206F5C15E401}"/>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id="{9AED6801-A88E-4FD4-B1D3-E9D8A60B003E}"/>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id="{4D962ACD-A323-4D61-BFE6-C678DC33780E}"/>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id="{7FA10E0A-658C-49DF-8E5C-7BD00296F213}"/>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id="{524A5CE4-9581-43C8-835C-CD7882422C4F}"/>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id="{D8151946-0C05-4D4A-8CE9-A646221919EB}"/>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id="{6217A5E0-92BA-4900-A7E1-A6C3AF957D6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id="{B82EA109-6667-4ECC-90C1-4598E392C9B1}"/>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a:extLst>
            <a:ext uri="{FF2B5EF4-FFF2-40B4-BE49-F238E27FC236}">
              <a16:creationId xmlns:a16="http://schemas.microsoft.com/office/drawing/2014/main" id="{9597B860-F321-4696-8B08-CE5FD692C9AB}"/>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a16="http://schemas.microsoft.com/office/drawing/2014/main" id="{CBBB29E4-A197-4A97-8E4F-344359F2AB69}"/>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a:extLst>
            <a:ext uri="{FF2B5EF4-FFF2-40B4-BE49-F238E27FC236}">
              <a16:creationId xmlns:a16="http://schemas.microsoft.com/office/drawing/2014/main" id="{EEAD2F5D-D393-4F99-90AB-5822788F02DC}"/>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3" name="テキスト ボックス 442">
          <a:extLst>
            <a:ext uri="{FF2B5EF4-FFF2-40B4-BE49-F238E27FC236}">
              <a16:creationId xmlns:a16="http://schemas.microsoft.com/office/drawing/2014/main" id="{20C9AEBF-2D9D-4B9C-8C66-F67D7E756DCC}"/>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a:extLst>
            <a:ext uri="{FF2B5EF4-FFF2-40B4-BE49-F238E27FC236}">
              <a16:creationId xmlns:a16="http://schemas.microsoft.com/office/drawing/2014/main" id="{7B222078-D16C-4980-95F2-9A8412EA79BF}"/>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5" name="テキスト ボックス 444">
          <a:extLst>
            <a:ext uri="{FF2B5EF4-FFF2-40B4-BE49-F238E27FC236}">
              <a16:creationId xmlns:a16="http://schemas.microsoft.com/office/drawing/2014/main" id="{D01117B4-DB98-4D1E-B37A-237ACC85D3F1}"/>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a:extLst>
            <a:ext uri="{FF2B5EF4-FFF2-40B4-BE49-F238E27FC236}">
              <a16:creationId xmlns:a16="http://schemas.microsoft.com/office/drawing/2014/main" id="{EC172DF6-1D92-4283-9C58-773A37ADC762}"/>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7" name="テキスト ボックス 446">
          <a:extLst>
            <a:ext uri="{FF2B5EF4-FFF2-40B4-BE49-F238E27FC236}">
              <a16:creationId xmlns:a16="http://schemas.microsoft.com/office/drawing/2014/main" id="{3FC19E6C-C94C-44A7-94D8-B0413FEF8CA4}"/>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a:extLst>
            <a:ext uri="{FF2B5EF4-FFF2-40B4-BE49-F238E27FC236}">
              <a16:creationId xmlns:a16="http://schemas.microsoft.com/office/drawing/2014/main" id="{7584078A-AB49-4BD9-9160-987AF2703DD4}"/>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9" name="テキスト ボックス 448">
          <a:extLst>
            <a:ext uri="{FF2B5EF4-FFF2-40B4-BE49-F238E27FC236}">
              <a16:creationId xmlns:a16="http://schemas.microsoft.com/office/drawing/2014/main" id="{80B89CDD-7FE3-426F-AC9D-CC39E2C13D7F}"/>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a16="http://schemas.microsoft.com/office/drawing/2014/main" id="{F1D1C072-9CDF-4249-8E7B-E3E774635AE9}"/>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a:extLst>
            <a:ext uri="{FF2B5EF4-FFF2-40B4-BE49-F238E27FC236}">
              <a16:creationId xmlns:a16="http://schemas.microsoft.com/office/drawing/2014/main" id="{94221141-9142-4CB7-A8FD-E8EC6150D6CD}"/>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a:extLst>
            <a:ext uri="{FF2B5EF4-FFF2-40B4-BE49-F238E27FC236}">
              <a16:creationId xmlns:a16="http://schemas.microsoft.com/office/drawing/2014/main" id="{05CBC49D-F87C-4D58-AB8A-0C973E51B7A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62941</xdr:rowOff>
    </xdr:to>
    <xdr:cxnSp macro="">
      <xdr:nvCxnSpPr>
        <xdr:cNvPr id="453" name="直線コネクタ 452">
          <a:extLst>
            <a:ext uri="{FF2B5EF4-FFF2-40B4-BE49-F238E27FC236}">
              <a16:creationId xmlns:a16="http://schemas.microsoft.com/office/drawing/2014/main" id="{B205E04B-3DA2-49AD-AE21-38BEBE0DF8A2}"/>
            </a:ext>
          </a:extLst>
        </xdr:cNvPr>
        <xdr:cNvCxnSpPr/>
      </xdr:nvCxnSpPr>
      <xdr:spPr>
        <a:xfrm flipV="1">
          <a:off x="19509104" y="5807964"/>
          <a:ext cx="0" cy="1128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66768</xdr:rowOff>
    </xdr:from>
    <xdr:ext cx="469744" cy="259045"/>
    <xdr:sp macro="" textlink="">
      <xdr:nvSpPr>
        <xdr:cNvPr id="454" name="【認定こども園・幼稚園・保育所】&#10;一人当たり面積最小値テキスト">
          <a:extLst>
            <a:ext uri="{FF2B5EF4-FFF2-40B4-BE49-F238E27FC236}">
              <a16:creationId xmlns:a16="http://schemas.microsoft.com/office/drawing/2014/main" id="{43B72913-6C9E-4053-B4E1-1F2922B9229D}"/>
            </a:ext>
          </a:extLst>
        </xdr:cNvPr>
        <xdr:cNvSpPr txBox="1"/>
      </xdr:nvSpPr>
      <xdr:spPr>
        <a:xfrm>
          <a:off x="19547840" y="694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62941</xdr:rowOff>
    </xdr:from>
    <xdr:to>
      <xdr:col>116</xdr:col>
      <xdr:colOff>152400</xdr:colOff>
      <xdr:row>41</xdr:row>
      <xdr:rowOff>62941</xdr:rowOff>
    </xdr:to>
    <xdr:cxnSp macro="">
      <xdr:nvCxnSpPr>
        <xdr:cNvPr id="455" name="直線コネクタ 454">
          <a:extLst>
            <a:ext uri="{FF2B5EF4-FFF2-40B4-BE49-F238E27FC236}">
              <a16:creationId xmlns:a16="http://schemas.microsoft.com/office/drawing/2014/main" id="{C140BB7B-99BF-4FEB-90A1-802D5FE75EDB}"/>
            </a:ext>
          </a:extLst>
        </xdr:cNvPr>
        <xdr:cNvCxnSpPr/>
      </xdr:nvCxnSpPr>
      <xdr:spPr>
        <a:xfrm>
          <a:off x="19443700" y="6936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56" name="【認定こども園・幼稚園・保育所】&#10;一人当たり面積最大値テキスト">
          <a:extLst>
            <a:ext uri="{FF2B5EF4-FFF2-40B4-BE49-F238E27FC236}">
              <a16:creationId xmlns:a16="http://schemas.microsoft.com/office/drawing/2014/main" id="{A5F714B8-EB14-48F3-8AD8-36F7D575B67D}"/>
            </a:ext>
          </a:extLst>
        </xdr:cNvPr>
        <xdr:cNvSpPr txBox="1"/>
      </xdr:nvSpPr>
      <xdr:spPr>
        <a:xfrm>
          <a:off x="19547840" y="558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57" name="直線コネクタ 456">
          <a:extLst>
            <a:ext uri="{FF2B5EF4-FFF2-40B4-BE49-F238E27FC236}">
              <a16:creationId xmlns:a16="http://schemas.microsoft.com/office/drawing/2014/main" id="{1C3A9B70-61AA-46FC-9023-2E64F4F393BE}"/>
            </a:ext>
          </a:extLst>
        </xdr:cNvPr>
        <xdr:cNvCxnSpPr/>
      </xdr:nvCxnSpPr>
      <xdr:spPr>
        <a:xfrm>
          <a:off x="19443700" y="58079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75252</xdr:rowOff>
    </xdr:from>
    <xdr:ext cx="469744" cy="259045"/>
    <xdr:sp macro="" textlink="">
      <xdr:nvSpPr>
        <xdr:cNvPr id="458" name="【認定こども園・幼稚園・保育所】&#10;一人当たり面積平均値テキスト">
          <a:extLst>
            <a:ext uri="{FF2B5EF4-FFF2-40B4-BE49-F238E27FC236}">
              <a16:creationId xmlns:a16="http://schemas.microsoft.com/office/drawing/2014/main" id="{F9A85A89-CE70-4E6F-8E88-8CD5DEA24310}"/>
            </a:ext>
          </a:extLst>
        </xdr:cNvPr>
        <xdr:cNvSpPr txBox="1"/>
      </xdr:nvSpPr>
      <xdr:spPr>
        <a:xfrm>
          <a:off x="19547840" y="6613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52375</xdr:rowOff>
    </xdr:from>
    <xdr:to>
      <xdr:col>116</xdr:col>
      <xdr:colOff>114300</xdr:colOff>
      <xdr:row>40</xdr:row>
      <xdr:rowOff>153975</xdr:rowOff>
    </xdr:to>
    <xdr:sp macro="" textlink="">
      <xdr:nvSpPr>
        <xdr:cNvPr id="459" name="フローチャート: 判断 458">
          <a:extLst>
            <a:ext uri="{FF2B5EF4-FFF2-40B4-BE49-F238E27FC236}">
              <a16:creationId xmlns:a16="http://schemas.microsoft.com/office/drawing/2014/main" id="{6A5BC8A3-C6DE-4C1E-AD55-680E5D01AC97}"/>
            </a:ext>
          </a:extLst>
        </xdr:cNvPr>
        <xdr:cNvSpPr/>
      </xdr:nvSpPr>
      <xdr:spPr>
        <a:xfrm>
          <a:off x="19458940" y="6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20371</xdr:rowOff>
    </xdr:from>
    <xdr:to>
      <xdr:col>112</xdr:col>
      <xdr:colOff>38100</xdr:colOff>
      <xdr:row>40</xdr:row>
      <xdr:rowOff>121971</xdr:rowOff>
    </xdr:to>
    <xdr:sp macro="" textlink="">
      <xdr:nvSpPr>
        <xdr:cNvPr id="460" name="フローチャート: 判断 459">
          <a:extLst>
            <a:ext uri="{FF2B5EF4-FFF2-40B4-BE49-F238E27FC236}">
              <a16:creationId xmlns:a16="http://schemas.microsoft.com/office/drawing/2014/main" id="{65386F1C-3CAE-4293-8071-AD2A55DA7CB9}"/>
            </a:ext>
          </a:extLst>
        </xdr:cNvPr>
        <xdr:cNvSpPr/>
      </xdr:nvSpPr>
      <xdr:spPr>
        <a:xfrm>
          <a:off x="18735040" y="672597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77978</xdr:rowOff>
    </xdr:from>
    <xdr:to>
      <xdr:col>107</xdr:col>
      <xdr:colOff>101600</xdr:colOff>
      <xdr:row>41</xdr:row>
      <xdr:rowOff>8128</xdr:rowOff>
    </xdr:to>
    <xdr:sp macro="" textlink="">
      <xdr:nvSpPr>
        <xdr:cNvPr id="461" name="フローチャート: 判断 460">
          <a:extLst>
            <a:ext uri="{FF2B5EF4-FFF2-40B4-BE49-F238E27FC236}">
              <a16:creationId xmlns:a16="http://schemas.microsoft.com/office/drawing/2014/main" id="{9C8E5477-23AD-46DD-A61F-3287B8F029FA}"/>
            </a:ext>
          </a:extLst>
        </xdr:cNvPr>
        <xdr:cNvSpPr/>
      </xdr:nvSpPr>
      <xdr:spPr>
        <a:xfrm>
          <a:off x="17937480" y="6783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99466</xdr:rowOff>
    </xdr:from>
    <xdr:to>
      <xdr:col>102</xdr:col>
      <xdr:colOff>165100</xdr:colOff>
      <xdr:row>41</xdr:row>
      <xdr:rowOff>29616</xdr:rowOff>
    </xdr:to>
    <xdr:sp macro="" textlink="">
      <xdr:nvSpPr>
        <xdr:cNvPr id="462" name="フローチャート: 判断 461">
          <a:extLst>
            <a:ext uri="{FF2B5EF4-FFF2-40B4-BE49-F238E27FC236}">
              <a16:creationId xmlns:a16="http://schemas.microsoft.com/office/drawing/2014/main" id="{A057E0E3-0848-48B6-8762-40E9AB84BFB0}"/>
            </a:ext>
          </a:extLst>
        </xdr:cNvPr>
        <xdr:cNvSpPr/>
      </xdr:nvSpPr>
      <xdr:spPr>
        <a:xfrm>
          <a:off x="17162780" y="68050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93980</xdr:rowOff>
    </xdr:from>
    <xdr:to>
      <xdr:col>98</xdr:col>
      <xdr:colOff>38100</xdr:colOff>
      <xdr:row>41</xdr:row>
      <xdr:rowOff>24130</xdr:rowOff>
    </xdr:to>
    <xdr:sp macro="" textlink="">
      <xdr:nvSpPr>
        <xdr:cNvPr id="463" name="フローチャート: 判断 462">
          <a:extLst>
            <a:ext uri="{FF2B5EF4-FFF2-40B4-BE49-F238E27FC236}">
              <a16:creationId xmlns:a16="http://schemas.microsoft.com/office/drawing/2014/main" id="{F2FEF52E-936A-479B-98CD-95B78EEDC969}"/>
            </a:ext>
          </a:extLst>
        </xdr:cNvPr>
        <xdr:cNvSpPr/>
      </xdr:nvSpPr>
      <xdr:spPr>
        <a:xfrm>
          <a:off x="16388080" y="6799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9AA901BF-8847-41E4-96B4-3D3B289FA169}"/>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23A471AB-4C3B-4A2D-A16F-25B44E9A4896}"/>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177ED72E-9D27-4E10-B463-621359F149CB}"/>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5FAE6932-762D-4DDE-943B-87A44EA244B1}"/>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71FB8ADC-750D-43B9-9A18-8A7B129FD955}"/>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75692</xdr:rowOff>
    </xdr:from>
    <xdr:to>
      <xdr:col>116</xdr:col>
      <xdr:colOff>114300</xdr:colOff>
      <xdr:row>41</xdr:row>
      <xdr:rowOff>5842</xdr:rowOff>
    </xdr:to>
    <xdr:sp macro="" textlink="">
      <xdr:nvSpPr>
        <xdr:cNvPr id="469" name="楕円 468">
          <a:extLst>
            <a:ext uri="{FF2B5EF4-FFF2-40B4-BE49-F238E27FC236}">
              <a16:creationId xmlns:a16="http://schemas.microsoft.com/office/drawing/2014/main" id="{11F6910F-149D-43AC-A2D6-2CD0D37E3CFF}"/>
            </a:ext>
          </a:extLst>
        </xdr:cNvPr>
        <xdr:cNvSpPr/>
      </xdr:nvSpPr>
      <xdr:spPr>
        <a:xfrm>
          <a:off x="19458940" y="67812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30802</xdr:rowOff>
    </xdr:from>
    <xdr:ext cx="469744" cy="259045"/>
    <xdr:sp macro="" textlink="">
      <xdr:nvSpPr>
        <xdr:cNvPr id="470" name="【認定こども園・幼稚園・保育所】&#10;一人当たり面積該当値テキスト">
          <a:extLst>
            <a:ext uri="{FF2B5EF4-FFF2-40B4-BE49-F238E27FC236}">
              <a16:creationId xmlns:a16="http://schemas.microsoft.com/office/drawing/2014/main" id="{A0A79B5F-1C10-4C1E-B9CF-6EBE7EFDADE8}"/>
            </a:ext>
          </a:extLst>
        </xdr:cNvPr>
        <xdr:cNvSpPr txBox="1"/>
      </xdr:nvSpPr>
      <xdr:spPr>
        <a:xfrm>
          <a:off x="19547840" y="67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79349</xdr:rowOff>
    </xdr:from>
    <xdr:to>
      <xdr:col>112</xdr:col>
      <xdr:colOff>38100</xdr:colOff>
      <xdr:row>41</xdr:row>
      <xdr:rowOff>9499</xdr:rowOff>
    </xdr:to>
    <xdr:sp macro="" textlink="">
      <xdr:nvSpPr>
        <xdr:cNvPr id="471" name="楕円 470">
          <a:extLst>
            <a:ext uri="{FF2B5EF4-FFF2-40B4-BE49-F238E27FC236}">
              <a16:creationId xmlns:a16="http://schemas.microsoft.com/office/drawing/2014/main" id="{D45F7106-10E5-412C-9E73-2C32BF0299E7}"/>
            </a:ext>
          </a:extLst>
        </xdr:cNvPr>
        <xdr:cNvSpPr/>
      </xdr:nvSpPr>
      <xdr:spPr>
        <a:xfrm>
          <a:off x="18735040" y="67849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126492</xdr:rowOff>
    </xdr:from>
    <xdr:to>
      <xdr:col>116</xdr:col>
      <xdr:colOff>63500</xdr:colOff>
      <xdr:row>40</xdr:row>
      <xdr:rowOff>130149</xdr:rowOff>
    </xdr:to>
    <xdr:cxnSp macro="">
      <xdr:nvCxnSpPr>
        <xdr:cNvPr id="472" name="直線コネクタ 471">
          <a:extLst>
            <a:ext uri="{FF2B5EF4-FFF2-40B4-BE49-F238E27FC236}">
              <a16:creationId xmlns:a16="http://schemas.microsoft.com/office/drawing/2014/main" id="{A805289B-84A0-4F26-BF8F-376C67828B4A}"/>
            </a:ext>
          </a:extLst>
        </xdr:cNvPr>
        <xdr:cNvCxnSpPr/>
      </xdr:nvCxnSpPr>
      <xdr:spPr>
        <a:xfrm flipV="1">
          <a:off x="18778220" y="6832092"/>
          <a:ext cx="73152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83465</xdr:rowOff>
    </xdr:from>
    <xdr:to>
      <xdr:col>107</xdr:col>
      <xdr:colOff>101600</xdr:colOff>
      <xdr:row>41</xdr:row>
      <xdr:rowOff>13615</xdr:rowOff>
    </xdr:to>
    <xdr:sp macro="" textlink="">
      <xdr:nvSpPr>
        <xdr:cNvPr id="473" name="楕円 472">
          <a:extLst>
            <a:ext uri="{FF2B5EF4-FFF2-40B4-BE49-F238E27FC236}">
              <a16:creationId xmlns:a16="http://schemas.microsoft.com/office/drawing/2014/main" id="{24C81402-0EE3-4AF2-B697-79559D78D82C}"/>
            </a:ext>
          </a:extLst>
        </xdr:cNvPr>
        <xdr:cNvSpPr/>
      </xdr:nvSpPr>
      <xdr:spPr>
        <a:xfrm>
          <a:off x="17937480" y="6789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130149</xdr:rowOff>
    </xdr:from>
    <xdr:to>
      <xdr:col>111</xdr:col>
      <xdr:colOff>177800</xdr:colOff>
      <xdr:row>40</xdr:row>
      <xdr:rowOff>134265</xdr:rowOff>
    </xdr:to>
    <xdr:cxnSp macro="">
      <xdr:nvCxnSpPr>
        <xdr:cNvPr id="474" name="直線コネクタ 473">
          <a:extLst>
            <a:ext uri="{FF2B5EF4-FFF2-40B4-BE49-F238E27FC236}">
              <a16:creationId xmlns:a16="http://schemas.microsoft.com/office/drawing/2014/main" id="{4465AEA1-2A15-41A1-B079-E7FD1CF74823}"/>
            </a:ext>
          </a:extLst>
        </xdr:cNvPr>
        <xdr:cNvCxnSpPr/>
      </xdr:nvCxnSpPr>
      <xdr:spPr>
        <a:xfrm flipV="1">
          <a:off x="17988280" y="6835749"/>
          <a:ext cx="78994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86208</xdr:rowOff>
    </xdr:from>
    <xdr:to>
      <xdr:col>102</xdr:col>
      <xdr:colOff>165100</xdr:colOff>
      <xdr:row>41</xdr:row>
      <xdr:rowOff>16358</xdr:rowOff>
    </xdr:to>
    <xdr:sp macro="" textlink="">
      <xdr:nvSpPr>
        <xdr:cNvPr id="475" name="楕円 474">
          <a:extLst>
            <a:ext uri="{FF2B5EF4-FFF2-40B4-BE49-F238E27FC236}">
              <a16:creationId xmlns:a16="http://schemas.microsoft.com/office/drawing/2014/main" id="{13A98FCA-61B7-41F0-A7AA-29339F4A0287}"/>
            </a:ext>
          </a:extLst>
        </xdr:cNvPr>
        <xdr:cNvSpPr/>
      </xdr:nvSpPr>
      <xdr:spPr>
        <a:xfrm>
          <a:off x="17162780" y="67918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134265</xdr:rowOff>
    </xdr:from>
    <xdr:to>
      <xdr:col>107</xdr:col>
      <xdr:colOff>50800</xdr:colOff>
      <xdr:row>40</xdr:row>
      <xdr:rowOff>137008</xdr:rowOff>
    </xdr:to>
    <xdr:cxnSp macro="">
      <xdr:nvCxnSpPr>
        <xdr:cNvPr id="476" name="直線コネクタ 475">
          <a:extLst>
            <a:ext uri="{FF2B5EF4-FFF2-40B4-BE49-F238E27FC236}">
              <a16:creationId xmlns:a16="http://schemas.microsoft.com/office/drawing/2014/main" id="{CBF23E55-010B-4085-9C02-B8DF0B7EAC36}"/>
            </a:ext>
          </a:extLst>
        </xdr:cNvPr>
        <xdr:cNvCxnSpPr/>
      </xdr:nvCxnSpPr>
      <xdr:spPr>
        <a:xfrm flipV="1">
          <a:off x="17213580" y="6839865"/>
          <a:ext cx="7747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138498</xdr:rowOff>
    </xdr:from>
    <xdr:ext cx="469744" cy="259045"/>
    <xdr:sp macro="" textlink="">
      <xdr:nvSpPr>
        <xdr:cNvPr id="477" name="n_1aveValue【認定こども園・幼稚園・保育所】&#10;一人当たり面積">
          <a:extLst>
            <a:ext uri="{FF2B5EF4-FFF2-40B4-BE49-F238E27FC236}">
              <a16:creationId xmlns:a16="http://schemas.microsoft.com/office/drawing/2014/main" id="{57C15551-FD01-411D-9597-00F29969ED7F}"/>
            </a:ext>
          </a:extLst>
        </xdr:cNvPr>
        <xdr:cNvSpPr txBox="1"/>
      </xdr:nvSpPr>
      <xdr:spPr>
        <a:xfrm>
          <a:off x="18561127" y="650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24655</xdr:rowOff>
    </xdr:from>
    <xdr:ext cx="469744" cy="259045"/>
    <xdr:sp macro="" textlink="">
      <xdr:nvSpPr>
        <xdr:cNvPr id="478" name="n_2aveValue【認定こども園・幼稚園・保育所】&#10;一人当たり面積">
          <a:extLst>
            <a:ext uri="{FF2B5EF4-FFF2-40B4-BE49-F238E27FC236}">
              <a16:creationId xmlns:a16="http://schemas.microsoft.com/office/drawing/2014/main" id="{BE82C00B-66FD-4CC3-8BCE-3529C2CD031F}"/>
            </a:ext>
          </a:extLst>
        </xdr:cNvPr>
        <xdr:cNvSpPr txBox="1"/>
      </xdr:nvSpPr>
      <xdr:spPr>
        <a:xfrm>
          <a:off x="17776267" y="65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20743</xdr:rowOff>
    </xdr:from>
    <xdr:ext cx="469744" cy="259045"/>
    <xdr:sp macro="" textlink="">
      <xdr:nvSpPr>
        <xdr:cNvPr id="479" name="n_3aveValue【認定こども園・幼稚園・保育所】&#10;一人当たり面積">
          <a:extLst>
            <a:ext uri="{FF2B5EF4-FFF2-40B4-BE49-F238E27FC236}">
              <a16:creationId xmlns:a16="http://schemas.microsoft.com/office/drawing/2014/main" id="{2D71B418-394B-4471-8047-133F43F41972}"/>
            </a:ext>
          </a:extLst>
        </xdr:cNvPr>
        <xdr:cNvSpPr txBox="1"/>
      </xdr:nvSpPr>
      <xdr:spPr>
        <a:xfrm>
          <a:off x="17001567" y="689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40657</xdr:rowOff>
    </xdr:from>
    <xdr:ext cx="469744" cy="259045"/>
    <xdr:sp macro="" textlink="">
      <xdr:nvSpPr>
        <xdr:cNvPr id="480" name="n_4aveValue【認定こども園・幼稚園・保育所】&#10;一人当たり面積">
          <a:extLst>
            <a:ext uri="{FF2B5EF4-FFF2-40B4-BE49-F238E27FC236}">
              <a16:creationId xmlns:a16="http://schemas.microsoft.com/office/drawing/2014/main" id="{3CCE28A3-ED9A-459F-BFE6-9F196B8B3B97}"/>
            </a:ext>
          </a:extLst>
        </xdr:cNvPr>
        <xdr:cNvSpPr txBox="1"/>
      </xdr:nvSpPr>
      <xdr:spPr>
        <a:xfrm>
          <a:off x="1622686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626</xdr:rowOff>
    </xdr:from>
    <xdr:ext cx="469744" cy="259045"/>
    <xdr:sp macro="" textlink="">
      <xdr:nvSpPr>
        <xdr:cNvPr id="481" name="n_1mainValue【認定こども園・幼稚園・保育所】&#10;一人当たり面積">
          <a:extLst>
            <a:ext uri="{FF2B5EF4-FFF2-40B4-BE49-F238E27FC236}">
              <a16:creationId xmlns:a16="http://schemas.microsoft.com/office/drawing/2014/main" id="{2E199380-F7E6-4A1E-A739-5259C8095C81}"/>
            </a:ext>
          </a:extLst>
        </xdr:cNvPr>
        <xdr:cNvSpPr txBox="1"/>
      </xdr:nvSpPr>
      <xdr:spPr>
        <a:xfrm>
          <a:off x="18561127" y="687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4742</xdr:rowOff>
    </xdr:from>
    <xdr:ext cx="469744" cy="259045"/>
    <xdr:sp macro="" textlink="">
      <xdr:nvSpPr>
        <xdr:cNvPr id="482" name="n_2mainValue【認定こども園・幼稚園・保育所】&#10;一人当たり面積">
          <a:extLst>
            <a:ext uri="{FF2B5EF4-FFF2-40B4-BE49-F238E27FC236}">
              <a16:creationId xmlns:a16="http://schemas.microsoft.com/office/drawing/2014/main" id="{8BAD8DBF-CE0B-4E2B-B378-485F4E2A8F3B}"/>
            </a:ext>
          </a:extLst>
        </xdr:cNvPr>
        <xdr:cNvSpPr txBox="1"/>
      </xdr:nvSpPr>
      <xdr:spPr>
        <a:xfrm>
          <a:off x="17776267" y="6877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32885</xdr:rowOff>
    </xdr:from>
    <xdr:ext cx="469744" cy="259045"/>
    <xdr:sp macro="" textlink="">
      <xdr:nvSpPr>
        <xdr:cNvPr id="483" name="n_3mainValue【認定こども園・幼稚園・保育所】&#10;一人当たり面積">
          <a:extLst>
            <a:ext uri="{FF2B5EF4-FFF2-40B4-BE49-F238E27FC236}">
              <a16:creationId xmlns:a16="http://schemas.microsoft.com/office/drawing/2014/main" id="{739BA55A-A475-4C29-8F90-65AD33E5A489}"/>
            </a:ext>
          </a:extLst>
        </xdr:cNvPr>
        <xdr:cNvSpPr txBox="1"/>
      </xdr:nvSpPr>
      <xdr:spPr>
        <a:xfrm>
          <a:off x="17001567" y="657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a:extLst>
            <a:ext uri="{FF2B5EF4-FFF2-40B4-BE49-F238E27FC236}">
              <a16:creationId xmlns:a16="http://schemas.microsoft.com/office/drawing/2014/main" id="{B950876C-FFA7-4618-A527-D8AD217ABBB1}"/>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a:extLst>
            <a:ext uri="{FF2B5EF4-FFF2-40B4-BE49-F238E27FC236}">
              <a16:creationId xmlns:a16="http://schemas.microsoft.com/office/drawing/2014/main" id="{8DB15DF1-4457-42D3-ACF5-CEA703A85B3C}"/>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a:extLst>
            <a:ext uri="{FF2B5EF4-FFF2-40B4-BE49-F238E27FC236}">
              <a16:creationId xmlns:a16="http://schemas.microsoft.com/office/drawing/2014/main" id="{10C18EE5-BB56-41F8-8FD6-B35A1C9B43BA}"/>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a:extLst>
            <a:ext uri="{FF2B5EF4-FFF2-40B4-BE49-F238E27FC236}">
              <a16:creationId xmlns:a16="http://schemas.microsoft.com/office/drawing/2014/main" id="{1480BED8-0F56-4F54-BCD7-7A9AB296BA5D}"/>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a:extLst>
            <a:ext uri="{FF2B5EF4-FFF2-40B4-BE49-F238E27FC236}">
              <a16:creationId xmlns:a16="http://schemas.microsoft.com/office/drawing/2014/main" id="{A0650577-778F-43FE-A9DE-A21A00FD61A3}"/>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a:extLst>
            <a:ext uri="{FF2B5EF4-FFF2-40B4-BE49-F238E27FC236}">
              <a16:creationId xmlns:a16="http://schemas.microsoft.com/office/drawing/2014/main" id="{8DA0955A-B6E4-4D89-A3E0-964AD20123A4}"/>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a:extLst>
            <a:ext uri="{FF2B5EF4-FFF2-40B4-BE49-F238E27FC236}">
              <a16:creationId xmlns:a16="http://schemas.microsoft.com/office/drawing/2014/main" id="{A55B8DF7-32C9-4FCD-B050-AEDEB8D3483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a:extLst>
            <a:ext uri="{FF2B5EF4-FFF2-40B4-BE49-F238E27FC236}">
              <a16:creationId xmlns:a16="http://schemas.microsoft.com/office/drawing/2014/main" id="{944FFBF1-5EAB-42A2-BB76-B12B26316E03}"/>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a:extLst>
            <a:ext uri="{FF2B5EF4-FFF2-40B4-BE49-F238E27FC236}">
              <a16:creationId xmlns:a16="http://schemas.microsoft.com/office/drawing/2014/main" id="{4998F81F-9F87-4F17-88EF-E9AA7230CB0D}"/>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a:extLst>
            <a:ext uri="{FF2B5EF4-FFF2-40B4-BE49-F238E27FC236}">
              <a16:creationId xmlns:a16="http://schemas.microsoft.com/office/drawing/2014/main" id="{14F7003F-2B4C-4DC5-9D0A-CB1AEB0EF575}"/>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a:extLst>
            <a:ext uri="{FF2B5EF4-FFF2-40B4-BE49-F238E27FC236}">
              <a16:creationId xmlns:a16="http://schemas.microsoft.com/office/drawing/2014/main" id="{5CE1CDBD-5ECB-432E-8BC2-A4C24B42A883}"/>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a:extLst>
            <a:ext uri="{FF2B5EF4-FFF2-40B4-BE49-F238E27FC236}">
              <a16:creationId xmlns:a16="http://schemas.microsoft.com/office/drawing/2014/main" id="{DAB2381B-7B6C-4662-9940-497E7C196AC9}"/>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6" name="テキスト ボックス 495">
          <a:extLst>
            <a:ext uri="{FF2B5EF4-FFF2-40B4-BE49-F238E27FC236}">
              <a16:creationId xmlns:a16="http://schemas.microsoft.com/office/drawing/2014/main" id="{71A23CB6-07FF-415B-8FE9-EC885B950726}"/>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a:extLst>
            <a:ext uri="{FF2B5EF4-FFF2-40B4-BE49-F238E27FC236}">
              <a16:creationId xmlns:a16="http://schemas.microsoft.com/office/drawing/2014/main" id="{F701771B-0199-4718-8949-0ABEC8E61E02}"/>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a:extLst>
            <a:ext uri="{FF2B5EF4-FFF2-40B4-BE49-F238E27FC236}">
              <a16:creationId xmlns:a16="http://schemas.microsoft.com/office/drawing/2014/main" id="{13A6657D-51CD-48D5-B313-31D1C1149AAE}"/>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a:extLst>
            <a:ext uri="{FF2B5EF4-FFF2-40B4-BE49-F238E27FC236}">
              <a16:creationId xmlns:a16="http://schemas.microsoft.com/office/drawing/2014/main" id="{28FAD65B-096E-4DE5-943D-CCC221D871FD}"/>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a:extLst>
            <a:ext uri="{FF2B5EF4-FFF2-40B4-BE49-F238E27FC236}">
              <a16:creationId xmlns:a16="http://schemas.microsoft.com/office/drawing/2014/main" id="{91D35A7F-1117-4E5F-BB56-1C73C63A2D54}"/>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a:extLst>
            <a:ext uri="{FF2B5EF4-FFF2-40B4-BE49-F238E27FC236}">
              <a16:creationId xmlns:a16="http://schemas.microsoft.com/office/drawing/2014/main" id="{7E4CD516-93B9-4492-B834-B9FB337D0288}"/>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a:extLst>
            <a:ext uri="{FF2B5EF4-FFF2-40B4-BE49-F238E27FC236}">
              <a16:creationId xmlns:a16="http://schemas.microsoft.com/office/drawing/2014/main" id="{7DD40FC6-9B60-4CCE-B892-858C5DBE9CA2}"/>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a:extLst>
            <a:ext uri="{FF2B5EF4-FFF2-40B4-BE49-F238E27FC236}">
              <a16:creationId xmlns:a16="http://schemas.microsoft.com/office/drawing/2014/main" id="{1E831E13-6F99-4E4C-95E1-80E94CF8F3F6}"/>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a:extLst>
            <a:ext uri="{FF2B5EF4-FFF2-40B4-BE49-F238E27FC236}">
              <a16:creationId xmlns:a16="http://schemas.microsoft.com/office/drawing/2014/main" id="{88CCF742-051B-413D-A4DF-3BFCFDEEA096}"/>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74EB039B-8BDD-4EFA-9C85-F8A28D5E8795}"/>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6" name="テキスト ボックス 505">
          <a:extLst>
            <a:ext uri="{FF2B5EF4-FFF2-40B4-BE49-F238E27FC236}">
              <a16:creationId xmlns:a16="http://schemas.microsoft.com/office/drawing/2014/main" id="{13CAB329-969D-4C01-96E1-F3DD2D39E297}"/>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a:extLst>
            <a:ext uri="{FF2B5EF4-FFF2-40B4-BE49-F238E27FC236}">
              <a16:creationId xmlns:a16="http://schemas.microsoft.com/office/drawing/2014/main" id="{AD9B796A-0BCC-40E9-B27E-6F82363E2B9C}"/>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70485</xdr:rowOff>
    </xdr:to>
    <xdr:cxnSp macro="">
      <xdr:nvCxnSpPr>
        <xdr:cNvPr id="508" name="直線コネクタ 507">
          <a:extLst>
            <a:ext uri="{FF2B5EF4-FFF2-40B4-BE49-F238E27FC236}">
              <a16:creationId xmlns:a16="http://schemas.microsoft.com/office/drawing/2014/main" id="{F62D2BF7-62B5-4D0B-8D43-48A518FD052E}"/>
            </a:ext>
          </a:extLst>
        </xdr:cNvPr>
        <xdr:cNvCxnSpPr/>
      </xdr:nvCxnSpPr>
      <xdr:spPr>
        <a:xfrm flipV="1">
          <a:off x="14375764" y="928497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74312</xdr:rowOff>
    </xdr:from>
    <xdr:ext cx="405111" cy="259045"/>
    <xdr:sp macro="" textlink="">
      <xdr:nvSpPr>
        <xdr:cNvPr id="509" name="【学校施設】&#10;有形固定資産減価償却率最小値テキスト">
          <a:extLst>
            <a:ext uri="{FF2B5EF4-FFF2-40B4-BE49-F238E27FC236}">
              <a16:creationId xmlns:a16="http://schemas.microsoft.com/office/drawing/2014/main" id="{77634BDB-0014-4A2F-AD5D-C7C651B48470}"/>
            </a:ext>
          </a:extLst>
        </xdr:cNvPr>
        <xdr:cNvSpPr txBox="1"/>
      </xdr:nvSpPr>
      <xdr:spPr>
        <a:xfrm>
          <a:off x="1441450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70485</xdr:rowOff>
    </xdr:from>
    <xdr:to>
      <xdr:col>86</xdr:col>
      <xdr:colOff>25400</xdr:colOff>
      <xdr:row>64</xdr:row>
      <xdr:rowOff>70485</xdr:rowOff>
    </xdr:to>
    <xdr:cxnSp macro="">
      <xdr:nvCxnSpPr>
        <xdr:cNvPr id="510" name="直線コネクタ 509">
          <a:extLst>
            <a:ext uri="{FF2B5EF4-FFF2-40B4-BE49-F238E27FC236}">
              <a16:creationId xmlns:a16="http://schemas.microsoft.com/office/drawing/2014/main" id="{52BB0C9D-7873-4B0A-9499-25DBB5E3AC8C}"/>
            </a:ext>
          </a:extLst>
        </xdr:cNvPr>
        <xdr:cNvCxnSpPr/>
      </xdr:nvCxnSpPr>
      <xdr:spPr>
        <a:xfrm>
          <a:off x="14287500" y="10799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511" name="【学校施設】&#10;有形固定資産減価償却率最大値テキスト">
          <a:extLst>
            <a:ext uri="{FF2B5EF4-FFF2-40B4-BE49-F238E27FC236}">
              <a16:creationId xmlns:a16="http://schemas.microsoft.com/office/drawing/2014/main" id="{8BAB1F06-992F-44CC-92E1-362A8248839C}"/>
            </a:ext>
          </a:extLst>
        </xdr:cNvPr>
        <xdr:cNvSpPr txBox="1"/>
      </xdr:nvSpPr>
      <xdr:spPr>
        <a:xfrm>
          <a:off x="14414500" y="906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512" name="直線コネクタ 511">
          <a:extLst>
            <a:ext uri="{FF2B5EF4-FFF2-40B4-BE49-F238E27FC236}">
              <a16:creationId xmlns:a16="http://schemas.microsoft.com/office/drawing/2014/main" id="{54B2C02D-85ED-4298-9603-C89B8F9F6748}"/>
            </a:ext>
          </a:extLst>
        </xdr:cNvPr>
        <xdr:cNvCxnSpPr/>
      </xdr:nvCxnSpPr>
      <xdr:spPr>
        <a:xfrm>
          <a:off x="14287500" y="9284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142892</xdr:rowOff>
    </xdr:from>
    <xdr:ext cx="405111" cy="259045"/>
    <xdr:sp macro="" textlink="">
      <xdr:nvSpPr>
        <xdr:cNvPr id="513" name="【学校施設】&#10;有形固定資産減価償却率平均値テキスト">
          <a:extLst>
            <a:ext uri="{FF2B5EF4-FFF2-40B4-BE49-F238E27FC236}">
              <a16:creationId xmlns:a16="http://schemas.microsoft.com/office/drawing/2014/main" id="{B3EE8D61-0A7E-40E4-A9CF-870A96C07186}"/>
            </a:ext>
          </a:extLst>
        </xdr:cNvPr>
        <xdr:cNvSpPr txBox="1"/>
      </xdr:nvSpPr>
      <xdr:spPr>
        <a:xfrm>
          <a:off x="14414500" y="1003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514" name="フローチャート: 判断 513">
          <a:extLst>
            <a:ext uri="{FF2B5EF4-FFF2-40B4-BE49-F238E27FC236}">
              <a16:creationId xmlns:a16="http://schemas.microsoft.com/office/drawing/2014/main" id="{3DA5DBFE-D9F6-4520-8B3E-8A49740A3FD0}"/>
            </a:ext>
          </a:extLst>
        </xdr:cNvPr>
        <xdr:cNvSpPr/>
      </xdr:nvSpPr>
      <xdr:spPr>
        <a:xfrm>
          <a:off x="14325600" y="100552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515" name="フローチャート: 判断 514">
          <a:extLst>
            <a:ext uri="{FF2B5EF4-FFF2-40B4-BE49-F238E27FC236}">
              <a16:creationId xmlns:a16="http://schemas.microsoft.com/office/drawing/2014/main" id="{4A314739-9426-404A-A28A-C654BD8DE04D}"/>
            </a:ext>
          </a:extLst>
        </xdr:cNvPr>
        <xdr:cNvSpPr/>
      </xdr:nvSpPr>
      <xdr:spPr>
        <a:xfrm>
          <a:off x="13578840" y="1005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16" name="フローチャート: 判断 515">
          <a:extLst>
            <a:ext uri="{FF2B5EF4-FFF2-40B4-BE49-F238E27FC236}">
              <a16:creationId xmlns:a16="http://schemas.microsoft.com/office/drawing/2014/main" id="{0A5B7E06-448C-4E4D-AEC2-AF07CA2065AC}"/>
            </a:ext>
          </a:extLst>
        </xdr:cNvPr>
        <xdr:cNvSpPr/>
      </xdr:nvSpPr>
      <xdr:spPr>
        <a:xfrm>
          <a:off x="1280414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17" name="フローチャート: 判断 516">
          <a:extLst>
            <a:ext uri="{FF2B5EF4-FFF2-40B4-BE49-F238E27FC236}">
              <a16:creationId xmlns:a16="http://schemas.microsoft.com/office/drawing/2014/main" id="{905A96F7-F6A7-45FC-AAE2-573F325BA2C5}"/>
            </a:ext>
          </a:extLst>
        </xdr:cNvPr>
        <xdr:cNvSpPr/>
      </xdr:nvSpPr>
      <xdr:spPr>
        <a:xfrm>
          <a:off x="12029440" y="99904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18" name="フローチャート: 判断 517">
          <a:extLst>
            <a:ext uri="{FF2B5EF4-FFF2-40B4-BE49-F238E27FC236}">
              <a16:creationId xmlns:a16="http://schemas.microsoft.com/office/drawing/2014/main" id="{F24EB55A-5CE4-4F98-886D-D6822205D6B2}"/>
            </a:ext>
          </a:extLst>
        </xdr:cNvPr>
        <xdr:cNvSpPr/>
      </xdr:nvSpPr>
      <xdr:spPr>
        <a:xfrm>
          <a:off x="11231880" y="10026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7B4CBA2B-008C-476C-9DEC-2D42EA31373D}"/>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C577134-4E12-4AFD-BF31-D9FC3D7E7F6F}"/>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9E9CDABE-9FD4-4937-A642-613D36BCFD54}"/>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BBB7668-4C6B-4CB7-8ABD-27B2936F5449}"/>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E6895DD5-9DE6-476B-AB1C-C389682A703D}"/>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166370</xdr:rowOff>
    </xdr:from>
    <xdr:to>
      <xdr:col>85</xdr:col>
      <xdr:colOff>177800</xdr:colOff>
      <xdr:row>57</xdr:row>
      <xdr:rowOff>96520</xdr:rowOff>
    </xdr:to>
    <xdr:sp macro="" textlink="">
      <xdr:nvSpPr>
        <xdr:cNvPr id="524" name="楕円 523">
          <a:extLst>
            <a:ext uri="{FF2B5EF4-FFF2-40B4-BE49-F238E27FC236}">
              <a16:creationId xmlns:a16="http://schemas.microsoft.com/office/drawing/2014/main" id="{097276D0-7D5D-47EA-9488-B275F2F2EB6A}"/>
            </a:ext>
          </a:extLst>
        </xdr:cNvPr>
        <xdr:cNvSpPr/>
      </xdr:nvSpPr>
      <xdr:spPr>
        <a:xfrm>
          <a:off x="14325600" y="95542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17797</xdr:rowOff>
    </xdr:from>
    <xdr:ext cx="405111" cy="259045"/>
    <xdr:sp macro="" textlink="">
      <xdr:nvSpPr>
        <xdr:cNvPr id="525" name="【学校施設】&#10;有形固定資産減価償却率該当値テキスト">
          <a:extLst>
            <a:ext uri="{FF2B5EF4-FFF2-40B4-BE49-F238E27FC236}">
              <a16:creationId xmlns:a16="http://schemas.microsoft.com/office/drawing/2014/main" id="{9DBC8980-8C85-411A-B24A-7FF6D69F073E}"/>
            </a:ext>
          </a:extLst>
        </xdr:cNvPr>
        <xdr:cNvSpPr txBox="1"/>
      </xdr:nvSpPr>
      <xdr:spPr>
        <a:xfrm>
          <a:off x="14414500"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103505</xdr:rowOff>
    </xdr:from>
    <xdr:to>
      <xdr:col>81</xdr:col>
      <xdr:colOff>101600</xdr:colOff>
      <xdr:row>57</xdr:row>
      <xdr:rowOff>33655</xdr:rowOff>
    </xdr:to>
    <xdr:sp macro="" textlink="">
      <xdr:nvSpPr>
        <xdr:cNvPr id="526" name="楕円 525">
          <a:extLst>
            <a:ext uri="{FF2B5EF4-FFF2-40B4-BE49-F238E27FC236}">
              <a16:creationId xmlns:a16="http://schemas.microsoft.com/office/drawing/2014/main" id="{65F891A1-4645-47BC-A604-6F5D0AE96C4F}"/>
            </a:ext>
          </a:extLst>
        </xdr:cNvPr>
        <xdr:cNvSpPr/>
      </xdr:nvSpPr>
      <xdr:spPr>
        <a:xfrm>
          <a:off x="13578840" y="9491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154305</xdr:rowOff>
    </xdr:from>
    <xdr:to>
      <xdr:col>85</xdr:col>
      <xdr:colOff>127000</xdr:colOff>
      <xdr:row>57</xdr:row>
      <xdr:rowOff>45720</xdr:rowOff>
    </xdr:to>
    <xdr:cxnSp macro="">
      <xdr:nvCxnSpPr>
        <xdr:cNvPr id="527" name="直線コネクタ 526">
          <a:extLst>
            <a:ext uri="{FF2B5EF4-FFF2-40B4-BE49-F238E27FC236}">
              <a16:creationId xmlns:a16="http://schemas.microsoft.com/office/drawing/2014/main" id="{138573C9-A059-4C7B-A2EC-41E5AB914FB5}"/>
            </a:ext>
          </a:extLst>
        </xdr:cNvPr>
        <xdr:cNvCxnSpPr/>
      </xdr:nvCxnSpPr>
      <xdr:spPr>
        <a:xfrm>
          <a:off x="13629640" y="9542145"/>
          <a:ext cx="74676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40640</xdr:rowOff>
    </xdr:from>
    <xdr:to>
      <xdr:col>76</xdr:col>
      <xdr:colOff>165100</xdr:colOff>
      <xdr:row>56</xdr:row>
      <xdr:rowOff>142240</xdr:rowOff>
    </xdr:to>
    <xdr:sp macro="" textlink="">
      <xdr:nvSpPr>
        <xdr:cNvPr id="528" name="楕円 527">
          <a:extLst>
            <a:ext uri="{FF2B5EF4-FFF2-40B4-BE49-F238E27FC236}">
              <a16:creationId xmlns:a16="http://schemas.microsoft.com/office/drawing/2014/main" id="{4054F950-9FC2-4CB0-823A-EDB209778EFB}"/>
            </a:ext>
          </a:extLst>
        </xdr:cNvPr>
        <xdr:cNvSpPr/>
      </xdr:nvSpPr>
      <xdr:spPr>
        <a:xfrm>
          <a:off x="12804140" y="942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91440</xdr:rowOff>
    </xdr:from>
    <xdr:to>
      <xdr:col>81</xdr:col>
      <xdr:colOff>50800</xdr:colOff>
      <xdr:row>56</xdr:row>
      <xdr:rowOff>154305</xdr:rowOff>
    </xdr:to>
    <xdr:cxnSp macro="">
      <xdr:nvCxnSpPr>
        <xdr:cNvPr id="529" name="直線コネクタ 528">
          <a:extLst>
            <a:ext uri="{FF2B5EF4-FFF2-40B4-BE49-F238E27FC236}">
              <a16:creationId xmlns:a16="http://schemas.microsoft.com/office/drawing/2014/main" id="{76157AEB-23A4-4700-A4FE-512EEB27F5BF}"/>
            </a:ext>
          </a:extLst>
        </xdr:cNvPr>
        <xdr:cNvCxnSpPr/>
      </xdr:nvCxnSpPr>
      <xdr:spPr>
        <a:xfrm>
          <a:off x="12854940" y="9479280"/>
          <a:ext cx="7747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46355</xdr:rowOff>
    </xdr:from>
    <xdr:to>
      <xdr:col>72</xdr:col>
      <xdr:colOff>38100</xdr:colOff>
      <xdr:row>56</xdr:row>
      <xdr:rowOff>147955</xdr:rowOff>
    </xdr:to>
    <xdr:sp macro="" textlink="">
      <xdr:nvSpPr>
        <xdr:cNvPr id="530" name="楕円 529">
          <a:extLst>
            <a:ext uri="{FF2B5EF4-FFF2-40B4-BE49-F238E27FC236}">
              <a16:creationId xmlns:a16="http://schemas.microsoft.com/office/drawing/2014/main" id="{DFE8ABDA-B565-433A-80D7-EA123FB8D30F}"/>
            </a:ext>
          </a:extLst>
        </xdr:cNvPr>
        <xdr:cNvSpPr/>
      </xdr:nvSpPr>
      <xdr:spPr>
        <a:xfrm>
          <a:off x="12029440" y="94341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91440</xdr:rowOff>
    </xdr:from>
    <xdr:to>
      <xdr:col>76</xdr:col>
      <xdr:colOff>114300</xdr:colOff>
      <xdr:row>56</xdr:row>
      <xdr:rowOff>97155</xdr:rowOff>
    </xdr:to>
    <xdr:cxnSp macro="">
      <xdr:nvCxnSpPr>
        <xdr:cNvPr id="531" name="直線コネクタ 530">
          <a:extLst>
            <a:ext uri="{FF2B5EF4-FFF2-40B4-BE49-F238E27FC236}">
              <a16:creationId xmlns:a16="http://schemas.microsoft.com/office/drawing/2014/main" id="{CBA72873-895E-4F13-8F93-1EE3954613A9}"/>
            </a:ext>
          </a:extLst>
        </xdr:cNvPr>
        <xdr:cNvCxnSpPr/>
      </xdr:nvCxnSpPr>
      <xdr:spPr>
        <a:xfrm flipV="1">
          <a:off x="12072620" y="9479280"/>
          <a:ext cx="7823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83837</xdr:rowOff>
    </xdr:from>
    <xdr:ext cx="405111" cy="259045"/>
    <xdr:sp macro="" textlink="">
      <xdr:nvSpPr>
        <xdr:cNvPr id="532" name="n_1aveValue【学校施設】&#10;有形固定資産減価償却率">
          <a:extLst>
            <a:ext uri="{FF2B5EF4-FFF2-40B4-BE49-F238E27FC236}">
              <a16:creationId xmlns:a16="http://schemas.microsoft.com/office/drawing/2014/main" id="{C7EC130F-5FF5-4473-9EB5-CE0A2A6C430E}"/>
            </a:ext>
          </a:extLst>
        </xdr:cNvPr>
        <xdr:cNvSpPr txBox="1"/>
      </xdr:nvSpPr>
      <xdr:spPr>
        <a:xfrm>
          <a:off x="13437244"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533" name="n_2aveValue【学校施設】&#10;有形固定資産減価償却率">
          <a:extLst>
            <a:ext uri="{FF2B5EF4-FFF2-40B4-BE49-F238E27FC236}">
              <a16:creationId xmlns:a16="http://schemas.microsoft.com/office/drawing/2014/main" id="{A328573C-742F-447F-A7F3-339FEB6E9876}"/>
            </a:ext>
          </a:extLst>
        </xdr:cNvPr>
        <xdr:cNvSpPr txBox="1"/>
      </xdr:nvSpPr>
      <xdr:spPr>
        <a:xfrm>
          <a:off x="126752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20972</xdr:rowOff>
    </xdr:from>
    <xdr:ext cx="405111" cy="259045"/>
    <xdr:sp macro="" textlink="">
      <xdr:nvSpPr>
        <xdr:cNvPr id="534" name="n_3aveValue【学校施設】&#10;有形固定資産減価償却率">
          <a:extLst>
            <a:ext uri="{FF2B5EF4-FFF2-40B4-BE49-F238E27FC236}">
              <a16:creationId xmlns:a16="http://schemas.microsoft.com/office/drawing/2014/main" id="{68C1E291-D54B-43F5-9C9E-06085B2D2A9D}"/>
            </a:ext>
          </a:extLst>
        </xdr:cNvPr>
        <xdr:cNvSpPr txBox="1"/>
      </xdr:nvSpPr>
      <xdr:spPr>
        <a:xfrm>
          <a:off x="11900544"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535" name="n_4aveValue【学校施設】&#10;有形固定資産減価償却率">
          <a:extLst>
            <a:ext uri="{FF2B5EF4-FFF2-40B4-BE49-F238E27FC236}">
              <a16:creationId xmlns:a16="http://schemas.microsoft.com/office/drawing/2014/main" id="{05BB7C78-7F8F-4DD9-BEBE-0F439B014A23}"/>
            </a:ext>
          </a:extLst>
        </xdr:cNvPr>
        <xdr:cNvSpPr txBox="1"/>
      </xdr:nvSpPr>
      <xdr:spPr>
        <a:xfrm>
          <a:off x="1110298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50182</xdr:rowOff>
    </xdr:from>
    <xdr:ext cx="405111" cy="259045"/>
    <xdr:sp macro="" textlink="">
      <xdr:nvSpPr>
        <xdr:cNvPr id="536" name="n_1mainValue【学校施設】&#10;有形固定資産減価償却率">
          <a:extLst>
            <a:ext uri="{FF2B5EF4-FFF2-40B4-BE49-F238E27FC236}">
              <a16:creationId xmlns:a16="http://schemas.microsoft.com/office/drawing/2014/main" id="{830394A4-3C82-4FB9-ACBF-63AF10F36CE0}"/>
            </a:ext>
          </a:extLst>
        </xdr:cNvPr>
        <xdr:cNvSpPr txBox="1"/>
      </xdr:nvSpPr>
      <xdr:spPr>
        <a:xfrm>
          <a:off x="13437244" y="927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158767</xdr:rowOff>
    </xdr:from>
    <xdr:ext cx="405111" cy="259045"/>
    <xdr:sp macro="" textlink="">
      <xdr:nvSpPr>
        <xdr:cNvPr id="537" name="n_2mainValue【学校施設】&#10;有形固定資産減価償却率">
          <a:extLst>
            <a:ext uri="{FF2B5EF4-FFF2-40B4-BE49-F238E27FC236}">
              <a16:creationId xmlns:a16="http://schemas.microsoft.com/office/drawing/2014/main" id="{11478CD8-3D9D-4806-8592-3B35C79DEA03}"/>
            </a:ext>
          </a:extLst>
        </xdr:cNvPr>
        <xdr:cNvSpPr txBox="1"/>
      </xdr:nvSpPr>
      <xdr:spPr>
        <a:xfrm>
          <a:off x="12675244" y="921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164482</xdr:rowOff>
    </xdr:from>
    <xdr:ext cx="405111" cy="259045"/>
    <xdr:sp macro="" textlink="">
      <xdr:nvSpPr>
        <xdr:cNvPr id="538" name="n_3mainValue【学校施設】&#10;有形固定資産減価償却率">
          <a:extLst>
            <a:ext uri="{FF2B5EF4-FFF2-40B4-BE49-F238E27FC236}">
              <a16:creationId xmlns:a16="http://schemas.microsoft.com/office/drawing/2014/main" id="{08E27745-8868-411D-BCF8-DF4334137956}"/>
            </a:ext>
          </a:extLst>
        </xdr:cNvPr>
        <xdr:cNvSpPr txBox="1"/>
      </xdr:nvSpPr>
      <xdr:spPr>
        <a:xfrm>
          <a:off x="11900544" y="921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a16="http://schemas.microsoft.com/office/drawing/2014/main" id="{67529A38-9F58-4BB6-B1FB-A40C9938CA2A}"/>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a16="http://schemas.microsoft.com/office/drawing/2014/main" id="{C3A156DD-5F3E-41CD-9A88-920494B4E606}"/>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a16="http://schemas.microsoft.com/office/drawing/2014/main" id="{98F81ACA-D304-453A-8D10-7B16FA0BB40E}"/>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a16="http://schemas.microsoft.com/office/drawing/2014/main" id="{ACDAD462-50FA-4EBF-A0B8-F12DD4AA4C6D}"/>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a16="http://schemas.microsoft.com/office/drawing/2014/main" id="{5A312177-6DE6-41B7-BD27-32DD745DC763}"/>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a16="http://schemas.microsoft.com/office/drawing/2014/main" id="{63D1A4E1-868D-4FEC-8D47-AB7B6C80867E}"/>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a16="http://schemas.microsoft.com/office/drawing/2014/main" id="{DD6C862E-F86A-4F86-90E9-BD17F1C7CE22}"/>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id="{668D8569-B856-4AD5-8932-A528297076D9}"/>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id="{C2F673F8-7EB5-4D81-9E63-D50BB7C7251A}"/>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id="{FA3A9456-F804-4B70-82B8-C18C70122D61}"/>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a:extLst>
            <a:ext uri="{FF2B5EF4-FFF2-40B4-BE49-F238E27FC236}">
              <a16:creationId xmlns:a16="http://schemas.microsoft.com/office/drawing/2014/main" id="{DCDF573F-0A12-445B-AE65-D17328BFE0AC}"/>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a:extLst>
            <a:ext uri="{FF2B5EF4-FFF2-40B4-BE49-F238E27FC236}">
              <a16:creationId xmlns:a16="http://schemas.microsoft.com/office/drawing/2014/main" id="{D0483FE0-F31C-49B2-B62F-AEEFF620D05E}"/>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a:extLst>
            <a:ext uri="{FF2B5EF4-FFF2-40B4-BE49-F238E27FC236}">
              <a16:creationId xmlns:a16="http://schemas.microsoft.com/office/drawing/2014/main" id="{15D7E04C-E05E-42F4-9071-A615D6EF3B81}"/>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a:extLst>
            <a:ext uri="{FF2B5EF4-FFF2-40B4-BE49-F238E27FC236}">
              <a16:creationId xmlns:a16="http://schemas.microsoft.com/office/drawing/2014/main" id="{5F082D40-19A5-4485-8EB7-B993C8E2A26D}"/>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a:extLst>
            <a:ext uri="{FF2B5EF4-FFF2-40B4-BE49-F238E27FC236}">
              <a16:creationId xmlns:a16="http://schemas.microsoft.com/office/drawing/2014/main" id="{B837C3AF-8177-4CD4-B3CD-C54FA6FC54E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a:extLst>
            <a:ext uri="{FF2B5EF4-FFF2-40B4-BE49-F238E27FC236}">
              <a16:creationId xmlns:a16="http://schemas.microsoft.com/office/drawing/2014/main" id="{56230356-A4A3-4032-81A4-7C30360B3838}"/>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a:extLst>
            <a:ext uri="{FF2B5EF4-FFF2-40B4-BE49-F238E27FC236}">
              <a16:creationId xmlns:a16="http://schemas.microsoft.com/office/drawing/2014/main" id="{7CAE3256-701E-47A4-AC09-BF43264D181C}"/>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a:extLst>
            <a:ext uri="{FF2B5EF4-FFF2-40B4-BE49-F238E27FC236}">
              <a16:creationId xmlns:a16="http://schemas.microsoft.com/office/drawing/2014/main" id="{52F2BBD8-29F1-4BB9-B394-AD1CBE8F333B}"/>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a:extLst>
            <a:ext uri="{FF2B5EF4-FFF2-40B4-BE49-F238E27FC236}">
              <a16:creationId xmlns:a16="http://schemas.microsoft.com/office/drawing/2014/main" id="{EAEF8578-A7B2-46BF-A915-705D8779D3F2}"/>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8" name="テキスト ボックス 557">
          <a:extLst>
            <a:ext uri="{FF2B5EF4-FFF2-40B4-BE49-F238E27FC236}">
              <a16:creationId xmlns:a16="http://schemas.microsoft.com/office/drawing/2014/main" id="{45FD2A2A-E9F2-4F0D-B52C-B406CA98E634}"/>
            </a:ext>
          </a:extLst>
        </xdr:cNvPr>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a:extLst>
            <a:ext uri="{FF2B5EF4-FFF2-40B4-BE49-F238E27FC236}">
              <a16:creationId xmlns:a16="http://schemas.microsoft.com/office/drawing/2014/main" id="{9760099A-D818-4B11-BC38-925C98D6FA3D}"/>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a:extLst>
            <a:ext uri="{FF2B5EF4-FFF2-40B4-BE49-F238E27FC236}">
              <a16:creationId xmlns:a16="http://schemas.microsoft.com/office/drawing/2014/main" id="{A32E6D89-5305-4E3A-93D8-5CDEBF90C0FF}"/>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a:extLst>
            <a:ext uri="{FF2B5EF4-FFF2-40B4-BE49-F238E27FC236}">
              <a16:creationId xmlns:a16="http://schemas.microsoft.com/office/drawing/2014/main" id="{BD997C82-130C-4BE6-A19C-EC6F35DE1F55}"/>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97790</xdr:rowOff>
    </xdr:from>
    <xdr:to>
      <xdr:col>116</xdr:col>
      <xdr:colOff>62864</xdr:colOff>
      <xdr:row>63</xdr:row>
      <xdr:rowOff>30353</xdr:rowOff>
    </xdr:to>
    <xdr:cxnSp macro="">
      <xdr:nvCxnSpPr>
        <xdr:cNvPr id="562" name="直線コネクタ 561">
          <a:extLst>
            <a:ext uri="{FF2B5EF4-FFF2-40B4-BE49-F238E27FC236}">
              <a16:creationId xmlns:a16="http://schemas.microsoft.com/office/drawing/2014/main" id="{1C28B8EE-4B36-4309-A7D3-A2C85C2A41D4}"/>
            </a:ext>
          </a:extLst>
        </xdr:cNvPr>
        <xdr:cNvCxnSpPr/>
      </xdr:nvCxnSpPr>
      <xdr:spPr>
        <a:xfrm flipV="1">
          <a:off x="19509104" y="9317990"/>
          <a:ext cx="0" cy="1273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34180</xdr:rowOff>
    </xdr:from>
    <xdr:ext cx="469744" cy="259045"/>
    <xdr:sp macro="" textlink="">
      <xdr:nvSpPr>
        <xdr:cNvPr id="563" name="【学校施設】&#10;一人当たり面積最小値テキスト">
          <a:extLst>
            <a:ext uri="{FF2B5EF4-FFF2-40B4-BE49-F238E27FC236}">
              <a16:creationId xmlns:a16="http://schemas.microsoft.com/office/drawing/2014/main" id="{8D83DA71-A7CB-4196-AA15-A232AAA345A7}"/>
            </a:ext>
          </a:extLst>
        </xdr:cNvPr>
        <xdr:cNvSpPr txBox="1"/>
      </xdr:nvSpPr>
      <xdr:spPr>
        <a:xfrm>
          <a:off x="19547840" y="1059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30353</xdr:rowOff>
    </xdr:from>
    <xdr:to>
      <xdr:col>116</xdr:col>
      <xdr:colOff>152400</xdr:colOff>
      <xdr:row>63</xdr:row>
      <xdr:rowOff>30353</xdr:rowOff>
    </xdr:to>
    <xdr:cxnSp macro="">
      <xdr:nvCxnSpPr>
        <xdr:cNvPr id="564" name="直線コネクタ 563">
          <a:extLst>
            <a:ext uri="{FF2B5EF4-FFF2-40B4-BE49-F238E27FC236}">
              <a16:creationId xmlns:a16="http://schemas.microsoft.com/office/drawing/2014/main" id="{7F9101F2-36A4-4AD1-B9C8-DA373AA59166}"/>
            </a:ext>
          </a:extLst>
        </xdr:cNvPr>
        <xdr:cNvCxnSpPr/>
      </xdr:nvCxnSpPr>
      <xdr:spPr>
        <a:xfrm>
          <a:off x="19443700" y="105916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44467</xdr:rowOff>
    </xdr:from>
    <xdr:ext cx="534377" cy="259045"/>
    <xdr:sp macro="" textlink="">
      <xdr:nvSpPr>
        <xdr:cNvPr id="565" name="【学校施設】&#10;一人当たり面積最大値テキスト">
          <a:extLst>
            <a:ext uri="{FF2B5EF4-FFF2-40B4-BE49-F238E27FC236}">
              <a16:creationId xmlns:a16="http://schemas.microsoft.com/office/drawing/2014/main" id="{7EAC2434-3F52-4DBD-B684-83B894CF9E4B}"/>
            </a:ext>
          </a:extLst>
        </xdr:cNvPr>
        <xdr:cNvSpPr txBox="1"/>
      </xdr:nvSpPr>
      <xdr:spPr>
        <a:xfrm>
          <a:off x="19547840" y="909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97790</xdr:rowOff>
    </xdr:from>
    <xdr:to>
      <xdr:col>116</xdr:col>
      <xdr:colOff>152400</xdr:colOff>
      <xdr:row>55</xdr:row>
      <xdr:rowOff>97790</xdr:rowOff>
    </xdr:to>
    <xdr:cxnSp macro="">
      <xdr:nvCxnSpPr>
        <xdr:cNvPr id="566" name="直線コネクタ 565">
          <a:extLst>
            <a:ext uri="{FF2B5EF4-FFF2-40B4-BE49-F238E27FC236}">
              <a16:creationId xmlns:a16="http://schemas.microsoft.com/office/drawing/2014/main" id="{C2E80A0E-6BB7-4259-A940-8C48EB5000E7}"/>
            </a:ext>
          </a:extLst>
        </xdr:cNvPr>
        <xdr:cNvCxnSpPr/>
      </xdr:nvCxnSpPr>
      <xdr:spPr>
        <a:xfrm>
          <a:off x="19443700" y="9317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111904</xdr:rowOff>
    </xdr:from>
    <xdr:ext cx="469744" cy="259045"/>
    <xdr:sp macro="" textlink="">
      <xdr:nvSpPr>
        <xdr:cNvPr id="567" name="【学校施設】&#10;一人当たり面積平均値テキスト">
          <a:extLst>
            <a:ext uri="{FF2B5EF4-FFF2-40B4-BE49-F238E27FC236}">
              <a16:creationId xmlns:a16="http://schemas.microsoft.com/office/drawing/2014/main" id="{2134660A-5CBD-4873-9128-0D056B3C54B7}"/>
            </a:ext>
          </a:extLst>
        </xdr:cNvPr>
        <xdr:cNvSpPr txBox="1"/>
      </xdr:nvSpPr>
      <xdr:spPr>
        <a:xfrm>
          <a:off x="19547840" y="10170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89027</xdr:rowOff>
    </xdr:from>
    <xdr:to>
      <xdr:col>116</xdr:col>
      <xdr:colOff>114300</xdr:colOff>
      <xdr:row>62</xdr:row>
      <xdr:rowOff>19177</xdr:rowOff>
    </xdr:to>
    <xdr:sp macro="" textlink="">
      <xdr:nvSpPr>
        <xdr:cNvPr id="568" name="フローチャート: 判断 567">
          <a:extLst>
            <a:ext uri="{FF2B5EF4-FFF2-40B4-BE49-F238E27FC236}">
              <a16:creationId xmlns:a16="http://schemas.microsoft.com/office/drawing/2014/main" id="{E804C070-DFC0-4C70-8767-2B5047C7B0E9}"/>
            </a:ext>
          </a:extLst>
        </xdr:cNvPr>
        <xdr:cNvSpPr/>
      </xdr:nvSpPr>
      <xdr:spPr>
        <a:xfrm>
          <a:off x="19458940" y="10315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89535</xdr:rowOff>
    </xdr:from>
    <xdr:to>
      <xdr:col>112</xdr:col>
      <xdr:colOff>38100</xdr:colOff>
      <xdr:row>62</xdr:row>
      <xdr:rowOff>19685</xdr:rowOff>
    </xdr:to>
    <xdr:sp macro="" textlink="">
      <xdr:nvSpPr>
        <xdr:cNvPr id="569" name="フローチャート: 判断 568">
          <a:extLst>
            <a:ext uri="{FF2B5EF4-FFF2-40B4-BE49-F238E27FC236}">
              <a16:creationId xmlns:a16="http://schemas.microsoft.com/office/drawing/2014/main" id="{54800936-AD09-430A-BD05-1DAE7370E353}"/>
            </a:ext>
          </a:extLst>
        </xdr:cNvPr>
        <xdr:cNvSpPr/>
      </xdr:nvSpPr>
      <xdr:spPr>
        <a:xfrm>
          <a:off x="18735040" y="103155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108966</xdr:rowOff>
    </xdr:from>
    <xdr:to>
      <xdr:col>107</xdr:col>
      <xdr:colOff>101600</xdr:colOff>
      <xdr:row>62</xdr:row>
      <xdr:rowOff>39116</xdr:rowOff>
    </xdr:to>
    <xdr:sp macro="" textlink="">
      <xdr:nvSpPr>
        <xdr:cNvPr id="570" name="フローチャート: 判断 569">
          <a:extLst>
            <a:ext uri="{FF2B5EF4-FFF2-40B4-BE49-F238E27FC236}">
              <a16:creationId xmlns:a16="http://schemas.microsoft.com/office/drawing/2014/main" id="{E62619C1-E924-45E7-9B26-63E465768734}"/>
            </a:ext>
          </a:extLst>
        </xdr:cNvPr>
        <xdr:cNvSpPr/>
      </xdr:nvSpPr>
      <xdr:spPr>
        <a:xfrm>
          <a:off x="17937480" y="10335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23876</xdr:rowOff>
    </xdr:from>
    <xdr:to>
      <xdr:col>102</xdr:col>
      <xdr:colOff>165100</xdr:colOff>
      <xdr:row>61</xdr:row>
      <xdr:rowOff>125476</xdr:rowOff>
    </xdr:to>
    <xdr:sp macro="" textlink="">
      <xdr:nvSpPr>
        <xdr:cNvPr id="571" name="フローチャート: 判断 570">
          <a:extLst>
            <a:ext uri="{FF2B5EF4-FFF2-40B4-BE49-F238E27FC236}">
              <a16:creationId xmlns:a16="http://schemas.microsoft.com/office/drawing/2014/main" id="{E75E83D9-9E7A-4164-83C5-596C8E41BC1B}"/>
            </a:ext>
          </a:extLst>
        </xdr:cNvPr>
        <xdr:cNvSpPr/>
      </xdr:nvSpPr>
      <xdr:spPr>
        <a:xfrm>
          <a:off x="1716278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147828</xdr:rowOff>
    </xdr:from>
    <xdr:to>
      <xdr:col>98</xdr:col>
      <xdr:colOff>38100</xdr:colOff>
      <xdr:row>61</xdr:row>
      <xdr:rowOff>77978</xdr:rowOff>
    </xdr:to>
    <xdr:sp macro="" textlink="">
      <xdr:nvSpPr>
        <xdr:cNvPr id="572" name="フローチャート: 判断 571">
          <a:extLst>
            <a:ext uri="{FF2B5EF4-FFF2-40B4-BE49-F238E27FC236}">
              <a16:creationId xmlns:a16="http://schemas.microsoft.com/office/drawing/2014/main" id="{E9F62616-775A-4437-BE01-F21C82399410}"/>
            </a:ext>
          </a:extLst>
        </xdr:cNvPr>
        <xdr:cNvSpPr/>
      </xdr:nvSpPr>
      <xdr:spPr>
        <a:xfrm>
          <a:off x="16388080" y="102062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1118625A-2DB7-45C6-919C-1E2B8749EF46}"/>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9FB973F4-45EA-4635-8544-827DBF23FC61}"/>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2CF48B6D-C087-4C68-9049-31FDE053BC4D}"/>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CC743673-9529-4E83-ACD0-E4BB54F4FF9E}"/>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D6C4B034-F3A0-4EDA-837C-D93E680E9C17}"/>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42672</xdr:rowOff>
    </xdr:from>
    <xdr:to>
      <xdr:col>116</xdr:col>
      <xdr:colOff>114300</xdr:colOff>
      <xdr:row>62</xdr:row>
      <xdr:rowOff>144272</xdr:rowOff>
    </xdr:to>
    <xdr:sp macro="" textlink="">
      <xdr:nvSpPr>
        <xdr:cNvPr id="578" name="楕円 577">
          <a:extLst>
            <a:ext uri="{FF2B5EF4-FFF2-40B4-BE49-F238E27FC236}">
              <a16:creationId xmlns:a16="http://schemas.microsoft.com/office/drawing/2014/main" id="{145610DD-88DB-4F7C-BFE6-C01B8C656E2E}"/>
            </a:ext>
          </a:extLst>
        </xdr:cNvPr>
        <xdr:cNvSpPr/>
      </xdr:nvSpPr>
      <xdr:spPr>
        <a:xfrm>
          <a:off x="19458940" y="104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129049</xdr:rowOff>
    </xdr:from>
    <xdr:ext cx="469744" cy="259045"/>
    <xdr:sp macro="" textlink="">
      <xdr:nvSpPr>
        <xdr:cNvPr id="579" name="【学校施設】&#10;一人当たり面積該当値テキスト">
          <a:extLst>
            <a:ext uri="{FF2B5EF4-FFF2-40B4-BE49-F238E27FC236}">
              <a16:creationId xmlns:a16="http://schemas.microsoft.com/office/drawing/2014/main" id="{02BF942D-58AB-49A7-B7E0-0E7B008A66CE}"/>
            </a:ext>
          </a:extLst>
        </xdr:cNvPr>
        <xdr:cNvSpPr txBox="1"/>
      </xdr:nvSpPr>
      <xdr:spPr>
        <a:xfrm>
          <a:off x="19547840" y="1035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49149</xdr:rowOff>
    </xdr:from>
    <xdr:to>
      <xdr:col>112</xdr:col>
      <xdr:colOff>38100</xdr:colOff>
      <xdr:row>62</xdr:row>
      <xdr:rowOff>150749</xdr:rowOff>
    </xdr:to>
    <xdr:sp macro="" textlink="">
      <xdr:nvSpPr>
        <xdr:cNvPr id="580" name="楕円 579">
          <a:extLst>
            <a:ext uri="{FF2B5EF4-FFF2-40B4-BE49-F238E27FC236}">
              <a16:creationId xmlns:a16="http://schemas.microsoft.com/office/drawing/2014/main" id="{A072735E-12B0-4D54-9545-AA0E987450FF}"/>
            </a:ext>
          </a:extLst>
        </xdr:cNvPr>
        <xdr:cNvSpPr/>
      </xdr:nvSpPr>
      <xdr:spPr>
        <a:xfrm>
          <a:off x="18735040" y="104428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93472</xdr:rowOff>
    </xdr:from>
    <xdr:to>
      <xdr:col>116</xdr:col>
      <xdr:colOff>63500</xdr:colOff>
      <xdr:row>62</xdr:row>
      <xdr:rowOff>99949</xdr:rowOff>
    </xdr:to>
    <xdr:cxnSp macro="">
      <xdr:nvCxnSpPr>
        <xdr:cNvPr id="581" name="直線コネクタ 580">
          <a:extLst>
            <a:ext uri="{FF2B5EF4-FFF2-40B4-BE49-F238E27FC236}">
              <a16:creationId xmlns:a16="http://schemas.microsoft.com/office/drawing/2014/main" id="{C3A09B87-42B2-4227-A104-0575DC10DAC8}"/>
            </a:ext>
          </a:extLst>
        </xdr:cNvPr>
        <xdr:cNvCxnSpPr/>
      </xdr:nvCxnSpPr>
      <xdr:spPr>
        <a:xfrm flipV="1">
          <a:off x="18778220" y="10487152"/>
          <a:ext cx="73152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56769</xdr:rowOff>
    </xdr:from>
    <xdr:to>
      <xdr:col>107</xdr:col>
      <xdr:colOff>101600</xdr:colOff>
      <xdr:row>62</xdr:row>
      <xdr:rowOff>158369</xdr:rowOff>
    </xdr:to>
    <xdr:sp macro="" textlink="">
      <xdr:nvSpPr>
        <xdr:cNvPr id="582" name="楕円 581">
          <a:extLst>
            <a:ext uri="{FF2B5EF4-FFF2-40B4-BE49-F238E27FC236}">
              <a16:creationId xmlns:a16="http://schemas.microsoft.com/office/drawing/2014/main" id="{D321B37E-584F-485D-A893-33FEC53F6967}"/>
            </a:ext>
          </a:extLst>
        </xdr:cNvPr>
        <xdr:cNvSpPr/>
      </xdr:nvSpPr>
      <xdr:spPr>
        <a:xfrm>
          <a:off x="17937480" y="1045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99949</xdr:rowOff>
    </xdr:from>
    <xdr:to>
      <xdr:col>111</xdr:col>
      <xdr:colOff>177800</xdr:colOff>
      <xdr:row>62</xdr:row>
      <xdr:rowOff>107569</xdr:rowOff>
    </xdr:to>
    <xdr:cxnSp macro="">
      <xdr:nvCxnSpPr>
        <xdr:cNvPr id="583" name="直線コネクタ 582">
          <a:extLst>
            <a:ext uri="{FF2B5EF4-FFF2-40B4-BE49-F238E27FC236}">
              <a16:creationId xmlns:a16="http://schemas.microsoft.com/office/drawing/2014/main" id="{6D1D6BAB-11D9-40ED-B1EC-0C46F60FD15D}"/>
            </a:ext>
          </a:extLst>
        </xdr:cNvPr>
        <xdr:cNvCxnSpPr/>
      </xdr:nvCxnSpPr>
      <xdr:spPr>
        <a:xfrm flipV="1">
          <a:off x="17988280" y="10493629"/>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70993</xdr:rowOff>
    </xdr:from>
    <xdr:to>
      <xdr:col>102</xdr:col>
      <xdr:colOff>165100</xdr:colOff>
      <xdr:row>63</xdr:row>
      <xdr:rowOff>1143</xdr:rowOff>
    </xdr:to>
    <xdr:sp macro="" textlink="">
      <xdr:nvSpPr>
        <xdr:cNvPr id="584" name="楕円 583">
          <a:extLst>
            <a:ext uri="{FF2B5EF4-FFF2-40B4-BE49-F238E27FC236}">
              <a16:creationId xmlns:a16="http://schemas.microsoft.com/office/drawing/2014/main" id="{6E3260E2-18C7-40C7-8039-57BAA8E9DFE0}"/>
            </a:ext>
          </a:extLst>
        </xdr:cNvPr>
        <xdr:cNvSpPr/>
      </xdr:nvSpPr>
      <xdr:spPr>
        <a:xfrm>
          <a:off x="17162780" y="104646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107569</xdr:rowOff>
    </xdr:from>
    <xdr:to>
      <xdr:col>107</xdr:col>
      <xdr:colOff>50800</xdr:colOff>
      <xdr:row>62</xdr:row>
      <xdr:rowOff>121793</xdr:rowOff>
    </xdr:to>
    <xdr:cxnSp macro="">
      <xdr:nvCxnSpPr>
        <xdr:cNvPr id="585" name="直線コネクタ 584">
          <a:extLst>
            <a:ext uri="{FF2B5EF4-FFF2-40B4-BE49-F238E27FC236}">
              <a16:creationId xmlns:a16="http://schemas.microsoft.com/office/drawing/2014/main" id="{BDF75AB6-C6D1-4FBA-BD90-5F06F6321BFA}"/>
            </a:ext>
          </a:extLst>
        </xdr:cNvPr>
        <xdr:cNvCxnSpPr/>
      </xdr:nvCxnSpPr>
      <xdr:spPr>
        <a:xfrm flipV="1">
          <a:off x="17213580" y="10501249"/>
          <a:ext cx="7747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36212</xdr:rowOff>
    </xdr:from>
    <xdr:ext cx="469744" cy="259045"/>
    <xdr:sp macro="" textlink="">
      <xdr:nvSpPr>
        <xdr:cNvPr id="586" name="n_1aveValue【学校施設】&#10;一人当たり面積">
          <a:extLst>
            <a:ext uri="{FF2B5EF4-FFF2-40B4-BE49-F238E27FC236}">
              <a16:creationId xmlns:a16="http://schemas.microsoft.com/office/drawing/2014/main" id="{9482B992-70C1-477A-9D29-7DF6F3048BAD}"/>
            </a:ext>
          </a:extLst>
        </xdr:cNvPr>
        <xdr:cNvSpPr txBox="1"/>
      </xdr:nvSpPr>
      <xdr:spPr>
        <a:xfrm>
          <a:off x="18561127" y="1009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55643</xdr:rowOff>
    </xdr:from>
    <xdr:ext cx="469744" cy="259045"/>
    <xdr:sp macro="" textlink="">
      <xdr:nvSpPr>
        <xdr:cNvPr id="587" name="n_2aveValue【学校施設】&#10;一人当たり面積">
          <a:extLst>
            <a:ext uri="{FF2B5EF4-FFF2-40B4-BE49-F238E27FC236}">
              <a16:creationId xmlns:a16="http://schemas.microsoft.com/office/drawing/2014/main" id="{504A999F-2345-424D-923D-135C5EE51403}"/>
            </a:ext>
          </a:extLst>
        </xdr:cNvPr>
        <xdr:cNvSpPr txBox="1"/>
      </xdr:nvSpPr>
      <xdr:spPr>
        <a:xfrm>
          <a:off x="17776267" y="1011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142003</xdr:rowOff>
    </xdr:from>
    <xdr:ext cx="469744" cy="259045"/>
    <xdr:sp macro="" textlink="">
      <xdr:nvSpPr>
        <xdr:cNvPr id="588" name="n_3aveValue【学校施設】&#10;一人当たり面積">
          <a:extLst>
            <a:ext uri="{FF2B5EF4-FFF2-40B4-BE49-F238E27FC236}">
              <a16:creationId xmlns:a16="http://schemas.microsoft.com/office/drawing/2014/main" id="{DA7A64E8-3245-4D75-8C58-16DDD6C6F608}"/>
            </a:ext>
          </a:extLst>
        </xdr:cNvPr>
        <xdr:cNvSpPr txBox="1"/>
      </xdr:nvSpPr>
      <xdr:spPr>
        <a:xfrm>
          <a:off x="17001567" y="1003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94505</xdr:rowOff>
    </xdr:from>
    <xdr:ext cx="469744" cy="259045"/>
    <xdr:sp macro="" textlink="">
      <xdr:nvSpPr>
        <xdr:cNvPr id="589" name="n_4aveValue【学校施設】&#10;一人当たり面積">
          <a:extLst>
            <a:ext uri="{FF2B5EF4-FFF2-40B4-BE49-F238E27FC236}">
              <a16:creationId xmlns:a16="http://schemas.microsoft.com/office/drawing/2014/main" id="{810EC3C2-9EF8-477F-A41F-090148CE2394}"/>
            </a:ext>
          </a:extLst>
        </xdr:cNvPr>
        <xdr:cNvSpPr txBox="1"/>
      </xdr:nvSpPr>
      <xdr:spPr>
        <a:xfrm>
          <a:off x="16226867" y="998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141876</xdr:rowOff>
    </xdr:from>
    <xdr:ext cx="469744" cy="259045"/>
    <xdr:sp macro="" textlink="">
      <xdr:nvSpPr>
        <xdr:cNvPr id="590" name="n_1mainValue【学校施設】&#10;一人当たり面積">
          <a:extLst>
            <a:ext uri="{FF2B5EF4-FFF2-40B4-BE49-F238E27FC236}">
              <a16:creationId xmlns:a16="http://schemas.microsoft.com/office/drawing/2014/main" id="{1C01AF20-B6E6-4F4F-A352-974B8C947E63}"/>
            </a:ext>
          </a:extLst>
        </xdr:cNvPr>
        <xdr:cNvSpPr txBox="1"/>
      </xdr:nvSpPr>
      <xdr:spPr>
        <a:xfrm>
          <a:off x="18561127" y="1053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149496</xdr:rowOff>
    </xdr:from>
    <xdr:ext cx="469744" cy="259045"/>
    <xdr:sp macro="" textlink="">
      <xdr:nvSpPr>
        <xdr:cNvPr id="591" name="n_2mainValue【学校施設】&#10;一人当たり面積">
          <a:extLst>
            <a:ext uri="{FF2B5EF4-FFF2-40B4-BE49-F238E27FC236}">
              <a16:creationId xmlns:a16="http://schemas.microsoft.com/office/drawing/2014/main" id="{9455E1AC-18DC-404D-816A-6FB45C290EAC}"/>
            </a:ext>
          </a:extLst>
        </xdr:cNvPr>
        <xdr:cNvSpPr txBox="1"/>
      </xdr:nvSpPr>
      <xdr:spPr>
        <a:xfrm>
          <a:off x="17776267" y="1054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163720</xdr:rowOff>
    </xdr:from>
    <xdr:ext cx="469744" cy="259045"/>
    <xdr:sp macro="" textlink="">
      <xdr:nvSpPr>
        <xdr:cNvPr id="592" name="n_3mainValue【学校施設】&#10;一人当たり面積">
          <a:extLst>
            <a:ext uri="{FF2B5EF4-FFF2-40B4-BE49-F238E27FC236}">
              <a16:creationId xmlns:a16="http://schemas.microsoft.com/office/drawing/2014/main" id="{3E935937-4256-42EA-B1C9-1C1AD44EA2A7}"/>
            </a:ext>
          </a:extLst>
        </xdr:cNvPr>
        <xdr:cNvSpPr txBox="1"/>
      </xdr:nvSpPr>
      <xdr:spPr>
        <a:xfrm>
          <a:off x="17001567" y="1055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a:extLst>
            <a:ext uri="{FF2B5EF4-FFF2-40B4-BE49-F238E27FC236}">
              <a16:creationId xmlns:a16="http://schemas.microsoft.com/office/drawing/2014/main" id="{F4C42677-3036-4037-8A67-AEEE72AFEADF}"/>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a:extLst>
            <a:ext uri="{FF2B5EF4-FFF2-40B4-BE49-F238E27FC236}">
              <a16:creationId xmlns:a16="http://schemas.microsoft.com/office/drawing/2014/main" id="{25765568-AFB0-4F76-8BC5-717D577ABBE2}"/>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a:extLst>
            <a:ext uri="{FF2B5EF4-FFF2-40B4-BE49-F238E27FC236}">
              <a16:creationId xmlns:a16="http://schemas.microsoft.com/office/drawing/2014/main" id="{220D3BA1-B14C-4B37-A624-31F8356E32A1}"/>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a:extLst>
            <a:ext uri="{FF2B5EF4-FFF2-40B4-BE49-F238E27FC236}">
              <a16:creationId xmlns:a16="http://schemas.microsoft.com/office/drawing/2014/main" id="{B1D09FB8-8C7F-4922-BFC7-C1178D7D2D9F}"/>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a:extLst>
            <a:ext uri="{FF2B5EF4-FFF2-40B4-BE49-F238E27FC236}">
              <a16:creationId xmlns:a16="http://schemas.microsoft.com/office/drawing/2014/main" id="{72F97AF0-B973-4675-9A46-728A8637D013}"/>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a:extLst>
            <a:ext uri="{FF2B5EF4-FFF2-40B4-BE49-F238E27FC236}">
              <a16:creationId xmlns:a16="http://schemas.microsoft.com/office/drawing/2014/main" id="{8F843F77-0574-48CA-B5E7-C04E362931DB}"/>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a:extLst>
            <a:ext uri="{FF2B5EF4-FFF2-40B4-BE49-F238E27FC236}">
              <a16:creationId xmlns:a16="http://schemas.microsoft.com/office/drawing/2014/main" id="{376FB31E-7597-4B1F-BA03-6C8BF7DFF945}"/>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a:extLst>
            <a:ext uri="{FF2B5EF4-FFF2-40B4-BE49-F238E27FC236}">
              <a16:creationId xmlns:a16="http://schemas.microsoft.com/office/drawing/2014/main" id="{0D22AFFB-871A-401F-B263-EE0807EF07A4}"/>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a:extLst>
            <a:ext uri="{FF2B5EF4-FFF2-40B4-BE49-F238E27FC236}">
              <a16:creationId xmlns:a16="http://schemas.microsoft.com/office/drawing/2014/main" id="{D11FBEDC-467B-4A78-A787-FFC6D7641D4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a:extLst>
            <a:ext uri="{FF2B5EF4-FFF2-40B4-BE49-F238E27FC236}">
              <a16:creationId xmlns:a16="http://schemas.microsoft.com/office/drawing/2014/main" id="{64117E7D-EA0B-4E34-AAF5-05A5C17E7698}"/>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a:extLst>
            <a:ext uri="{FF2B5EF4-FFF2-40B4-BE49-F238E27FC236}">
              <a16:creationId xmlns:a16="http://schemas.microsoft.com/office/drawing/2014/main" id="{6ED3B6B8-8F18-4F5A-AE2D-6C4FDBD8D085}"/>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4" name="直線コネクタ 603">
          <a:extLst>
            <a:ext uri="{FF2B5EF4-FFF2-40B4-BE49-F238E27FC236}">
              <a16:creationId xmlns:a16="http://schemas.microsoft.com/office/drawing/2014/main" id="{C7B3D6BF-FB89-4F67-BB01-E4960B7FE4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5" name="テキスト ボックス 604">
          <a:extLst>
            <a:ext uri="{FF2B5EF4-FFF2-40B4-BE49-F238E27FC236}">
              <a16:creationId xmlns:a16="http://schemas.microsoft.com/office/drawing/2014/main" id="{616CFB51-00D4-47B5-B372-E7815C2C5473}"/>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6" name="直線コネクタ 605">
          <a:extLst>
            <a:ext uri="{FF2B5EF4-FFF2-40B4-BE49-F238E27FC236}">
              <a16:creationId xmlns:a16="http://schemas.microsoft.com/office/drawing/2014/main" id="{0A7A39CC-0271-40D5-B918-26146D90E001}"/>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7" name="テキスト ボックス 606">
          <a:extLst>
            <a:ext uri="{FF2B5EF4-FFF2-40B4-BE49-F238E27FC236}">
              <a16:creationId xmlns:a16="http://schemas.microsoft.com/office/drawing/2014/main" id="{BC85185B-B0FC-450D-A83E-698813354F9C}"/>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8" name="直線コネクタ 607">
          <a:extLst>
            <a:ext uri="{FF2B5EF4-FFF2-40B4-BE49-F238E27FC236}">
              <a16:creationId xmlns:a16="http://schemas.microsoft.com/office/drawing/2014/main" id="{8D9D446C-078D-449A-A321-1E5FF473BFBD}"/>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9" name="テキスト ボックス 608">
          <a:extLst>
            <a:ext uri="{FF2B5EF4-FFF2-40B4-BE49-F238E27FC236}">
              <a16:creationId xmlns:a16="http://schemas.microsoft.com/office/drawing/2014/main" id="{BF042BF5-C1CF-466A-B8AE-97D4D9E0FCFA}"/>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0" name="直線コネクタ 609">
          <a:extLst>
            <a:ext uri="{FF2B5EF4-FFF2-40B4-BE49-F238E27FC236}">
              <a16:creationId xmlns:a16="http://schemas.microsoft.com/office/drawing/2014/main" id="{BD6BA791-04DD-4B93-B034-CA1AAF3D7C38}"/>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1" name="テキスト ボックス 610">
          <a:extLst>
            <a:ext uri="{FF2B5EF4-FFF2-40B4-BE49-F238E27FC236}">
              <a16:creationId xmlns:a16="http://schemas.microsoft.com/office/drawing/2014/main" id="{6EB16B48-DD25-4925-BE5C-4D9A43707C66}"/>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2" name="直線コネクタ 611">
          <a:extLst>
            <a:ext uri="{FF2B5EF4-FFF2-40B4-BE49-F238E27FC236}">
              <a16:creationId xmlns:a16="http://schemas.microsoft.com/office/drawing/2014/main" id="{7D0818A8-3665-4FD9-A59B-A396AD669BFF}"/>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3" name="テキスト ボックス 612">
          <a:extLst>
            <a:ext uri="{FF2B5EF4-FFF2-40B4-BE49-F238E27FC236}">
              <a16:creationId xmlns:a16="http://schemas.microsoft.com/office/drawing/2014/main" id="{A3F2DC48-3690-491F-A46A-AED35CC6C01F}"/>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4" name="直線コネクタ 613">
          <a:extLst>
            <a:ext uri="{FF2B5EF4-FFF2-40B4-BE49-F238E27FC236}">
              <a16:creationId xmlns:a16="http://schemas.microsoft.com/office/drawing/2014/main" id="{F7D15BA8-8641-4DE8-A613-CEF21B18335F}"/>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5" name="テキスト ボックス 614">
          <a:extLst>
            <a:ext uri="{FF2B5EF4-FFF2-40B4-BE49-F238E27FC236}">
              <a16:creationId xmlns:a16="http://schemas.microsoft.com/office/drawing/2014/main" id="{2F579F28-F7D8-4C0D-A4F9-9CC65C2B8E31}"/>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6" name="【児童館】&#10;有形固定資産減価償却率グラフ枠">
          <a:extLst>
            <a:ext uri="{FF2B5EF4-FFF2-40B4-BE49-F238E27FC236}">
              <a16:creationId xmlns:a16="http://schemas.microsoft.com/office/drawing/2014/main" id="{E1E2A7D0-CA16-4E02-891C-D772D4BC39C6}"/>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95250</xdr:rowOff>
    </xdr:from>
    <xdr:to>
      <xdr:col>85</xdr:col>
      <xdr:colOff>126364</xdr:colOff>
      <xdr:row>86</xdr:row>
      <xdr:rowOff>114300</xdr:rowOff>
    </xdr:to>
    <xdr:cxnSp macro="">
      <xdr:nvCxnSpPr>
        <xdr:cNvPr id="617" name="直線コネクタ 616">
          <a:extLst>
            <a:ext uri="{FF2B5EF4-FFF2-40B4-BE49-F238E27FC236}">
              <a16:creationId xmlns:a16="http://schemas.microsoft.com/office/drawing/2014/main" id="{1832841E-EACB-44C4-83E3-A549D70BD44C}"/>
            </a:ext>
          </a:extLst>
        </xdr:cNvPr>
        <xdr:cNvCxnSpPr/>
      </xdr:nvCxnSpPr>
      <xdr:spPr>
        <a:xfrm flipV="1">
          <a:off x="14375764" y="1317117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8" name="【児童館】&#10;有形固定資産減価償却率最小値テキスト">
          <a:extLst>
            <a:ext uri="{FF2B5EF4-FFF2-40B4-BE49-F238E27FC236}">
              <a16:creationId xmlns:a16="http://schemas.microsoft.com/office/drawing/2014/main" id="{58A56E36-4324-4070-8226-D493DD9CE7F2}"/>
            </a:ext>
          </a:extLst>
        </xdr:cNvPr>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9" name="直線コネクタ 618">
          <a:extLst>
            <a:ext uri="{FF2B5EF4-FFF2-40B4-BE49-F238E27FC236}">
              <a16:creationId xmlns:a16="http://schemas.microsoft.com/office/drawing/2014/main" id="{056FE20F-4226-4D66-99B9-B5325B37A044}"/>
            </a:ext>
          </a:extLst>
        </xdr:cNvPr>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41927</xdr:rowOff>
    </xdr:from>
    <xdr:ext cx="405111" cy="259045"/>
    <xdr:sp macro="" textlink="">
      <xdr:nvSpPr>
        <xdr:cNvPr id="620" name="【児童館】&#10;有形固定資産減価償却率最大値テキスト">
          <a:extLst>
            <a:ext uri="{FF2B5EF4-FFF2-40B4-BE49-F238E27FC236}">
              <a16:creationId xmlns:a16="http://schemas.microsoft.com/office/drawing/2014/main" id="{25A93338-5C1E-4C80-BAFB-61CCBDDE57F8}"/>
            </a:ext>
          </a:extLst>
        </xdr:cNvPr>
        <xdr:cNvSpPr txBox="1"/>
      </xdr:nvSpPr>
      <xdr:spPr>
        <a:xfrm>
          <a:off x="14414500" y="1295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95250</xdr:rowOff>
    </xdr:from>
    <xdr:to>
      <xdr:col>86</xdr:col>
      <xdr:colOff>25400</xdr:colOff>
      <xdr:row>78</xdr:row>
      <xdr:rowOff>95250</xdr:rowOff>
    </xdr:to>
    <xdr:cxnSp macro="">
      <xdr:nvCxnSpPr>
        <xdr:cNvPr id="621" name="直線コネクタ 620">
          <a:extLst>
            <a:ext uri="{FF2B5EF4-FFF2-40B4-BE49-F238E27FC236}">
              <a16:creationId xmlns:a16="http://schemas.microsoft.com/office/drawing/2014/main" id="{20188C43-31A0-4C06-9602-DB1D20F728C2}"/>
            </a:ext>
          </a:extLst>
        </xdr:cNvPr>
        <xdr:cNvCxnSpPr/>
      </xdr:nvCxnSpPr>
      <xdr:spPr>
        <a:xfrm>
          <a:off x="14287500" y="1317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4463</xdr:rowOff>
    </xdr:from>
    <xdr:ext cx="405111" cy="259045"/>
    <xdr:sp macro="" textlink="">
      <xdr:nvSpPr>
        <xdr:cNvPr id="622" name="【児童館】&#10;有形固定資産減価償却率平均値テキスト">
          <a:extLst>
            <a:ext uri="{FF2B5EF4-FFF2-40B4-BE49-F238E27FC236}">
              <a16:creationId xmlns:a16="http://schemas.microsoft.com/office/drawing/2014/main" id="{4D22E250-A49B-46E5-A790-7754E1BD33CB}"/>
            </a:ext>
          </a:extLst>
        </xdr:cNvPr>
        <xdr:cNvSpPr txBox="1"/>
      </xdr:nvSpPr>
      <xdr:spPr>
        <a:xfrm>
          <a:off x="14414500" y="13248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153036</xdr:rowOff>
    </xdr:from>
    <xdr:to>
      <xdr:col>85</xdr:col>
      <xdr:colOff>177800</xdr:colOff>
      <xdr:row>80</xdr:row>
      <xdr:rowOff>83186</xdr:rowOff>
    </xdr:to>
    <xdr:sp macro="" textlink="">
      <xdr:nvSpPr>
        <xdr:cNvPr id="623" name="フローチャート: 判断 622">
          <a:extLst>
            <a:ext uri="{FF2B5EF4-FFF2-40B4-BE49-F238E27FC236}">
              <a16:creationId xmlns:a16="http://schemas.microsoft.com/office/drawing/2014/main" id="{EE081799-8C0B-43EF-B61A-199B48B7CFB2}"/>
            </a:ext>
          </a:extLst>
        </xdr:cNvPr>
        <xdr:cNvSpPr/>
      </xdr:nvSpPr>
      <xdr:spPr>
        <a:xfrm>
          <a:off x="14325600" y="1339659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170180</xdr:rowOff>
    </xdr:from>
    <xdr:to>
      <xdr:col>81</xdr:col>
      <xdr:colOff>101600</xdr:colOff>
      <xdr:row>82</xdr:row>
      <xdr:rowOff>100330</xdr:rowOff>
    </xdr:to>
    <xdr:sp macro="" textlink="">
      <xdr:nvSpPr>
        <xdr:cNvPr id="624" name="フローチャート: 判断 623">
          <a:extLst>
            <a:ext uri="{FF2B5EF4-FFF2-40B4-BE49-F238E27FC236}">
              <a16:creationId xmlns:a16="http://schemas.microsoft.com/office/drawing/2014/main" id="{864C7706-215B-4603-80B9-0A0390AF7550}"/>
            </a:ext>
          </a:extLst>
        </xdr:cNvPr>
        <xdr:cNvSpPr/>
      </xdr:nvSpPr>
      <xdr:spPr>
        <a:xfrm>
          <a:off x="13578840" y="13749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34925</xdr:rowOff>
    </xdr:from>
    <xdr:to>
      <xdr:col>76</xdr:col>
      <xdr:colOff>165100</xdr:colOff>
      <xdr:row>81</xdr:row>
      <xdr:rowOff>136525</xdr:rowOff>
    </xdr:to>
    <xdr:sp macro="" textlink="">
      <xdr:nvSpPr>
        <xdr:cNvPr id="625" name="フローチャート: 判断 624">
          <a:extLst>
            <a:ext uri="{FF2B5EF4-FFF2-40B4-BE49-F238E27FC236}">
              <a16:creationId xmlns:a16="http://schemas.microsoft.com/office/drawing/2014/main" id="{FB815B47-D942-43D8-9F21-A764230D0FD5}"/>
            </a:ext>
          </a:extLst>
        </xdr:cNvPr>
        <xdr:cNvSpPr/>
      </xdr:nvSpPr>
      <xdr:spPr>
        <a:xfrm>
          <a:off x="12804140" y="136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126364</xdr:rowOff>
    </xdr:from>
    <xdr:to>
      <xdr:col>72</xdr:col>
      <xdr:colOff>38100</xdr:colOff>
      <xdr:row>80</xdr:row>
      <xdr:rowOff>56514</xdr:rowOff>
    </xdr:to>
    <xdr:sp macro="" textlink="">
      <xdr:nvSpPr>
        <xdr:cNvPr id="626" name="フローチャート: 判断 625">
          <a:extLst>
            <a:ext uri="{FF2B5EF4-FFF2-40B4-BE49-F238E27FC236}">
              <a16:creationId xmlns:a16="http://schemas.microsoft.com/office/drawing/2014/main" id="{92326427-69DB-4000-903C-36803CF411FD}"/>
            </a:ext>
          </a:extLst>
        </xdr:cNvPr>
        <xdr:cNvSpPr/>
      </xdr:nvSpPr>
      <xdr:spPr>
        <a:xfrm>
          <a:off x="12029440" y="133699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77</xdr:row>
      <xdr:rowOff>120650</xdr:rowOff>
    </xdr:from>
    <xdr:to>
      <xdr:col>67</xdr:col>
      <xdr:colOff>101600</xdr:colOff>
      <xdr:row>78</xdr:row>
      <xdr:rowOff>50800</xdr:rowOff>
    </xdr:to>
    <xdr:sp macro="" textlink="">
      <xdr:nvSpPr>
        <xdr:cNvPr id="627" name="フローチャート: 判断 626">
          <a:extLst>
            <a:ext uri="{FF2B5EF4-FFF2-40B4-BE49-F238E27FC236}">
              <a16:creationId xmlns:a16="http://schemas.microsoft.com/office/drawing/2014/main" id="{E0E684FA-8455-4F2A-92E2-EC495B4646ED}"/>
            </a:ext>
          </a:extLst>
        </xdr:cNvPr>
        <xdr:cNvSpPr/>
      </xdr:nvSpPr>
      <xdr:spPr>
        <a:xfrm>
          <a:off x="11231880" y="13028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B18D4DCD-5689-456B-A46E-E554464B5789}"/>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2F41AC26-958D-445F-BBD7-9D0FD9433EF1}"/>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715BD685-E4BF-4367-8A89-C250C747B5B1}"/>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AB1E8459-9646-420C-8FD3-D97A516DC492}"/>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3F2B9267-6265-475D-BA7A-6AC9B8359FD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33" name="楕円 632">
          <a:extLst>
            <a:ext uri="{FF2B5EF4-FFF2-40B4-BE49-F238E27FC236}">
              <a16:creationId xmlns:a16="http://schemas.microsoft.com/office/drawing/2014/main" id="{3F9DC744-4FB5-47C4-AA63-890A94A5F936}"/>
            </a:ext>
          </a:extLst>
        </xdr:cNvPr>
        <xdr:cNvSpPr/>
      </xdr:nvSpPr>
      <xdr:spPr>
        <a:xfrm>
          <a:off x="14325600" y="144805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34" name="【児童館】&#10;有形固定資産減価償却率該当値テキスト">
          <a:extLst>
            <a:ext uri="{FF2B5EF4-FFF2-40B4-BE49-F238E27FC236}">
              <a16:creationId xmlns:a16="http://schemas.microsoft.com/office/drawing/2014/main" id="{D118DAAB-B0B5-44D1-B802-2EC625B04EC5}"/>
            </a:ext>
          </a:extLst>
        </xdr:cNvPr>
        <xdr:cNvSpPr txBox="1"/>
      </xdr:nvSpPr>
      <xdr:spPr>
        <a:xfrm>
          <a:off x="14414500"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35" name="楕円 634">
          <a:extLst>
            <a:ext uri="{FF2B5EF4-FFF2-40B4-BE49-F238E27FC236}">
              <a16:creationId xmlns:a16="http://schemas.microsoft.com/office/drawing/2014/main" id="{17139C4F-70AA-435D-B5A4-69DB9D0FA5FF}"/>
            </a:ext>
          </a:extLst>
        </xdr:cNvPr>
        <xdr:cNvSpPr/>
      </xdr:nvSpPr>
      <xdr:spPr>
        <a:xfrm>
          <a:off x="1357884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36" name="直線コネクタ 635">
          <a:extLst>
            <a:ext uri="{FF2B5EF4-FFF2-40B4-BE49-F238E27FC236}">
              <a16:creationId xmlns:a16="http://schemas.microsoft.com/office/drawing/2014/main" id="{71B8297C-5BA5-47D0-B6FB-C33171963572}"/>
            </a:ext>
          </a:extLst>
        </xdr:cNvPr>
        <xdr:cNvCxnSpPr/>
      </xdr:nvCxnSpPr>
      <xdr:spPr>
        <a:xfrm>
          <a:off x="13629640" y="1453134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37" name="楕円 636">
          <a:extLst>
            <a:ext uri="{FF2B5EF4-FFF2-40B4-BE49-F238E27FC236}">
              <a16:creationId xmlns:a16="http://schemas.microsoft.com/office/drawing/2014/main" id="{6D008C22-5C9A-4980-B627-A98F3599CCCE}"/>
            </a:ext>
          </a:extLst>
        </xdr:cNvPr>
        <xdr:cNvSpPr/>
      </xdr:nvSpPr>
      <xdr:spPr>
        <a:xfrm>
          <a:off x="1280414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38" name="直線コネクタ 637">
          <a:extLst>
            <a:ext uri="{FF2B5EF4-FFF2-40B4-BE49-F238E27FC236}">
              <a16:creationId xmlns:a16="http://schemas.microsoft.com/office/drawing/2014/main" id="{BB28F8C3-F4A1-4579-AEA5-396D63AAF0F5}"/>
            </a:ext>
          </a:extLst>
        </xdr:cNvPr>
        <xdr:cNvCxnSpPr/>
      </xdr:nvCxnSpPr>
      <xdr:spPr>
        <a:xfrm>
          <a:off x="12854940" y="145313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39" name="楕円 638">
          <a:extLst>
            <a:ext uri="{FF2B5EF4-FFF2-40B4-BE49-F238E27FC236}">
              <a16:creationId xmlns:a16="http://schemas.microsoft.com/office/drawing/2014/main" id="{05D4D9EF-E94C-4EC7-B923-16FE123CBCD3}"/>
            </a:ext>
          </a:extLst>
        </xdr:cNvPr>
        <xdr:cNvSpPr/>
      </xdr:nvSpPr>
      <xdr:spPr>
        <a:xfrm>
          <a:off x="12029440" y="144805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40" name="直線コネクタ 639">
          <a:extLst>
            <a:ext uri="{FF2B5EF4-FFF2-40B4-BE49-F238E27FC236}">
              <a16:creationId xmlns:a16="http://schemas.microsoft.com/office/drawing/2014/main" id="{07FB856E-0634-4CF4-B1BC-B2D86A160540}"/>
            </a:ext>
          </a:extLst>
        </xdr:cNvPr>
        <xdr:cNvCxnSpPr/>
      </xdr:nvCxnSpPr>
      <xdr:spPr>
        <a:xfrm>
          <a:off x="12072620" y="1453134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116857</xdr:rowOff>
    </xdr:from>
    <xdr:ext cx="405111" cy="259045"/>
    <xdr:sp macro="" textlink="">
      <xdr:nvSpPr>
        <xdr:cNvPr id="641" name="n_1aveValue【児童館】&#10;有形固定資産減価償却率">
          <a:extLst>
            <a:ext uri="{FF2B5EF4-FFF2-40B4-BE49-F238E27FC236}">
              <a16:creationId xmlns:a16="http://schemas.microsoft.com/office/drawing/2014/main" id="{59CAE6C0-FB41-4355-B3F6-379969AD9F37}"/>
            </a:ext>
          </a:extLst>
        </xdr:cNvPr>
        <xdr:cNvSpPr txBox="1"/>
      </xdr:nvSpPr>
      <xdr:spPr>
        <a:xfrm>
          <a:off x="134372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153052</xdr:rowOff>
    </xdr:from>
    <xdr:ext cx="405111" cy="259045"/>
    <xdr:sp macro="" textlink="">
      <xdr:nvSpPr>
        <xdr:cNvPr id="642" name="n_2aveValue【児童館】&#10;有形固定資産減価償却率">
          <a:extLst>
            <a:ext uri="{FF2B5EF4-FFF2-40B4-BE49-F238E27FC236}">
              <a16:creationId xmlns:a16="http://schemas.microsoft.com/office/drawing/2014/main" id="{81E4F7AF-932A-4EB0-A2F0-E47E4DC80103}"/>
            </a:ext>
          </a:extLst>
        </xdr:cNvPr>
        <xdr:cNvSpPr txBox="1"/>
      </xdr:nvSpPr>
      <xdr:spPr>
        <a:xfrm>
          <a:off x="12675244" y="1339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73041</xdr:rowOff>
    </xdr:from>
    <xdr:ext cx="405111" cy="259045"/>
    <xdr:sp macro="" textlink="">
      <xdr:nvSpPr>
        <xdr:cNvPr id="643" name="n_3aveValue【児童館】&#10;有形固定資産減価償却率">
          <a:extLst>
            <a:ext uri="{FF2B5EF4-FFF2-40B4-BE49-F238E27FC236}">
              <a16:creationId xmlns:a16="http://schemas.microsoft.com/office/drawing/2014/main" id="{951A9467-359C-4B6C-A6F9-5ACCE2DDD5C7}"/>
            </a:ext>
          </a:extLst>
        </xdr:cNvPr>
        <xdr:cNvSpPr txBox="1"/>
      </xdr:nvSpPr>
      <xdr:spPr>
        <a:xfrm>
          <a:off x="11900544" y="13148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67327</xdr:rowOff>
    </xdr:from>
    <xdr:ext cx="405111" cy="259045"/>
    <xdr:sp macro="" textlink="">
      <xdr:nvSpPr>
        <xdr:cNvPr id="644" name="n_4aveValue【児童館】&#10;有形固定資産減価償却率">
          <a:extLst>
            <a:ext uri="{FF2B5EF4-FFF2-40B4-BE49-F238E27FC236}">
              <a16:creationId xmlns:a16="http://schemas.microsoft.com/office/drawing/2014/main" id="{C775B865-2354-4A98-83A5-A9DBAB45C7A8}"/>
            </a:ext>
          </a:extLst>
        </xdr:cNvPr>
        <xdr:cNvSpPr txBox="1"/>
      </xdr:nvSpPr>
      <xdr:spPr>
        <a:xfrm>
          <a:off x="11102984" y="1280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45" name="n_1mainValue【児童館】&#10;有形固定資産減価償却率">
          <a:extLst>
            <a:ext uri="{FF2B5EF4-FFF2-40B4-BE49-F238E27FC236}">
              <a16:creationId xmlns:a16="http://schemas.microsoft.com/office/drawing/2014/main" id="{F425D0BF-2FFC-483A-A0E6-78B05E14D39C}"/>
            </a:ext>
          </a:extLst>
        </xdr:cNvPr>
        <xdr:cNvSpPr txBox="1"/>
      </xdr:nvSpPr>
      <xdr:spPr>
        <a:xfrm>
          <a:off x="13412547"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46" name="n_2mainValue【児童館】&#10;有形固定資産減価償却率">
          <a:extLst>
            <a:ext uri="{FF2B5EF4-FFF2-40B4-BE49-F238E27FC236}">
              <a16:creationId xmlns:a16="http://schemas.microsoft.com/office/drawing/2014/main" id="{61C47335-1B3C-45D1-AAE5-0E85FB1CF179}"/>
            </a:ext>
          </a:extLst>
        </xdr:cNvPr>
        <xdr:cNvSpPr txBox="1"/>
      </xdr:nvSpPr>
      <xdr:spPr>
        <a:xfrm>
          <a:off x="12642927"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47" name="n_3mainValue【児童館】&#10;有形固定資産減価償却率">
          <a:extLst>
            <a:ext uri="{FF2B5EF4-FFF2-40B4-BE49-F238E27FC236}">
              <a16:creationId xmlns:a16="http://schemas.microsoft.com/office/drawing/2014/main" id="{33DE3DB0-66BA-437E-BEBF-4D377E94F4CB}"/>
            </a:ext>
          </a:extLst>
        </xdr:cNvPr>
        <xdr:cNvSpPr txBox="1"/>
      </xdr:nvSpPr>
      <xdr:spPr>
        <a:xfrm>
          <a:off x="11868227"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8" name="正方形/長方形 647">
          <a:extLst>
            <a:ext uri="{FF2B5EF4-FFF2-40B4-BE49-F238E27FC236}">
              <a16:creationId xmlns:a16="http://schemas.microsoft.com/office/drawing/2014/main" id="{47D21EF7-9D17-472F-9D10-AC4E1FAAF319}"/>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9" name="正方形/長方形 648">
          <a:extLst>
            <a:ext uri="{FF2B5EF4-FFF2-40B4-BE49-F238E27FC236}">
              <a16:creationId xmlns:a16="http://schemas.microsoft.com/office/drawing/2014/main" id="{16146999-DF58-4FA5-B6EB-595B05DC5A3F}"/>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0" name="正方形/長方形 649">
          <a:extLst>
            <a:ext uri="{FF2B5EF4-FFF2-40B4-BE49-F238E27FC236}">
              <a16:creationId xmlns:a16="http://schemas.microsoft.com/office/drawing/2014/main" id="{FE195B6F-8573-47CB-B7C9-82EE16A3EDB3}"/>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1" name="正方形/長方形 650">
          <a:extLst>
            <a:ext uri="{FF2B5EF4-FFF2-40B4-BE49-F238E27FC236}">
              <a16:creationId xmlns:a16="http://schemas.microsoft.com/office/drawing/2014/main" id="{88C9B18A-5E26-40B8-8798-7193AB03DFD4}"/>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2" name="正方形/長方形 651">
          <a:extLst>
            <a:ext uri="{FF2B5EF4-FFF2-40B4-BE49-F238E27FC236}">
              <a16:creationId xmlns:a16="http://schemas.microsoft.com/office/drawing/2014/main" id="{D9A4227B-2A90-418C-9A55-03A7C9869B89}"/>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3" name="正方形/長方形 652">
          <a:extLst>
            <a:ext uri="{FF2B5EF4-FFF2-40B4-BE49-F238E27FC236}">
              <a16:creationId xmlns:a16="http://schemas.microsoft.com/office/drawing/2014/main" id="{AE4F171D-5159-4E2F-B4A4-F121A9584E85}"/>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4" name="正方形/長方形 653">
          <a:extLst>
            <a:ext uri="{FF2B5EF4-FFF2-40B4-BE49-F238E27FC236}">
              <a16:creationId xmlns:a16="http://schemas.microsoft.com/office/drawing/2014/main" id="{291136DB-9DA1-4DB5-A145-564625EC21EF}"/>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a:extLst>
            <a:ext uri="{FF2B5EF4-FFF2-40B4-BE49-F238E27FC236}">
              <a16:creationId xmlns:a16="http://schemas.microsoft.com/office/drawing/2014/main" id="{CB9385E5-BCA2-4AEC-B752-F0585A5AC145}"/>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6" name="テキスト ボックス 655">
          <a:extLst>
            <a:ext uri="{FF2B5EF4-FFF2-40B4-BE49-F238E27FC236}">
              <a16:creationId xmlns:a16="http://schemas.microsoft.com/office/drawing/2014/main" id="{20C428DC-8C96-47D6-AE67-CE4D50E9AA0E}"/>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7" name="直線コネクタ 656">
          <a:extLst>
            <a:ext uri="{FF2B5EF4-FFF2-40B4-BE49-F238E27FC236}">
              <a16:creationId xmlns:a16="http://schemas.microsoft.com/office/drawing/2014/main" id="{100D59AE-E30D-4189-A83A-F319C9D3F79E}"/>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8" name="直線コネクタ 657">
          <a:extLst>
            <a:ext uri="{FF2B5EF4-FFF2-40B4-BE49-F238E27FC236}">
              <a16:creationId xmlns:a16="http://schemas.microsoft.com/office/drawing/2014/main" id="{CD3A704C-F250-4173-8586-51C64D77AD52}"/>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9" name="テキスト ボックス 658">
          <a:extLst>
            <a:ext uri="{FF2B5EF4-FFF2-40B4-BE49-F238E27FC236}">
              <a16:creationId xmlns:a16="http://schemas.microsoft.com/office/drawing/2014/main" id="{54E0E733-0C91-4A12-9C2D-A86F08544514}"/>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0" name="直線コネクタ 659">
          <a:extLst>
            <a:ext uri="{FF2B5EF4-FFF2-40B4-BE49-F238E27FC236}">
              <a16:creationId xmlns:a16="http://schemas.microsoft.com/office/drawing/2014/main" id="{713380B5-6855-46DB-83EE-CD96D09D9774}"/>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1" name="テキスト ボックス 660">
          <a:extLst>
            <a:ext uri="{FF2B5EF4-FFF2-40B4-BE49-F238E27FC236}">
              <a16:creationId xmlns:a16="http://schemas.microsoft.com/office/drawing/2014/main" id="{DD480C9E-DED3-45EC-BB9A-6EDB4CCB1696}"/>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2" name="直線コネクタ 661">
          <a:extLst>
            <a:ext uri="{FF2B5EF4-FFF2-40B4-BE49-F238E27FC236}">
              <a16:creationId xmlns:a16="http://schemas.microsoft.com/office/drawing/2014/main" id="{B6A6C9D2-AF6F-46AA-A0EF-FEB46C0885AF}"/>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3" name="テキスト ボックス 662">
          <a:extLst>
            <a:ext uri="{FF2B5EF4-FFF2-40B4-BE49-F238E27FC236}">
              <a16:creationId xmlns:a16="http://schemas.microsoft.com/office/drawing/2014/main" id="{ECC6A592-4E46-4194-B51A-AE651DBC96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4" name="直線コネクタ 663">
          <a:extLst>
            <a:ext uri="{FF2B5EF4-FFF2-40B4-BE49-F238E27FC236}">
              <a16:creationId xmlns:a16="http://schemas.microsoft.com/office/drawing/2014/main" id="{D47E7DFC-EC6B-45E5-9D0E-D7A5FFD0A715}"/>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5" name="テキスト ボックス 664">
          <a:extLst>
            <a:ext uri="{FF2B5EF4-FFF2-40B4-BE49-F238E27FC236}">
              <a16:creationId xmlns:a16="http://schemas.microsoft.com/office/drawing/2014/main" id="{820F4CC9-5D14-4897-9BD6-91091E6AFD6A}"/>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6" name="直線コネクタ 665">
          <a:extLst>
            <a:ext uri="{FF2B5EF4-FFF2-40B4-BE49-F238E27FC236}">
              <a16:creationId xmlns:a16="http://schemas.microsoft.com/office/drawing/2014/main" id="{A9868030-40D1-4406-9D95-BE85A980527D}"/>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7" name="テキスト ボックス 666">
          <a:extLst>
            <a:ext uri="{FF2B5EF4-FFF2-40B4-BE49-F238E27FC236}">
              <a16:creationId xmlns:a16="http://schemas.microsoft.com/office/drawing/2014/main" id="{BFA8536C-DAAE-490F-AAAF-CE854C7A34D1}"/>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8" name="直線コネクタ 667">
          <a:extLst>
            <a:ext uri="{FF2B5EF4-FFF2-40B4-BE49-F238E27FC236}">
              <a16:creationId xmlns:a16="http://schemas.microsoft.com/office/drawing/2014/main" id="{53D1D478-30C8-49D0-BB44-AB9A4BD66B6D}"/>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9" name="テキスト ボックス 668">
          <a:extLst>
            <a:ext uri="{FF2B5EF4-FFF2-40B4-BE49-F238E27FC236}">
              <a16:creationId xmlns:a16="http://schemas.microsoft.com/office/drawing/2014/main" id="{CD7278D1-1AA3-470F-BF92-C7F61B94AC8A}"/>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0" name="【児童館】&#10;一人当たり面積グラフ枠">
          <a:extLst>
            <a:ext uri="{FF2B5EF4-FFF2-40B4-BE49-F238E27FC236}">
              <a16:creationId xmlns:a16="http://schemas.microsoft.com/office/drawing/2014/main" id="{FC43AF62-05DB-47F3-92AF-CF410AB20166}"/>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150495</xdr:rowOff>
    </xdr:from>
    <xdr:to>
      <xdr:col>116</xdr:col>
      <xdr:colOff>62864</xdr:colOff>
      <xdr:row>86</xdr:row>
      <xdr:rowOff>24764</xdr:rowOff>
    </xdr:to>
    <xdr:cxnSp macro="">
      <xdr:nvCxnSpPr>
        <xdr:cNvPr id="671" name="直線コネクタ 670">
          <a:extLst>
            <a:ext uri="{FF2B5EF4-FFF2-40B4-BE49-F238E27FC236}">
              <a16:creationId xmlns:a16="http://schemas.microsoft.com/office/drawing/2014/main" id="{8D77E733-60A4-4B68-A9AE-3B95EE1A8142}"/>
            </a:ext>
          </a:extLst>
        </xdr:cNvPr>
        <xdr:cNvCxnSpPr/>
      </xdr:nvCxnSpPr>
      <xdr:spPr>
        <a:xfrm flipV="1">
          <a:off x="19509104" y="13058775"/>
          <a:ext cx="0" cy="1383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28591</xdr:rowOff>
    </xdr:from>
    <xdr:ext cx="469744" cy="259045"/>
    <xdr:sp macro="" textlink="">
      <xdr:nvSpPr>
        <xdr:cNvPr id="672" name="【児童館】&#10;一人当たり面積最小値テキスト">
          <a:extLst>
            <a:ext uri="{FF2B5EF4-FFF2-40B4-BE49-F238E27FC236}">
              <a16:creationId xmlns:a16="http://schemas.microsoft.com/office/drawing/2014/main" id="{034ABB7E-D7CC-42D1-BA45-D6358B2A7489}"/>
            </a:ext>
          </a:extLst>
        </xdr:cNvPr>
        <xdr:cNvSpPr txBox="1"/>
      </xdr:nvSpPr>
      <xdr:spPr>
        <a:xfrm>
          <a:off x="19547840" y="1444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24764</xdr:rowOff>
    </xdr:from>
    <xdr:to>
      <xdr:col>116</xdr:col>
      <xdr:colOff>152400</xdr:colOff>
      <xdr:row>86</xdr:row>
      <xdr:rowOff>24764</xdr:rowOff>
    </xdr:to>
    <xdr:cxnSp macro="">
      <xdr:nvCxnSpPr>
        <xdr:cNvPr id="673" name="直線コネクタ 672">
          <a:extLst>
            <a:ext uri="{FF2B5EF4-FFF2-40B4-BE49-F238E27FC236}">
              <a16:creationId xmlns:a16="http://schemas.microsoft.com/office/drawing/2014/main" id="{D64FAE35-7483-41BD-9BCE-F399553DEAE2}"/>
            </a:ext>
          </a:extLst>
        </xdr:cNvPr>
        <xdr:cNvCxnSpPr/>
      </xdr:nvCxnSpPr>
      <xdr:spPr>
        <a:xfrm>
          <a:off x="19443700" y="144418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97172</xdr:rowOff>
    </xdr:from>
    <xdr:ext cx="469744" cy="259045"/>
    <xdr:sp macro="" textlink="">
      <xdr:nvSpPr>
        <xdr:cNvPr id="674" name="【児童館】&#10;一人当たり面積最大値テキスト">
          <a:extLst>
            <a:ext uri="{FF2B5EF4-FFF2-40B4-BE49-F238E27FC236}">
              <a16:creationId xmlns:a16="http://schemas.microsoft.com/office/drawing/2014/main" id="{5D923728-22AD-49C6-8579-C1D94BBB0860}"/>
            </a:ext>
          </a:extLst>
        </xdr:cNvPr>
        <xdr:cNvSpPr txBox="1"/>
      </xdr:nvSpPr>
      <xdr:spPr>
        <a:xfrm>
          <a:off x="19547840" y="1283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150495</xdr:rowOff>
    </xdr:from>
    <xdr:to>
      <xdr:col>116</xdr:col>
      <xdr:colOff>152400</xdr:colOff>
      <xdr:row>77</xdr:row>
      <xdr:rowOff>150495</xdr:rowOff>
    </xdr:to>
    <xdr:cxnSp macro="">
      <xdr:nvCxnSpPr>
        <xdr:cNvPr id="675" name="直線コネクタ 674">
          <a:extLst>
            <a:ext uri="{FF2B5EF4-FFF2-40B4-BE49-F238E27FC236}">
              <a16:creationId xmlns:a16="http://schemas.microsoft.com/office/drawing/2014/main" id="{A6074BE4-179C-4462-B550-250A1F5D88B1}"/>
            </a:ext>
          </a:extLst>
        </xdr:cNvPr>
        <xdr:cNvCxnSpPr/>
      </xdr:nvCxnSpPr>
      <xdr:spPr>
        <a:xfrm>
          <a:off x="19443700" y="13058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80663</xdr:rowOff>
    </xdr:from>
    <xdr:ext cx="469744" cy="259045"/>
    <xdr:sp macro="" textlink="">
      <xdr:nvSpPr>
        <xdr:cNvPr id="676" name="【児童館】&#10;一人当たり面積平均値テキスト">
          <a:extLst>
            <a:ext uri="{FF2B5EF4-FFF2-40B4-BE49-F238E27FC236}">
              <a16:creationId xmlns:a16="http://schemas.microsoft.com/office/drawing/2014/main" id="{EABD7172-95A7-4233-BF74-5840B718A828}"/>
            </a:ext>
          </a:extLst>
        </xdr:cNvPr>
        <xdr:cNvSpPr txBox="1"/>
      </xdr:nvSpPr>
      <xdr:spPr>
        <a:xfrm>
          <a:off x="19547840" y="13994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57786</xdr:rowOff>
    </xdr:from>
    <xdr:to>
      <xdr:col>116</xdr:col>
      <xdr:colOff>114300</xdr:colOff>
      <xdr:row>84</xdr:row>
      <xdr:rowOff>159386</xdr:rowOff>
    </xdr:to>
    <xdr:sp macro="" textlink="">
      <xdr:nvSpPr>
        <xdr:cNvPr id="677" name="フローチャート: 判断 676">
          <a:extLst>
            <a:ext uri="{FF2B5EF4-FFF2-40B4-BE49-F238E27FC236}">
              <a16:creationId xmlns:a16="http://schemas.microsoft.com/office/drawing/2014/main" id="{FD9120FD-5D2B-4871-B470-CE082F19BCF8}"/>
            </a:ext>
          </a:extLst>
        </xdr:cNvPr>
        <xdr:cNvSpPr/>
      </xdr:nvSpPr>
      <xdr:spPr>
        <a:xfrm>
          <a:off x="19458940" y="1413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678" name="フローチャート: 判断 677">
          <a:extLst>
            <a:ext uri="{FF2B5EF4-FFF2-40B4-BE49-F238E27FC236}">
              <a16:creationId xmlns:a16="http://schemas.microsoft.com/office/drawing/2014/main" id="{3D1A4C8D-1A73-4DB0-90DA-8C37D77A8D41}"/>
            </a:ext>
          </a:extLst>
        </xdr:cNvPr>
        <xdr:cNvSpPr/>
      </xdr:nvSpPr>
      <xdr:spPr>
        <a:xfrm>
          <a:off x="18735040" y="142366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92075</xdr:rowOff>
    </xdr:from>
    <xdr:to>
      <xdr:col>107</xdr:col>
      <xdr:colOff>101600</xdr:colOff>
      <xdr:row>85</xdr:row>
      <xdr:rowOff>22225</xdr:rowOff>
    </xdr:to>
    <xdr:sp macro="" textlink="">
      <xdr:nvSpPr>
        <xdr:cNvPr id="679" name="フローチャート: 判断 678">
          <a:extLst>
            <a:ext uri="{FF2B5EF4-FFF2-40B4-BE49-F238E27FC236}">
              <a16:creationId xmlns:a16="http://schemas.microsoft.com/office/drawing/2014/main" id="{8BD156F4-958C-4902-A442-DAEB5B98CBFE}"/>
            </a:ext>
          </a:extLst>
        </xdr:cNvPr>
        <xdr:cNvSpPr/>
      </xdr:nvSpPr>
      <xdr:spPr>
        <a:xfrm>
          <a:off x="17937480" y="14173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74930</xdr:rowOff>
    </xdr:from>
    <xdr:to>
      <xdr:col>102</xdr:col>
      <xdr:colOff>165100</xdr:colOff>
      <xdr:row>85</xdr:row>
      <xdr:rowOff>5080</xdr:rowOff>
    </xdr:to>
    <xdr:sp macro="" textlink="">
      <xdr:nvSpPr>
        <xdr:cNvPr id="680" name="フローチャート: 判断 679">
          <a:extLst>
            <a:ext uri="{FF2B5EF4-FFF2-40B4-BE49-F238E27FC236}">
              <a16:creationId xmlns:a16="http://schemas.microsoft.com/office/drawing/2014/main" id="{9D9A5A02-06D5-4CA5-A193-16A4ADFD2E52}"/>
            </a:ext>
          </a:extLst>
        </xdr:cNvPr>
        <xdr:cNvSpPr/>
      </xdr:nvSpPr>
      <xdr:spPr>
        <a:xfrm>
          <a:off x="17162780" y="14156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93980</xdr:rowOff>
    </xdr:from>
    <xdr:to>
      <xdr:col>98</xdr:col>
      <xdr:colOff>38100</xdr:colOff>
      <xdr:row>84</xdr:row>
      <xdr:rowOff>24130</xdr:rowOff>
    </xdr:to>
    <xdr:sp macro="" textlink="">
      <xdr:nvSpPr>
        <xdr:cNvPr id="681" name="フローチャート: 判断 680">
          <a:extLst>
            <a:ext uri="{FF2B5EF4-FFF2-40B4-BE49-F238E27FC236}">
              <a16:creationId xmlns:a16="http://schemas.microsoft.com/office/drawing/2014/main" id="{3A098282-549A-4DCB-A95A-0CC84B0DD6AF}"/>
            </a:ext>
          </a:extLst>
        </xdr:cNvPr>
        <xdr:cNvSpPr/>
      </xdr:nvSpPr>
      <xdr:spPr>
        <a:xfrm>
          <a:off x="16388080" y="140081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21E7106B-3ED3-46AA-BB5F-C946F2F56E55}"/>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221F01E2-1471-422F-B6DE-41C5C05AA1C7}"/>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197E005F-E33F-4274-98BB-4DCD1A27830C}"/>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9C9DE59E-635C-43ED-847D-79FBDC4DEF65}"/>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5BEE9F32-EF83-40C8-9105-B86702176996}"/>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84455</xdr:rowOff>
    </xdr:from>
    <xdr:to>
      <xdr:col>116</xdr:col>
      <xdr:colOff>114300</xdr:colOff>
      <xdr:row>85</xdr:row>
      <xdr:rowOff>14605</xdr:rowOff>
    </xdr:to>
    <xdr:sp macro="" textlink="">
      <xdr:nvSpPr>
        <xdr:cNvPr id="687" name="楕円 686">
          <a:extLst>
            <a:ext uri="{FF2B5EF4-FFF2-40B4-BE49-F238E27FC236}">
              <a16:creationId xmlns:a16="http://schemas.microsoft.com/office/drawing/2014/main" id="{A0DD21F4-7BFB-48AF-959A-7B44BED7C4D7}"/>
            </a:ext>
          </a:extLst>
        </xdr:cNvPr>
        <xdr:cNvSpPr/>
      </xdr:nvSpPr>
      <xdr:spPr>
        <a:xfrm>
          <a:off x="19458940" y="14166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62882</xdr:rowOff>
    </xdr:from>
    <xdr:ext cx="469744" cy="259045"/>
    <xdr:sp macro="" textlink="">
      <xdr:nvSpPr>
        <xdr:cNvPr id="688" name="【児童館】&#10;一人当たり面積該当値テキスト">
          <a:extLst>
            <a:ext uri="{FF2B5EF4-FFF2-40B4-BE49-F238E27FC236}">
              <a16:creationId xmlns:a16="http://schemas.microsoft.com/office/drawing/2014/main" id="{FFE7D6E6-558F-4C42-B6AD-404EA84B9180}"/>
            </a:ext>
          </a:extLst>
        </xdr:cNvPr>
        <xdr:cNvSpPr txBox="1"/>
      </xdr:nvSpPr>
      <xdr:spPr>
        <a:xfrm>
          <a:off x="19547840" y="1414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90170</xdr:rowOff>
    </xdr:from>
    <xdr:to>
      <xdr:col>112</xdr:col>
      <xdr:colOff>38100</xdr:colOff>
      <xdr:row>85</xdr:row>
      <xdr:rowOff>20320</xdr:rowOff>
    </xdr:to>
    <xdr:sp macro="" textlink="">
      <xdr:nvSpPr>
        <xdr:cNvPr id="689" name="楕円 688">
          <a:extLst>
            <a:ext uri="{FF2B5EF4-FFF2-40B4-BE49-F238E27FC236}">
              <a16:creationId xmlns:a16="http://schemas.microsoft.com/office/drawing/2014/main" id="{66121637-BE2B-4B84-BF17-BBDA8D190934}"/>
            </a:ext>
          </a:extLst>
        </xdr:cNvPr>
        <xdr:cNvSpPr/>
      </xdr:nvSpPr>
      <xdr:spPr>
        <a:xfrm>
          <a:off x="18735040" y="141719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135255</xdr:rowOff>
    </xdr:from>
    <xdr:to>
      <xdr:col>116</xdr:col>
      <xdr:colOff>63500</xdr:colOff>
      <xdr:row>84</xdr:row>
      <xdr:rowOff>140970</xdr:rowOff>
    </xdr:to>
    <xdr:cxnSp macro="">
      <xdr:nvCxnSpPr>
        <xdr:cNvPr id="690" name="直線コネクタ 689">
          <a:extLst>
            <a:ext uri="{FF2B5EF4-FFF2-40B4-BE49-F238E27FC236}">
              <a16:creationId xmlns:a16="http://schemas.microsoft.com/office/drawing/2014/main" id="{7B3BE600-AACC-4097-B32A-4E690686C0FC}"/>
            </a:ext>
          </a:extLst>
        </xdr:cNvPr>
        <xdr:cNvCxnSpPr/>
      </xdr:nvCxnSpPr>
      <xdr:spPr>
        <a:xfrm flipV="1">
          <a:off x="18778220" y="14217015"/>
          <a:ext cx="7315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97789</xdr:rowOff>
    </xdr:from>
    <xdr:to>
      <xdr:col>107</xdr:col>
      <xdr:colOff>101600</xdr:colOff>
      <xdr:row>85</xdr:row>
      <xdr:rowOff>27939</xdr:rowOff>
    </xdr:to>
    <xdr:sp macro="" textlink="">
      <xdr:nvSpPr>
        <xdr:cNvPr id="691" name="楕円 690">
          <a:extLst>
            <a:ext uri="{FF2B5EF4-FFF2-40B4-BE49-F238E27FC236}">
              <a16:creationId xmlns:a16="http://schemas.microsoft.com/office/drawing/2014/main" id="{F1C9228C-8B64-4AD7-83F0-4CC661F162A1}"/>
            </a:ext>
          </a:extLst>
        </xdr:cNvPr>
        <xdr:cNvSpPr/>
      </xdr:nvSpPr>
      <xdr:spPr>
        <a:xfrm>
          <a:off x="17937480" y="141795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140970</xdr:rowOff>
    </xdr:from>
    <xdr:to>
      <xdr:col>111</xdr:col>
      <xdr:colOff>177800</xdr:colOff>
      <xdr:row>84</xdr:row>
      <xdr:rowOff>148589</xdr:rowOff>
    </xdr:to>
    <xdr:cxnSp macro="">
      <xdr:nvCxnSpPr>
        <xdr:cNvPr id="692" name="直線コネクタ 691">
          <a:extLst>
            <a:ext uri="{FF2B5EF4-FFF2-40B4-BE49-F238E27FC236}">
              <a16:creationId xmlns:a16="http://schemas.microsoft.com/office/drawing/2014/main" id="{D9BA41C0-3E7F-4DE0-B227-178CA61022C7}"/>
            </a:ext>
          </a:extLst>
        </xdr:cNvPr>
        <xdr:cNvCxnSpPr/>
      </xdr:nvCxnSpPr>
      <xdr:spPr>
        <a:xfrm flipV="1">
          <a:off x="17988280" y="14222730"/>
          <a:ext cx="78994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103505</xdr:rowOff>
    </xdr:from>
    <xdr:to>
      <xdr:col>102</xdr:col>
      <xdr:colOff>165100</xdr:colOff>
      <xdr:row>85</xdr:row>
      <xdr:rowOff>33655</xdr:rowOff>
    </xdr:to>
    <xdr:sp macro="" textlink="">
      <xdr:nvSpPr>
        <xdr:cNvPr id="693" name="楕円 692">
          <a:extLst>
            <a:ext uri="{FF2B5EF4-FFF2-40B4-BE49-F238E27FC236}">
              <a16:creationId xmlns:a16="http://schemas.microsoft.com/office/drawing/2014/main" id="{F6053D7E-803B-436C-8CD4-D2BD123443E9}"/>
            </a:ext>
          </a:extLst>
        </xdr:cNvPr>
        <xdr:cNvSpPr/>
      </xdr:nvSpPr>
      <xdr:spPr>
        <a:xfrm>
          <a:off x="17162780" y="14185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148589</xdr:rowOff>
    </xdr:from>
    <xdr:to>
      <xdr:col>107</xdr:col>
      <xdr:colOff>50800</xdr:colOff>
      <xdr:row>84</xdr:row>
      <xdr:rowOff>154305</xdr:rowOff>
    </xdr:to>
    <xdr:cxnSp macro="">
      <xdr:nvCxnSpPr>
        <xdr:cNvPr id="694" name="直線コネクタ 693">
          <a:extLst>
            <a:ext uri="{FF2B5EF4-FFF2-40B4-BE49-F238E27FC236}">
              <a16:creationId xmlns:a16="http://schemas.microsoft.com/office/drawing/2014/main" id="{41DC50EB-1D2E-4F57-817B-DAE59403D67D}"/>
            </a:ext>
          </a:extLst>
        </xdr:cNvPr>
        <xdr:cNvCxnSpPr/>
      </xdr:nvCxnSpPr>
      <xdr:spPr>
        <a:xfrm flipV="1">
          <a:off x="17213580" y="14230349"/>
          <a:ext cx="7747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76216</xdr:rowOff>
    </xdr:from>
    <xdr:ext cx="469744" cy="259045"/>
    <xdr:sp macro="" textlink="">
      <xdr:nvSpPr>
        <xdr:cNvPr id="695" name="n_1aveValue【児童館】&#10;一人当たり面積">
          <a:extLst>
            <a:ext uri="{FF2B5EF4-FFF2-40B4-BE49-F238E27FC236}">
              <a16:creationId xmlns:a16="http://schemas.microsoft.com/office/drawing/2014/main" id="{3FA9D91E-43C8-4C4F-BE20-AEA12EBB75C5}"/>
            </a:ext>
          </a:extLst>
        </xdr:cNvPr>
        <xdr:cNvSpPr txBox="1"/>
      </xdr:nvSpPr>
      <xdr:spPr>
        <a:xfrm>
          <a:off x="18561127" y="1432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38752</xdr:rowOff>
    </xdr:from>
    <xdr:ext cx="469744" cy="259045"/>
    <xdr:sp macro="" textlink="">
      <xdr:nvSpPr>
        <xdr:cNvPr id="696" name="n_2aveValue【児童館】&#10;一人当たり面積">
          <a:extLst>
            <a:ext uri="{FF2B5EF4-FFF2-40B4-BE49-F238E27FC236}">
              <a16:creationId xmlns:a16="http://schemas.microsoft.com/office/drawing/2014/main" id="{C269E91C-AE98-4841-9FD8-4F771E40D9C2}"/>
            </a:ext>
          </a:extLst>
        </xdr:cNvPr>
        <xdr:cNvSpPr txBox="1"/>
      </xdr:nvSpPr>
      <xdr:spPr>
        <a:xfrm>
          <a:off x="1777626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21607</xdr:rowOff>
    </xdr:from>
    <xdr:ext cx="469744" cy="259045"/>
    <xdr:sp macro="" textlink="">
      <xdr:nvSpPr>
        <xdr:cNvPr id="697" name="n_3aveValue【児童館】&#10;一人当たり面積">
          <a:extLst>
            <a:ext uri="{FF2B5EF4-FFF2-40B4-BE49-F238E27FC236}">
              <a16:creationId xmlns:a16="http://schemas.microsoft.com/office/drawing/2014/main" id="{F25D00D9-F1BB-4E1E-92F1-6F8C7410A24A}"/>
            </a:ext>
          </a:extLst>
        </xdr:cNvPr>
        <xdr:cNvSpPr txBox="1"/>
      </xdr:nvSpPr>
      <xdr:spPr>
        <a:xfrm>
          <a:off x="1700156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40657</xdr:rowOff>
    </xdr:from>
    <xdr:ext cx="469744" cy="259045"/>
    <xdr:sp macro="" textlink="">
      <xdr:nvSpPr>
        <xdr:cNvPr id="698" name="n_4aveValue【児童館】&#10;一人当たり面積">
          <a:extLst>
            <a:ext uri="{FF2B5EF4-FFF2-40B4-BE49-F238E27FC236}">
              <a16:creationId xmlns:a16="http://schemas.microsoft.com/office/drawing/2014/main" id="{001A0768-F419-4E0C-8A91-EC43C221815E}"/>
            </a:ext>
          </a:extLst>
        </xdr:cNvPr>
        <xdr:cNvSpPr txBox="1"/>
      </xdr:nvSpPr>
      <xdr:spPr>
        <a:xfrm>
          <a:off x="16226867" y="137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36847</xdr:rowOff>
    </xdr:from>
    <xdr:ext cx="469744" cy="259045"/>
    <xdr:sp macro="" textlink="">
      <xdr:nvSpPr>
        <xdr:cNvPr id="699" name="n_1mainValue【児童館】&#10;一人当たり面積">
          <a:extLst>
            <a:ext uri="{FF2B5EF4-FFF2-40B4-BE49-F238E27FC236}">
              <a16:creationId xmlns:a16="http://schemas.microsoft.com/office/drawing/2014/main" id="{1B9BA6AC-E2B3-48ED-AD6A-B8AB0FBF5E39}"/>
            </a:ext>
          </a:extLst>
        </xdr:cNvPr>
        <xdr:cNvSpPr txBox="1"/>
      </xdr:nvSpPr>
      <xdr:spPr>
        <a:xfrm>
          <a:off x="18561127" y="1395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19066</xdr:rowOff>
    </xdr:from>
    <xdr:ext cx="469744" cy="259045"/>
    <xdr:sp macro="" textlink="">
      <xdr:nvSpPr>
        <xdr:cNvPr id="700" name="n_2mainValue【児童館】&#10;一人当たり面積">
          <a:extLst>
            <a:ext uri="{FF2B5EF4-FFF2-40B4-BE49-F238E27FC236}">
              <a16:creationId xmlns:a16="http://schemas.microsoft.com/office/drawing/2014/main" id="{BD9BDFCB-5B3D-4B3A-AF41-3FBECCCE6FEB}"/>
            </a:ext>
          </a:extLst>
        </xdr:cNvPr>
        <xdr:cNvSpPr txBox="1"/>
      </xdr:nvSpPr>
      <xdr:spPr>
        <a:xfrm>
          <a:off x="17776267" y="1426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24782</xdr:rowOff>
    </xdr:from>
    <xdr:ext cx="469744" cy="259045"/>
    <xdr:sp macro="" textlink="">
      <xdr:nvSpPr>
        <xdr:cNvPr id="701" name="n_3mainValue【児童館】&#10;一人当たり面積">
          <a:extLst>
            <a:ext uri="{FF2B5EF4-FFF2-40B4-BE49-F238E27FC236}">
              <a16:creationId xmlns:a16="http://schemas.microsoft.com/office/drawing/2014/main" id="{93EEBC4A-982A-467B-987B-69D423D2E7D7}"/>
            </a:ext>
          </a:extLst>
        </xdr:cNvPr>
        <xdr:cNvSpPr txBox="1"/>
      </xdr:nvSpPr>
      <xdr:spPr>
        <a:xfrm>
          <a:off x="17001567" y="1427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2" name="正方形/長方形 701">
          <a:extLst>
            <a:ext uri="{FF2B5EF4-FFF2-40B4-BE49-F238E27FC236}">
              <a16:creationId xmlns:a16="http://schemas.microsoft.com/office/drawing/2014/main" id="{6FB78EE7-6617-4EC1-8D6A-1E62382605B4}"/>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3" name="正方形/長方形 702">
          <a:extLst>
            <a:ext uri="{FF2B5EF4-FFF2-40B4-BE49-F238E27FC236}">
              <a16:creationId xmlns:a16="http://schemas.microsoft.com/office/drawing/2014/main" id="{B75A1819-14A9-4E81-BB6E-6A5E757739BE}"/>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4" name="正方形/長方形 703">
          <a:extLst>
            <a:ext uri="{FF2B5EF4-FFF2-40B4-BE49-F238E27FC236}">
              <a16:creationId xmlns:a16="http://schemas.microsoft.com/office/drawing/2014/main" id="{7A3B2AA1-BD07-4971-96FD-C7355D6A92B5}"/>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5" name="正方形/長方形 704">
          <a:extLst>
            <a:ext uri="{FF2B5EF4-FFF2-40B4-BE49-F238E27FC236}">
              <a16:creationId xmlns:a16="http://schemas.microsoft.com/office/drawing/2014/main" id="{0AB4492E-1D61-4885-BDB5-51915F3B286E}"/>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6" name="正方形/長方形 705">
          <a:extLst>
            <a:ext uri="{FF2B5EF4-FFF2-40B4-BE49-F238E27FC236}">
              <a16:creationId xmlns:a16="http://schemas.microsoft.com/office/drawing/2014/main" id="{AAE3F5A6-0141-40C0-9532-E3B27E6E08C8}"/>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7" name="正方形/長方形 706">
          <a:extLst>
            <a:ext uri="{FF2B5EF4-FFF2-40B4-BE49-F238E27FC236}">
              <a16:creationId xmlns:a16="http://schemas.microsoft.com/office/drawing/2014/main" id="{45B1A916-2926-4922-B606-2BBD0003E6EB}"/>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8" name="正方形/長方形 707">
          <a:extLst>
            <a:ext uri="{FF2B5EF4-FFF2-40B4-BE49-F238E27FC236}">
              <a16:creationId xmlns:a16="http://schemas.microsoft.com/office/drawing/2014/main" id="{5535D4A1-8512-4639-8B25-1A8D17B68ED3}"/>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正方形/長方形 708">
          <a:extLst>
            <a:ext uri="{FF2B5EF4-FFF2-40B4-BE49-F238E27FC236}">
              <a16:creationId xmlns:a16="http://schemas.microsoft.com/office/drawing/2014/main" id="{6FAE45C9-ED8D-4CEC-825D-5F2F374A3CFB}"/>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0" name="テキスト ボックス 709">
          <a:extLst>
            <a:ext uri="{FF2B5EF4-FFF2-40B4-BE49-F238E27FC236}">
              <a16:creationId xmlns:a16="http://schemas.microsoft.com/office/drawing/2014/main" id="{AB16D00A-7E2C-4DE2-B57F-7CA025077592}"/>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1" name="直線コネクタ 710">
          <a:extLst>
            <a:ext uri="{FF2B5EF4-FFF2-40B4-BE49-F238E27FC236}">
              <a16:creationId xmlns:a16="http://schemas.microsoft.com/office/drawing/2014/main" id="{B4DC67F8-9CA3-4121-93FC-BDC48973E044}"/>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2" name="テキスト ボックス 711">
          <a:extLst>
            <a:ext uri="{FF2B5EF4-FFF2-40B4-BE49-F238E27FC236}">
              <a16:creationId xmlns:a16="http://schemas.microsoft.com/office/drawing/2014/main" id="{0A8D40E5-2905-49D9-AAFC-0BCF26B02B91}"/>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3" name="直線コネクタ 712">
          <a:extLst>
            <a:ext uri="{FF2B5EF4-FFF2-40B4-BE49-F238E27FC236}">
              <a16:creationId xmlns:a16="http://schemas.microsoft.com/office/drawing/2014/main" id="{AA254EB5-659E-40B5-9852-574C1EC8AD1F}"/>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4" name="テキスト ボックス 713">
          <a:extLst>
            <a:ext uri="{FF2B5EF4-FFF2-40B4-BE49-F238E27FC236}">
              <a16:creationId xmlns:a16="http://schemas.microsoft.com/office/drawing/2014/main" id="{4315382A-1A8D-42A7-9A9D-35A2F8A94FE6}"/>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5" name="直線コネクタ 714">
          <a:extLst>
            <a:ext uri="{FF2B5EF4-FFF2-40B4-BE49-F238E27FC236}">
              <a16:creationId xmlns:a16="http://schemas.microsoft.com/office/drawing/2014/main" id="{52BCC4B8-F348-4AB1-93F6-8632AA346986}"/>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6" name="テキスト ボックス 715">
          <a:extLst>
            <a:ext uri="{FF2B5EF4-FFF2-40B4-BE49-F238E27FC236}">
              <a16:creationId xmlns:a16="http://schemas.microsoft.com/office/drawing/2014/main" id="{CDF076E3-01F9-4F7B-83CC-8075AB2B7BBA}"/>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7" name="直線コネクタ 716">
          <a:extLst>
            <a:ext uri="{FF2B5EF4-FFF2-40B4-BE49-F238E27FC236}">
              <a16:creationId xmlns:a16="http://schemas.microsoft.com/office/drawing/2014/main" id="{7018886A-130B-4FD4-AD63-CF13BD5A7A7B}"/>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8" name="テキスト ボックス 717">
          <a:extLst>
            <a:ext uri="{FF2B5EF4-FFF2-40B4-BE49-F238E27FC236}">
              <a16:creationId xmlns:a16="http://schemas.microsoft.com/office/drawing/2014/main" id="{A6514864-486E-4B12-AE4B-A48A3238D9C8}"/>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9" name="直線コネクタ 718">
          <a:extLst>
            <a:ext uri="{FF2B5EF4-FFF2-40B4-BE49-F238E27FC236}">
              <a16:creationId xmlns:a16="http://schemas.microsoft.com/office/drawing/2014/main" id="{9DB39511-D609-43CB-9134-67D5FC2B201C}"/>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0" name="テキスト ボックス 719">
          <a:extLst>
            <a:ext uri="{FF2B5EF4-FFF2-40B4-BE49-F238E27FC236}">
              <a16:creationId xmlns:a16="http://schemas.microsoft.com/office/drawing/2014/main" id="{7B69B8A3-B7BF-498F-9655-18B30E40AC1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1" name="直線コネクタ 720">
          <a:extLst>
            <a:ext uri="{FF2B5EF4-FFF2-40B4-BE49-F238E27FC236}">
              <a16:creationId xmlns:a16="http://schemas.microsoft.com/office/drawing/2014/main" id="{B1B2028D-CF06-4A8E-A3FF-81AA0D65ABF9}"/>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2" name="テキスト ボックス 721">
          <a:extLst>
            <a:ext uri="{FF2B5EF4-FFF2-40B4-BE49-F238E27FC236}">
              <a16:creationId xmlns:a16="http://schemas.microsoft.com/office/drawing/2014/main" id="{DAD7C3D4-5E44-4C35-B828-0D0023644129}"/>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a:extLst>
            <a:ext uri="{FF2B5EF4-FFF2-40B4-BE49-F238E27FC236}">
              <a16:creationId xmlns:a16="http://schemas.microsoft.com/office/drawing/2014/main" id="{347F9C8A-589E-4855-A57A-A39DE1280408}"/>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4" name="テキスト ボックス 723">
          <a:extLst>
            <a:ext uri="{FF2B5EF4-FFF2-40B4-BE49-F238E27FC236}">
              <a16:creationId xmlns:a16="http://schemas.microsoft.com/office/drawing/2014/main" id="{FB59C1B0-EF2F-4FA5-BBA4-C395A8E30FC6}"/>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a:extLst>
            <a:ext uri="{FF2B5EF4-FFF2-40B4-BE49-F238E27FC236}">
              <a16:creationId xmlns:a16="http://schemas.microsoft.com/office/drawing/2014/main" id="{BFDE4884-D250-4C05-B76F-8F202A6A7F96}"/>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108</xdr:row>
      <xdr:rowOff>152400</xdr:rowOff>
    </xdr:to>
    <xdr:cxnSp macro="">
      <xdr:nvCxnSpPr>
        <xdr:cNvPr id="726" name="直線コネクタ 725">
          <a:extLst>
            <a:ext uri="{FF2B5EF4-FFF2-40B4-BE49-F238E27FC236}">
              <a16:creationId xmlns:a16="http://schemas.microsoft.com/office/drawing/2014/main" id="{84D59936-3A28-4AB6-9F23-B90AB59A9EEB}"/>
            </a:ext>
          </a:extLst>
        </xdr:cNvPr>
        <xdr:cNvCxnSpPr/>
      </xdr:nvCxnSpPr>
      <xdr:spPr>
        <a:xfrm flipV="1">
          <a:off x="14375764" y="16802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27" name="【公民館】&#10;有形固定資産減価償却率最小値テキスト">
          <a:extLst>
            <a:ext uri="{FF2B5EF4-FFF2-40B4-BE49-F238E27FC236}">
              <a16:creationId xmlns:a16="http://schemas.microsoft.com/office/drawing/2014/main" id="{79AA2E75-CE8B-4AAF-9ADC-4DCF276F2072}"/>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28" name="直線コネクタ 727">
          <a:extLst>
            <a:ext uri="{FF2B5EF4-FFF2-40B4-BE49-F238E27FC236}">
              <a16:creationId xmlns:a16="http://schemas.microsoft.com/office/drawing/2014/main" id="{40A82F81-DCB4-4E7F-848B-DDFFEF1894BF}"/>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729" name="【公民館】&#10;有形固定資産減価償却率最大値テキスト">
          <a:extLst>
            <a:ext uri="{FF2B5EF4-FFF2-40B4-BE49-F238E27FC236}">
              <a16:creationId xmlns:a16="http://schemas.microsoft.com/office/drawing/2014/main" id="{790A6FD3-8D76-462F-A674-A50ABB8FFE22}"/>
            </a:ext>
          </a:extLst>
        </xdr:cNvPr>
        <xdr:cNvSpPr txBox="1"/>
      </xdr:nvSpPr>
      <xdr:spPr>
        <a:xfrm>
          <a:off x="14414500" y="16584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730" name="直線コネクタ 729">
          <a:extLst>
            <a:ext uri="{FF2B5EF4-FFF2-40B4-BE49-F238E27FC236}">
              <a16:creationId xmlns:a16="http://schemas.microsoft.com/office/drawing/2014/main" id="{A621272B-CE94-4419-8A1E-95546B21ACC8}"/>
            </a:ext>
          </a:extLst>
        </xdr:cNvPr>
        <xdr:cNvCxnSpPr/>
      </xdr:nvCxnSpPr>
      <xdr:spPr>
        <a:xfrm>
          <a:off x="14287500" y="16802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731" name="【公民館】&#10;有形固定資産減価償却率平均値テキスト">
          <a:extLst>
            <a:ext uri="{FF2B5EF4-FFF2-40B4-BE49-F238E27FC236}">
              <a16:creationId xmlns:a16="http://schemas.microsoft.com/office/drawing/2014/main" id="{934EFE72-33C0-4932-8B7A-4D244889583A}"/>
            </a:ext>
          </a:extLst>
        </xdr:cNvPr>
        <xdr:cNvSpPr txBox="1"/>
      </xdr:nvSpPr>
      <xdr:spPr>
        <a:xfrm>
          <a:off x="14414500" y="17360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32" name="フローチャート: 判断 731">
          <a:extLst>
            <a:ext uri="{FF2B5EF4-FFF2-40B4-BE49-F238E27FC236}">
              <a16:creationId xmlns:a16="http://schemas.microsoft.com/office/drawing/2014/main" id="{51EBFC82-F61D-45D3-9228-697151E4FE1B}"/>
            </a:ext>
          </a:extLst>
        </xdr:cNvPr>
        <xdr:cNvSpPr/>
      </xdr:nvSpPr>
      <xdr:spPr>
        <a:xfrm>
          <a:off x="14325600" y="175056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733" name="フローチャート: 判断 732">
          <a:extLst>
            <a:ext uri="{FF2B5EF4-FFF2-40B4-BE49-F238E27FC236}">
              <a16:creationId xmlns:a16="http://schemas.microsoft.com/office/drawing/2014/main" id="{820F2372-AC16-4E8D-A3EC-4333F2E83B48}"/>
            </a:ext>
          </a:extLst>
        </xdr:cNvPr>
        <xdr:cNvSpPr/>
      </xdr:nvSpPr>
      <xdr:spPr>
        <a:xfrm>
          <a:off x="13578840" y="17538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734" name="フローチャート: 判断 733">
          <a:extLst>
            <a:ext uri="{FF2B5EF4-FFF2-40B4-BE49-F238E27FC236}">
              <a16:creationId xmlns:a16="http://schemas.microsoft.com/office/drawing/2014/main" id="{9863FF74-629D-441A-AD35-D60D4E241BFD}"/>
            </a:ext>
          </a:extLst>
        </xdr:cNvPr>
        <xdr:cNvSpPr/>
      </xdr:nvSpPr>
      <xdr:spPr>
        <a:xfrm>
          <a:off x="12804140" y="1758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132080</xdr:rowOff>
    </xdr:from>
    <xdr:to>
      <xdr:col>72</xdr:col>
      <xdr:colOff>38100</xdr:colOff>
      <xdr:row>105</xdr:row>
      <xdr:rowOff>62230</xdr:rowOff>
    </xdr:to>
    <xdr:sp macro="" textlink="">
      <xdr:nvSpPr>
        <xdr:cNvPr id="735" name="フローチャート: 判断 734">
          <a:extLst>
            <a:ext uri="{FF2B5EF4-FFF2-40B4-BE49-F238E27FC236}">
              <a16:creationId xmlns:a16="http://schemas.microsoft.com/office/drawing/2014/main" id="{2F9673C7-4A4A-4A41-AEC8-FB50659B1560}"/>
            </a:ext>
          </a:extLst>
        </xdr:cNvPr>
        <xdr:cNvSpPr/>
      </xdr:nvSpPr>
      <xdr:spPr>
        <a:xfrm>
          <a:off x="12029440" y="175666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166370</xdr:rowOff>
    </xdr:from>
    <xdr:to>
      <xdr:col>67</xdr:col>
      <xdr:colOff>101600</xdr:colOff>
      <xdr:row>105</xdr:row>
      <xdr:rowOff>96520</xdr:rowOff>
    </xdr:to>
    <xdr:sp macro="" textlink="">
      <xdr:nvSpPr>
        <xdr:cNvPr id="736" name="フローチャート: 判断 735">
          <a:extLst>
            <a:ext uri="{FF2B5EF4-FFF2-40B4-BE49-F238E27FC236}">
              <a16:creationId xmlns:a16="http://schemas.microsoft.com/office/drawing/2014/main" id="{FEDABACA-DEDE-4DE0-956A-7039DE9264B9}"/>
            </a:ext>
          </a:extLst>
        </xdr:cNvPr>
        <xdr:cNvSpPr/>
      </xdr:nvSpPr>
      <xdr:spPr>
        <a:xfrm>
          <a:off x="11231880" y="17600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3E872D8A-A972-440D-AB99-31C28D63D366}"/>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1E3F2508-890B-4F1A-8008-969B5FC8CA69}"/>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1594F7CE-4637-4B52-9C29-BC83D6E2420E}"/>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7EC8DFCE-81C6-4084-978C-894E5BF3AE92}"/>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1B94D2A1-B6D8-4D53-AEDA-87A52425368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84455</xdr:rowOff>
    </xdr:from>
    <xdr:to>
      <xdr:col>85</xdr:col>
      <xdr:colOff>177800</xdr:colOff>
      <xdr:row>106</xdr:row>
      <xdr:rowOff>14605</xdr:rowOff>
    </xdr:to>
    <xdr:sp macro="" textlink="">
      <xdr:nvSpPr>
        <xdr:cNvPr id="742" name="楕円 741">
          <a:extLst>
            <a:ext uri="{FF2B5EF4-FFF2-40B4-BE49-F238E27FC236}">
              <a16:creationId xmlns:a16="http://schemas.microsoft.com/office/drawing/2014/main" id="{17ECC2E5-7822-4F53-8C97-DC5D4986CB4D}"/>
            </a:ext>
          </a:extLst>
        </xdr:cNvPr>
        <xdr:cNvSpPr/>
      </xdr:nvSpPr>
      <xdr:spPr>
        <a:xfrm>
          <a:off x="14325600" y="1768665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62882</xdr:rowOff>
    </xdr:from>
    <xdr:ext cx="405111" cy="259045"/>
    <xdr:sp macro="" textlink="">
      <xdr:nvSpPr>
        <xdr:cNvPr id="743" name="【公民館】&#10;有形固定資産減価償却率該当値テキスト">
          <a:extLst>
            <a:ext uri="{FF2B5EF4-FFF2-40B4-BE49-F238E27FC236}">
              <a16:creationId xmlns:a16="http://schemas.microsoft.com/office/drawing/2014/main" id="{08F08E5E-DB17-4771-93C3-AB1B6AD791C3}"/>
            </a:ext>
          </a:extLst>
        </xdr:cNvPr>
        <xdr:cNvSpPr txBox="1"/>
      </xdr:nvSpPr>
      <xdr:spPr>
        <a:xfrm>
          <a:off x="14414500" y="1766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12064</xdr:rowOff>
    </xdr:from>
    <xdr:to>
      <xdr:col>81</xdr:col>
      <xdr:colOff>101600</xdr:colOff>
      <xdr:row>105</xdr:row>
      <xdr:rowOff>113664</xdr:rowOff>
    </xdr:to>
    <xdr:sp macro="" textlink="">
      <xdr:nvSpPr>
        <xdr:cNvPr id="744" name="楕円 743">
          <a:extLst>
            <a:ext uri="{FF2B5EF4-FFF2-40B4-BE49-F238E27FC236}">
              <a16:creationId xmlns:a16="http://schemas.microsoft.com/office/drawing/2014/main" id="{47CD39D7-3A18-4D31-9821-F4B973791739}"/>
            </a:ext>
          </a:extLst>
        </xdr:cNvPr>
        <xdr:cNvSpPr/>
      </xdr:nvSpPr>
      <xdr:spPr>
        <a:xfrm>
          <a:off x="13578840" y="1761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62864</xdr:rowOff>
    </xdr:from>
    <xdr:to>
      <xdr:col>85</xdr:col>
      <xdr:colOff>127000</xdr:colOff>
      <xdr:row>105</xdr:row>
      <xdr:rowOff>135255</xdr:rowOff>
    </xdr:to>
    <xdr:cxnSp macro="">
      <xdr:nvCxnSpPr>
        <xdr:cNvPr id="745" name="直線コネクタ 744">
          <a:extLst>
            <a:ext uri="{FF2B5EF4-FFF2-40B4-BE49-F238E27FC236}">
              <a16:creationId xmlns:a16="http://schemas.microsoft.com/office/drawing/2014/main" id="{A423289A-A569-4315-8CEB-327A9B2918CA}"/>
            </a:ext>
          </a:extLst>
        </xdr:cNvPr>
        <xdr:cNvCxnSpPr/>
      </xdr:nvCxnSpPr>
      <xdr:spPr>
        <a:xfrm>
          <a:off x="13629640" y="17665064"/>
          <a:ext cx="74676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46" name="楕円 745">
          <a:extLst>
            <a:ext uri="{FF2B5EF4-FFF2-40B4-BE49-F238E27FC236}">
              <a16:creationId xmlns:a16="http://schemas.microsoft.com/office/drawing/2014/main" id="{3ABBA925-EB57-457E-A2D2-A832CA3D6173}"/>
            </a:ext>
          </a:extLst>
        </xdr:cNvPr>
        <xdr:cNvSpPr/>
      </xdr:nvSpPr>
      <xdr:spPr>
        <a:xfrm>
          <a:off x="12804140" y="175418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158114</xdr:rowOff>
    </xdr:from>
    <xdr:to>
      <xdr:col>81</xdr:col>
      <xdr:colOff>50800</xdr:colOff>
      <xdr:row>105</xdr:row>
      <xdr:rowOff>62864</xdr:rowOff>
    </xdr:to>
    <xdr:cxnSp macro="">
      <xdr:nvCxnSpPr>
        <xdr:cNvPr id="747" name="直線コネクタ 746">
          <a:extLst>
            <a:ext uri="{FF2B5EF4-FFF2-40B4-BE49-F238E27FC236}">
              <a16:creationId xmlns:a16="http://schemas.microsoft.com/office/drawing/2014/main" id="{DFBDDD30-BBB6-486E-A843-6DF66181EA4B}"/>
            </a:ext>
          </a:extLst>
        </xdr:cNvPr>
        <xdr:cNvCxnSpPr/>
      </xdr:nvCxnSpPr>
      <xdr:spPr>
        <a:xfrm>
          <a:off x="12854940" y="17592674"/>
          <a:ext cx="7747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29211</xdr:rowOff>
    </xdr:from>
    <xdr:to>
      <xdr:col>72</xdr:col>
      <xdr:colOff>38100</xdr:colOff>
      <xdr:row>104</xdr:row>
      <xdr:rowOff>130811</xdr:rowOff>
    </xdr:to>
    <xdr:sp macro="" textlink="">
      <xdr:nvSpPr>
        <xdr:cNvPr id="748" name="楕円 747">
          <a:extLst>
            <a:ext uri="{FF2B5EF4-FFF2-40B4-BE49-F238E27FC236}">
              <a16:creationId xmlns:a16="http://schemas.microsoft.com/office/drawing/2014/main" id="{CDC48504-EE2D-4D18-B428-9BBFBF3D169E}"/>
            </a:ext>
          </a:extLst>
        </xdr:cNvPr>
        <xdr:cNvSpPr/>
      </xdr:nvSpPr>
      <xdr:spPr>
        <a:xfrm>
          <a:off x="12029440" y="174637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80011</xdr:rowOff>
    </xdr:from>
    <xdr:to>
      <xdr:col>76</xdr:col>
      <xdr:colOff>114300</xdr:colOff>
      <xdr:row>104</xdr:row>
      <xdr:rowOff>158114</xdr:rowOff>
    </xdr:to>
    <xdr:cxnSp macro="">
      <xdr:nvCxnSpPr>
        <xdr:cNvPr id="749" name="直線コネクタ 748">
          <a:extLst>
            <a:ext uri="{FF2B5EF4-FFF2-40B4-BE49-F238E27FC236}">
              <a16:creationId xmlns:a16="http://schemas.microsoft.com/office/drawing/2014/main" id="{8AFB1A9E-87DC-4EEE-A3BB-DFF9DED66800}"/>
            </a:ext>
          </a:extLst>
        </xdr:cNvPr>
        <xdr:cNvCxnSpPr/>
      </xdr:nvCxnSpPr>
      <xdr:spPr>
        <a:xfrm>
          <a:off x="12072620" y="17514571"/>
          <a:ext cx="78232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50182</xdr:rowOff>
    </xdr:from>
    <xdr:ext cx="405111" cy="259045"/>
    <xdr:sp macro="" textlink="">
      <xdr:nvSpPr>
        <xdr:cNvPr id="750" name="n_1aveValue【公民館】&#10;有形固定資産減価償却率">
          <a:extLst>
            <a:ext uri="{FF2B5EF4-FFF2-40B4-BE49-F238E27FC236}">
              <a16:creationId xmlns:a16="http://schemas.microsoft.com/office/drawing/2014/main" id="{F36A5285-37E8-470C-AE97-63836361ABC4}"/>
            </a:ext>
          </a:extLst>
        </xdr:cNvPr>
        <xdr:cNvSpPr txBox="1"/>
      </xdr:nvSpPr>
      <xdr:spPr>
        <a:xfrm>
          <a:off x="13437244"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751" name="n_2aveValue【公民館】&#10;有形固定資産減価償却率">
          <a:extLst>
            <a:ext uri="{FF2B5EF4-FFF2-40B4-BE49-F238E27FC236}">
              <a16:creationId xmlns:a16="http://schemas.microsoft.com/office/drawing/2014/main" id="{293700E7-CF30-41FD-BF69-08E37FD3241D}"/>
            </a:ext>
          </a:extLst>
        </xdr:cNvPr>
        <xdr:cNvSpPr txBox="1"/>
      </xdr:nvSpPr>
      <xdr:spPr>
        <a:xfrm>
          <a:off x="12675244" y="1767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53357</xdr:rowOff>
    </xdr:from>
    <xdr:ext cx="405111" cy="259045"/>
    <xdr:sp macro="" textlink="">
      <xdr:nvSpPr>
        <xdr:cNvPr id="752" name="n_3aveValue【公民館】&#10;有形固定資産減価償却率">
          <a:extLst>
            <a:ext uri="{FF2B5EF4-FFF2-40B4-BE49-F238E27FC236}">
              <a16:creationId xmlns:a16="http://schemas.microsoft.com/office/drawing/2014/main" id="{58757BA2-813C-4D58-86F3-4CEF7AA5AF05}"/>
            </a:ext>
          </a:extLst>
        </xdr:cNvPr>
        <xdr:cNvSpPr txBox="1"/>
      </xdr:nvSpPr>
      <xdr:spPr>
        <a:xfrm>
          <a:off x="11900544" y="1765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113047</xdr:rowOff>
    </xdr:from>
    <xdr:ext cx="405111" cy="259045"/>
    <xdr:sp macro="" textlink="">
      <xdr:nvSpPr>
        <xdr:cNvPr id="753" name="n_4aveValue【公民館】&#10;有形固定資産減価償却率">
          <a:extLst>
            <a:ext uri="{FF2B5EF4-FFF2-40B4-BE49-F238E27FC236}">
              <a16:creationId xmlns:a16="http://schemas.microsoft.com/office/drawing/2014/main" id="{F745445B-2650-4F39-AC0D-F6774FC87C98}"/>
            </a:ext>
          </a:extLst>
        </xdr:cNvPr>
        <xdr:cNvSpPr txBox="1"/>
      </xdr:nvSpPr>
      <xdr:spPr>
        <a:xfrm>
          <a:off x="11102984" y="1737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104791</xdr:rowOff>
    </xdr:from>
    <xdr:ext cx="405111" cy="259045"/>
    <xdr:sp macro="" textlink="">
      <xdr:nvSpPr>
        <xdr:cNvPr id="754" name="n_1mainValue【公民館】&#10;有形固定資産減価償却率">
          <a:extLst>
            <a:ext uri="{FF2B5EF4-FFF2-40B4-BE49-F238E27FC236}">
              <a16:creationId xmlns:a16="http://schemas.microsoft.com/office/drawing/2014/main" id="{D34D5FC9-D3B0-4C24-8F4A-BC67CEA0C032}"/>
            </a:ext>
          </a:extLst>
        </xdr:cNvPr>
        <xdr:cNvSpPr txBox="1"/>
      </xdr:nvSpPr>
      <xdr:spPr>
        <a:xfrm>
          <a:off x="13437244" y="1770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55" name="n_2mainValue【公民館】&#10;有形固定資産減価償却率">
          <a:extLst>
            <a:ext uri="{FF2B5EF4-FFF2-40B4-BE49-F238E27FC236}">
              <a16:creationId xmlns:a16="http://schemas.microsoft.com/office/drawing/2014/main" id="{BED45083-4766-4078-8D00-DB82FF1D03B2}"/>
            </a:ext>
          </a:extLst>
        </xdr:cNvPr>
        <xdr:cNvSpPr txBox="1"/>
      </xdr:nvSpPr>
      <xdr:spPr>
        <a:xfrm>
          <a:off x="12675244" y="1732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147338</xdr:rowOff>
    </xdr:from>
    <xdr:ext cx="405111" cy="259045"/>
    <xdr:sp macro="" textlink="">
      <xdr:nvSpPr>
        <xdr:cNvPr id="756" name="n_3mainValue【公民館】&#10;有形固定資産減価償却率">
          <a:extLst>
            <a:ext uri="{FF2B5EF4-FFF2-40B4-BE49-F238E27FC236}">
              <a16:creationId xmlns:a16="http://schemas.microsoft.com/office/drawing/2014/main" id="{83DA8AFF-9DE4-45BA-B003-4C787AFBD376}"/>
            </a:ext>
          </a:extLst>
        </xdr:cNvPr>
        <xdr:cNvSpPr txBox="1"/>
      </xdr:nvSpPr>
      <xdr:spPr>
        <a:xfrm>
          <a:off x="11900544" y="17246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a:extLst>
            <a:ext uri="{FF2B5EF4-FFF2-40B4-BE49-F238E27FC236}">
              <a16:creationId xmlns:a16="http://schemas.microsoft.com/office/drawing/2014/main" id="{19816889-685F-4BB3-9D37-D9E6B6D95AB8}"/>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a:extLst>
            <a:ext uri="{FF2B5EF4-FFF2-40B4-BE49-F238E27FC236}">
              <a16:creationId xmlns:a16="http://schemas.microsoft.com/office/drawing/2014/main" id="{1C1DFE5B-7847-4B95-B89F-8B04674AF171}"/>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a:extLst>
            <a:ext uri="{FF2B5EF4-FFF2-40B4-BE49-F238E27FC236}">
              <a16:creationId xmlns:a16="http://schemas.microsoft.com/office/drawing/2014/main" id="{C9730939-0213-4AFF-8047-AA22F8A2217C}"/>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a:extLst>
            <a:ext uri="{FF2B5EF4-FFF2-40B4-BE49-F238E27FC236}">
              <a16:creationId xmlns:a16="http://schemas.microsoft.com/office/drawing/2014/main" id="{84012B28-A7DB-4618-B560-659EACFC20E1}"/>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a:extLst>
            <a:ext uri="{FF2B5EF4-FFF2-40B4-BE49-F238E27FC236}">
              <a16:creationId xmlns:a16="http://schemas.microsoft.com/office/drawing/2014/main" id="{39F52B69-A0EE-48E7-93F1-329CB63670B3}"/>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a:extLst>
            <a:ext uri="{FF2B5EF4-FFF2-40B4-BE49-F238E27FC236}">
              <a16:creationId xmlns:a16="http://schemas.microsoft.com/office/drawing/2014/main" id="{3C105417-0ECB-480A-97AA-98AF5F046D52}"/>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a:extLst>
            <a:ext uri="{FF2B5EF4-FFF2-40B4-BE49-F238E27FC236}">
              <a16:creationId xmlns:a16="http://schemas.microsoft.com/office/drawing/2014/main" id="{7F86271C-E89F-4175-A790-E4EC79A81D17}"/>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a:extLst>
            <a:ext uri="{FF2B5EF4-FFF2-40B4-BE49-F238E27FC236}">
              <a16:creationId xmlns:a16="http://schemas.microsoft.com/office/drawing/2014/main" id="{544B47CC-7DA8-4630-B870-2D092F6E578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a:extLst>
            <a:ext uri="{FF2B5EF4-FFF2-40B4-BE49-F238E27FC236}">
              <a16:creationId xmlns:a16="http://schemas.microsoft.com/office/drawing/2014/main" id="{309B8460-39FE-46AB-8C06-5334D9CB1305}"/>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a:extLst>
            <a:ext uri="{FF2B5EF4-FFF2-40B4-BE49-F238E27FC236}">
              <a16:creationId xmlns:a16="http://schemas.microsoft.com/office/drawing/2014/main" id="{ADDA12E7-43FF-49DF-B23D-053E90A42913}"/>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7" name="直線コネクタ 766">
          <a:extLst>
            <a:ext uri="{FF2B5EF4-FFF2-40B4-BE49-F238E27FC236}">
              <a16:creationId xmlns:a16="http://schemas.microsoft.com/office/drawing/2014/main" id="{3E549358-747E-494D-BD34-EB389B4313F1}"/>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8" name="テキスト ボックス 767">
          <a:extLst>
            <a:ext uri="{FF2B5EF4-FFF2-40B4-BE49-F238E27FC236}">
              <a16:creationId xmlns:a16="http://schemas.microsoft.com/office/drawing/2014/main" id="{6AE034AD-B6D5-48B1-80E5-80C495859B28}"/>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9" name="直線コネクタ 768">
          <a:extLst>
            <a:ext uri="{FF2B5EF4-FFF2-40B4-BE49-F238E27FC236}">
              <a16:creationId xmlns:a16="http://schemas.microsoft.com/office/drawing/2014/main" id="{FAADF46D-537F-4952-B7BC-B0616C2B20D7}"/>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0" name="テキスト ボックス 769">
          <a:extLst>
            <a:ext uri="{FF2B5EF4-FFF2-40B4-BE49-F238E27FC236}">
              <a16:creationId xmlns:a16="http://schemas.microsoft.com/office/drawing/2014/main" id="{8CED116A-813E-48B5-8F2B-9EFC729C095A}"/>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1" name="直線コネクタ 770">
          <a:extLst>
            <a:ext uri="{FF2B5EF4-FFF2-40B4-BE49-F238E27FC236}">
              <a16:creationId xmlns:a16="http://schemas.microsoft.com/office/drawing/2014/main" id="{F79B9DD4-C716-487D-9DE2-63F88656F0A5}"/>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2" name="テキスト ボックス 771">
          <a:extLst>
            <a:ext uri="{FF2B5EF4-FFF2-40B4-BE49-F238E27FC236}">
              <a16:creationId xmlns:a16="http://schemas.microsoft.com/office/drawing/2014/main" id="{2D95D0E2-6186-4B42-A27E-0E0C0384F15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3" name="直線コネクタ 772">
          <a:extLst>
            <a:ext uri="{FF2B5EF4-FFF2-40B4-BE49-F238E27FC236}">
              <a16:creationId xmlns:a16="http://schemas.microsoft.com/office/drawing/2014/main" id="{09072A22-A788-40F6-A808-751E24C060FE}"/>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4" name="テキスト ボックス 773">
          <a:extLst>
            <a:ext uri="{FF2B5EF4-FFF2-40B4-BE49-F238E27FC236}">
              <a16:creationId xmlns:a16="http://schemas.microsoft.com/office/drawing/2014/main" id="{CBCE06C1-889A-4DE3-98E0-8CDFF75AFAF4}"/>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5" name="直線コネクタ 774">
          <a:extLst>
            <a:ext uri="{FF2B5EF4-FFF2-40B4-BE49-F238E27FC236}">
              <a16:creationId xmlns:a16="http://schemas.microsoft.com/office/drawing/2014/main" id="{72CB8E2F-E54C-4683-8A6A-17FB8EF4F217}"/>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6" name="テキスト ボックス 775">
          <a:extLst>
            <a:ext uri="{FF2B5EF4-FFF2-40B4-BE49-F238E27FC236}">
              <a16:creationId xmlns:a16="http://schemas.microsoft.com/office/drawing/2014/main" id="{13C0901A-57CA-4E08-93D8-C1C4D02A7F9A}"/>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7" name="直線コネクタ 776">
          <a:extLst>
            <a:ext uri="{FF2B5EF4-FFF2-40B4-BE49-F238E27FC236}">
              <a16:creationId xmlns:a16="http://schemas.microsoft.com/office/drawing/2014/main" id="{9FC74037-C66B-425C-8DC2-302E498D87CD}"/>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8" name="テキスト ボックス 777">
          <a:extLst>
            <a:ext uri="{FF2B5EF4-FFF2-40B4-BE49-F238E27FC236}">
              <a16:creationId xmlns:a16="http://schemas.microsoft.com/office/drawing/2014/main" id="{9D9319F2-0329-48E3-ABF4-7E19DF34E825}"/>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9" name="【公民館】&#10;一人当たり面積グラフ枠">
          <a:extLst>
            <a:ext uri="{FF2B5EF4-FFF2-40B4-BE49-F238E27FC236}">
              <a16:creationId xmlns:a16="http://schemas.microsoft.com/office/drawing/2014/main" id="{08C8C9AF-AAA4-4517-BBED-BC5E0259BE4F}"/>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50673</xdr:rowOff>
    </xdr:from>
    <xdr:to>
      <xdr:col>116</xdr:col>
      <xdr:colOff>62864</xdr:colOff>
      <xdr:row>108</xdr:row>
      <xdr:rowOff>109728</xdr:rowOff>
    </xdr:to>
    <xdr:cxnSp macro="">
      <xdr:nvCxnSpPr>
        <xdr:cNvPr id="780" name="直線コネクタ 779">
          <a:extLst>
            <a:ext uri="{FF2B5EF4-FFF2-40B4-BE49-F238E27FC236}">
              <a16:creationId xmlns:a16="http://schemas.microsoft.com/office/drawing/2014/main" id="{9A79F9FD-44D5-43E7-BDE0-A71AB16C4BB2}"/>
            </a:ext>
          </a:extLst>
        </xdr:cNvPr>
        <xdr:cNvCxnSpPr/>
      </xdr:nvCxnSpPr>
      <xdr:spPr>
        <a:xfrm flipV="1">
          <a:off x="19509104" y="16814673"/>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113555</xdr:rowOff>
    </xdr:from>
    <xdr:ext cx="469744" cy="259045"/>
    <xdr:sp macro="" textlink="">
      <xdr:nvSpPr>
        <xdr:cNvPr id="781" name="【公民館】&#10;一人当たり面積最小値テキスト">
          <a:extLst>
            <a:ext uri="{FF2B5EF4-FFF2-40B4-BE49-F238E27FC236}">
              <a16:creationId xmlns:a16="http://schemas.microsoft.com/office/drawing/2014/main" id="{2F6E21FA-83B6-410D-AB04-3BA25FB98EAD}"/>
            </a:ext>
          </a:extLst>
        </xdr:cNvPr>
        <xdr:cNvSpPr txBox="1"/>
      </xdr:nvSpPr>
      <xdr:spPr>
        <a:xfrm>
          <a:off x="19547840"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109728</xdr:rowOff>
    </xdr:from>
    <xdr:to>
      <xdr:col>116</xdr:col>
      <xdr:colOff>152400</xdr:colOff>
      <xdr:row>108</xdr:row>
      <xdr:rowOff>109728</xdr:rowOff>
    </xdr:to>
    <xdr:cxnSp macro="">
      <xdr:nvCxnSpPr>
        <xdr:cNvPr id="782" name="直線コネクタ 781">
          <a:extLst>
            <a:ext uri="{FF2B5EF4-FFF2-40B4-BE49-F238E27FC236}">
              <a16:creationId xmlns:a16="http://schemas.microsoft.com/office/drawing/2014/main" id="{0B822A42-AA1C-4771-A93E-CAD13688F8BF}"/>
            </a:ext>
          </a:extLst>
        </xdr:cNvPr>
        <xdr:cNvCxnSpPr/>
      </xdr:nvCxnSpPr>
      <xdr:spPr>
        <a:xfrm>
          <a:off x="19443700" y="182148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168800</xdr:rowOff>
    </xdr:from>
    <xdr:ext cx="469744" cy="259045"/>
    <xdr:sp macro="" textlink="">
      <xdr:nvSpPr>
        <xdr:cNvPr id="783" name="【公民館】&#10;一人当たり面積最大値テキスト">
          <a:extLst>
            <a:ext uri="{FF2B5EF4-FFF2-40B4-BE49-F238E27FC236}">
              <a16:creationId xmlns:a16="http://schemas.microsoft.com/office/drawing/2014/main" id="{68401B1F-C1DD-415E-887C-B4AA4218EA4E}"/>
            </a:ext>
          </a:extLst>
        </xdr:cNvPr>
        <xdr:cNvSpPr txBox="1"/>
      </xdr:nvSpPr>
      <xdr:spPr>
        <a:xfrm>
          <a:off x="19547840" y="1659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50673</xdr:rowOff>
    </xdr:from>
    <xdr:to>
      <xdr:col>116</xdr:col>
      <xdr:colOff>152400</xdr:colOff>
      <xdr:row>100</xdr:row>
      <xdr:rowOff>50673</xdr:rowOff>
    </xdr:to>
    <xdr:cxnSp macro="">
      <xdr:nvCxnSpPr>
        <xdr:cNvPr id="784" name="直線コネクタ 783">
          <a:extLst>
            <a:ext uri="{FF2B5EF4-FFF2-40B4-BE49-F238E27FC236}">
              <a16:creationId xmlns:a16="http://schemas.microsoft.com/office/drawing/2014/main" id="{B80D0D2C-53B9-4E0E-9E3B-4E7DDE22A34D}"/>
            </a:ext>
          </a:extLst>
        </xdr:cNvPr>
        <xdr:cNvCxnSpPr/>
      </xdr:nvCxnSpPr>
      <xdr:spPr>
        <a:xfrm>
          <a:off x="19443700" y="168146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124477</xdr:rowOff>
    </xdr:from>
    <xdr:ext cx="469744" cy="259045"/>
    <xdr:sp macro="" textlink="">
      <xdr:nvSpPr>
        <xdr:cNvPr id="785" name="【公民館】&#10;一人当たり面積平均値テキスト">
          <a:extLst>
            <a:ext uri="{FF2B5EF4-FFF2-40B4-BE49-F238E27FC236}">
              <a16:creationId xmlns:a16="http://schemas.microsoft.com/office/drawing/2014/main" id="{2B0EA6D4-35E2-475A-964F-54D1C8065F14}"/>
            </a:ext>
          </a:extLst>
        </xdr:cNvPr>
        <xdr:cNvSpPr txBox="1"/>
      </xdr:nvSpPr>
      <xdr:spPr>
        <a:xfrm>
          <a:off x="19547840" y="17726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786" name="フローチャート: 判断 785">
          <a:extLst>
            <a:ext uri="{FF2B5EF4-FFF2-40B4-BE49-F238E27FC236}">
              <a16:creationId xmlns:a16="http://schemas.microsoft.com/office/drawing/2014/main" id="{22F5B9F3-30E4-4028-A55C-89B0E4FE8C98}"/>
            </a:ext>
          </a:extLst>
        </xdr:cNvPr>
        <xdr:cNvSpPr/>
      </xdr:nvSpPr>
      <xdr:spPr>
        <a:xfrm>
          <a:off x="19458940" y="1787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123317</xdr:rowOff>
    </xdr:from>
    <xdr:to>
      <xdr:col>112</xdr:col>
      <xdr:colOff>38100</xdr:colOff>
      <xdr:row>107</xdr:row>
      <xdr:rowOff>53467</xdr:rowOff>
    </xdr:to>
    <xdr:sp macro="" textlink="">
      <xdr:nvSpPr>
        <xdr:cNvPr id="787" name="フローチャート: 判断 786">
          <a:extLst>
            <a:ext uri="{FF2B5EF4-FFF2-40B4-BE49-F238E27FC236}">
              <a16:creationId xmlns:a16="http://schemas.microsoft.com/office/drawing/2014/main" id="{32C5F47F-7C2D-4CD8-9B97-17704884607A}"/>
            </a:ext>
          </a:extLst>
        </xdr:cNvPr>
        <xdr:cNvSpPr/>
      </xdr:nvSpPr>
      <xdr:spPr>
        <a:xfrm>
          <a:off x="18735040" y="178931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9017</xdr:rowOff>
    </xdr:from>
    <xdr:to>
      <xdr:col>107</xdr:col>
      <xdr:colOff>101600</xdr:colOff>
      <xdr:row>107</xdr:row>
      <xdr:rowOff>110617</xdr:rowOff>
    </xdr:to>
    <xdr:sp macro="" textlink="">
      <xdr:nvSpPr>
        <xdr:cNvPr id="788" name="フローチャート: 判断 787">
          <a:extLst>
            <a:ext uri="{FF2B5EF4-FFF2-40B4-BE49-F238E27FC236}">
              <a16:creationId xmlns:a16="http://schemas.microsoft.com/office/drawing/2014/main" id="{5EABB5A6-0EDB-4487-83B4-7F2D1091E801}"/>
            </a:ext>
          </a:extLst>
        </xdr:cNvPr>
        <xdr:cNvSpPr/>
      </xdr:nvSpPr>
      <xdr:spPr>
        <a:xfrm>
          <a:off x="17937480" y="1794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789" name="フローチャート: 判断 788">
          <a:extLst>
            <a:ext uri="{FF2B5EF4-FFF2-40B4-BE49-F238E27FC236}">
              <a16:creationId xmlns:a16="http://schemas.microsoft.com/office/drawing/2014/main" id="{783AB88D-55F2-4146-9D79-D8EDDC0BF2CA}"/>
            </a:ext>
          </a:extLst>
        </xdr:cNvPr>
        <xdr:cNvSpPr/>
      </xdr:nvSpPr>
      <xdr:spPr>
        <a:xfrm>
          <a:off x="17162780" y="1794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120650</xdr:rowOff>
    </xdr:from>
    <xdr:to>
      <xdr:col>98</xdr:col>
      <xdr:colOff>38100</xdr:colOff>
      <xdr:row>107</xdr:row>
      <xdr:rowOff>50800</xdr:rowOff>
    </xdr:to>
    <xdr:sp macro="" textlink="">
      <xdr:nvSpPr>
        <xdr:cNvPr id="790" name="フローチャート: 判断 789">
          <a:extLst>
            <a:ext uri="{FF2B5EF4-FFF2-40B4-BE49-F238E27FC236}">
              <a16:creationId xmlns:a16="http://schemas.microsoft.com/office/drawing/2014/main" id="{6BBFA8F3-F10E-4B4C-809F-1A1F1775714A}"/>
            </a:ext>
          </a:extLst>
        </xdr:cNvPr>
        <xdr:cNvSpPr/>
      </xdr:nvSpPr>
      <xdr:spPr>
        <a:xfrm>
          <a:off x="16388080" y="178904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306EE226-44D9-4F83-9ECF-4B4BACBF7548}"/>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7B5D4275-B53A-49B1-B70A-C3C21B922033}"/>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23F2C662-9819-4304-A835-48F508F7F5C1}"/>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50F7D9FB-E2F2-4080-A945-3DEC8F3786CD}"/>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2E932CF3-F10D-4F6F-9689-1087A90A019A}"/>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43307</xdr:rowOff>
    </xdr:from>
    <xdr:to>
      <xdr:col>116</xdr:col>
      <xdr:colOff>114300</xdr:colOff>
      <xdr:row>107</xdr:row>
      <xdr:rowOff>144907</xdr:rowOff>
    </xdr:to>
    <xdr:sp macro="" textlink="">
      <xdr:nvSpPr>
        <xdr:cNvPr id="796" name="楕円 795">
          <a:extLst>
            <a:ext uri="{FF2B5EF4-FFF2-40B4-BE49-F238E27FC236}">
              <a16:creationId xmlns:a16="http://schemas.microsoft.com/office/drawing/2014/main" id="{BFA3F0DB-B3E2-446B-B2F8-052D121E799F}"/>
            </a:ext>
          </a:extLst>
        </xdr:cNvPr>
        <xdr:cNvSpPr/>
      </xdr:nvSpPr>
      <xdr:spPr>
        <a:xfrm>
          <a:off x="19458940" y="1798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21734</xdr:rowOff>
    </xdr:from>
    <xdr:ext cx="469744" cy="259045"/>
    <xdr:sp macro="" textlink="">
      <xdr:nvSpPr>
        <xdr:cNvPr id="797" name="【公民館】&#10;一人当たり面積該当値テキスト">
          <a:extLst>
            <a:ext uri="{FF2B5EF4-FFF2-40B4-BE49-F238E27FC236}">
              <a16:creationId xmlns:a16="http://schemas.microsoft.com/office/drawing/2014/main" id="{56A50204-2784-421D-8609-24EEC87E7B31}"/>
            </a:ext>
          </a:extLst>
        </xdr:cNvPr>
        <xdr:cNvSpPr txBox="1"/>
      </xdr:nvSpPr>
      <xdr:spPr>
        <a:xfrm>
          <a:off x="19547840" y="1795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47879</xdr:rowOff>
    </xdr:from>
    <xdr:to>
      <xdr:col>112</xdr:col>
      <xdr:colOff>38100</xdr:colOff>
      <xdr:row>107</xdr:row>
      <xdr:rowOff>149479</xdr:rowOff>
    </xdr:to>
    <xdr:sp macro="" textlink="">
      <xdr:nvSpPr>
        <xdr:cNvPr id="798" name="楕円 797">
          <a:extLst>
            <a:ext uri="{FF2B5EF4-FFF2-40B4-BE49-F238E27FC236}">
              <a16:creationId xmlns:a16="http://schemas.microsoft.com/office/drawing/2014/main" id="{1CE83FC0-8701-4FD4-B9DF-99CDE182C8D0}"/>
            </a:ext>
          </a:extLst>
        </xdr:cNvPr>
        <xdr:cNvSpPr/>
      </xdr:nvSpPr>
      <xdr:spPr>
        <a:xfrm>
          <a:off x="18735040" y="179853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94107</xdr:rowOff>
    </xdr:from>
    <xdr:to>
      <xdr:col>116</xdr:col>
      <xdr:colOff>63500</xdr:colOff>
      <xdr:row>107</xdr:row>
      <xdr:rowOff>98679</xdr:rowOff>
    </xdr:to>
    <xdr:cxnSp macro="">
      <xdr:nvCxnSpPr>
        <xdr:cNvPr id="799" name="直線コネクタ 798">
          <a:extLst>
            <a:ext uri="{FF2B5EF4-FFF2-40B4-BE49-F238E27FC236}">
              <a16:creationId xmlns:a16="http://schemas.microsoft.com/office/drawing/2014/main" id="{7E267FC8-F0C1-4A59-A6B6-C4DF5B10220C}"/>
            </a:ext>
          </a:extLst>
        </xdr:cNvPr>
        <xdr:cNvCxnSpPr/>
      </xdr:nvCxnSpPr>
      <xdr:spPr>
        <a:xfrm flipV="1">
          <a:off x="18778220" y="18031587"/>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53212</xdr:rowOff>
    </xdr:from>
    <xdr:to>
      <xdr:col>107</xdr:col>
      <xdr:colOff>101600</xdr:colOff>
      <xdr:row>107</xdr:row>
      <xdr:rowOff>154812</xdr:rowOff>
    </xdr:to>
    <xdr:sp macro="" textlink="">
      <xdr:nvSpPr>
        <xdr:cNvPr id="800" name="楕円 799">
          <a:extLst>
            <a:ext uri="{FF2B5EF4-FFF2-40B4-BE49-F238E27FC236}">
              <a16:creationId xmlns:a16="http://schemas.microsoft.com/office/drawing/2014/main" id="{BCE4D588-B939-4958-9FF9-5979EC8A1099}"/>
            </a:ext>
          </a:extLst>
        </xdr:cNvPr>
        <xdr:cNvSpPr/>
      </xdr:nvSpPr>
      <xdr:spPr>
        <a:xfrm>
          <a:off x="17937480" y="1799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98679</xdr:rowOff>
    </xdr:from>
    <xdr:to>
      <xdr:col>111</xdr:col>
      <xdr:colOff>177800</xdr:colOff>
      <xdr:row>107</xdr:row>
      <xdr:rowOff>104012</xdr:rowOff>
    </xdr:to>
    <xdr:cxnSp macro="">
      <xdr:nvCxnSpPr>
        <xdr:cNvPr id="801" name="直線コネクタ 800">
          <a:extLst>
            <a:ext uri="{FF2B5EF4-FFF2-40B4-BE49-F238E27FC236}">
              <a16:creationId xmlns:a16="http://schemas.microsoft.com/office/drawing/2014/main" id="{299F022A-C619-4234-8229-64E8DB773909}"/>
            </a:ext>
          </a:extLst>
        </xdr:cNvPr>
        <xdr:cNvCxnSpPr/>
      </xdr:nvCxnSpPr>
      <xdr:spPr>
        <a:xfrm flipV="1">
          <a:off x="17988280" y="18036159"/>
          <a:ext cx="78994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56642</xdr:rowOff>
    </xdr:from>
    <xdr:to>
      <xdr:col>102</xdr:col>
      <xdr:colOff>165100</xdr:colOff>
      <xdr:row>107</xdr:row>
      <xdr:rowOff>158242</xdr:rowOff>
    </xdr:to>
    <xdr:sp macro="" textlink="">
      <xdr:nvSpPr>
        <xdr:cNvPr id="802" name="楕円 801">
          <a:extLst>
            <a:ext uri="{FF2B5EF4-FFF2-40B4-BE49-F238E27FC236}">
              <a16:creationId xmlns:a16="http://schemas.microsoft.com/office/drawing/2014/main" id="{E48766C4-3F7C-42D0-B0AA-E3E9EC257E4A}"/>
            </a:ext>
          </a:extLst>
        </xdr:cNvPr>
        <xdr:cNvSpPr/>
      </xdr:nvSpPr>
      <xdr:spPr>
        <a:xfrm>
          <a:off x="17162780" y="1799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104012</xdr:rowOff>
    </xdr:from>
    <xdr:to>
      <xdr:col>107</xdr:col>
      <xdr:colOff>50800</xdr:colOff>
      <xdr:row>107</xdr:row>
      <xdr:rowOff>107442</xdr:rowOff>
    </xdr:to>
    <xdr:cxnSp macro="">
      <xdr:nvCxnSpPr>
        <xdr:cNvPr id="803" name="直線コネクタ 802">
          <a:extLst>
            <a:ext uri="{FF2B5EF4-FFF2-40B4-BE49-F238E27FC236}">
              <a16:creationId xmlns:a16="http://schemas.microsoft.com/office/drawing/2014/main" id="{6263D2DF-383B-442C-AABD-8599EBD6DBD0}"/>
            </a:ext>
          </a:extLst>
        </xdr:cNvPr>
        <xdr:cNvCxnSpPr/>
      </xdr:nvCxnSpPr>
      <xdr:spPr>
        <a:xfrm flipV="1">
          <a:off x="17213580" y="18041492"/>
          <a:ext cx="7747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69994</xdr:rowOff>
    </xdr:from>
    <xdr:ext cx="469744" cy="259045"/>
    <xdr:sp macro="" textlink="">
      <xdr:nvSpPr>
        <xdr:cNvPr id="804" name="n_1aveValue【公民館】&#10;一人当たり面積">
          <a:extLst>
            <a:ext uri="{FF2B5EF4-FFF2-40B4-BE49-F238E27FC236}">
              <a16:creationId xmlns:a16="http://schemas.microsoft.com/office/drawing/2014/main" id="{4927DC87-0D18-43DB-A17D-19C7CF16FE73}"/>
            </a:ext>
          </a:extLst>
        </xdr:cNvPr>
        <xdr:cNvSpPr txBox="1"/>
      </xdr:nvSpPr>
      <xdr:spPr>
        <a:xfrm>
          <a:off x="18561127" y="1767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127144</xdr:rowOff>
    </xdr:from>
    <xdr:ext cx="469744" cy="259045"/>
    <xdr:sp macro="" textlink="">
      <xdr:nvSpPr>
        <xdr:cNvPr id="805" name="n_2aveValue【公民館】&#10;一人当たり面積">
          <a:extLst>
            <a:ext uri="{FF2B5EF4-FFF2-40B4-BE49-F238E27FC236}">
              <a16:creationId xmlns:a16="http://schemas.microsoft.com/office/drawing/2014/main" id="{3FC83E07-5992-4B2D-8B23-83B6D2D88A5B}"/>
            </a:ext>
          </a:extLst>
        </xdr:cNvPr>
        <xdr:cNvSpPr txBox="1"/>
      </xdr:nvSpPr>
      <xdr:spPr>
        <a:xfrm>
          <a:off x="17776267" y="177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128288</xdr:rowOff>
    </xdr:from>
    <xdr:ext cx="469744" cy="259045"/>
    <xdr:sp macro="" textlink="">
      <xdr:nvSpPr>
        <xdr:cNvPr id="806" name="n_3aveValue【公民館】&#10;一人当たり面積">
          <a:extLst>
            <a:ext uri="{FF2B5EF4-FFF2-40B4-BE49-F238E27FC236}">
              <a16:creationId xmlns:a16="http://schemas.microsoft.com/office/drawing/2014/main" id="{8F9D8CE6-29F6-456D-B6E5-DF2FFF18F538}"/>
            </a:ext>
          </a:extLst>
        </xdr:cNvPr>
        <xdr:cNvSpPr txBox="1"/>
      </xdr:nvSpPr>
      <xdr:spPr>
        <a:xfrm>
          <a:off x="1700156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67327</xdr:rowOff>
    </xdr:from>
    <xdr:ext cx="469744" cy="259045"/>
    <xdr:sp macro="" textlink="">
      <xdr:nvSpPr>
        <xdr:cNvPr id="807" name="n_4aveValue【公民館】&#10;一人当たり面積">
          <a:extLst>
            <a:ext uri="{FF2B5EF4-FFF2-40B4-BE49-F238E27FC236}">
              <a16:creationId xmlns:a16="http://schemas.microsoft.com/office/drawing/2014/main" id="{BB580D0F-2AD0-4EFC-8441-F017F0F8F245}"/>
            </a:ext>
          </a:extLst>
        </xdr:cNvPr>
        <xdr:cNvSpPr txBox="1"/>
      </xdr:nvSpPr>
      <xdr:spPr>
        <a:xfrm>
          <a:off x="1622686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140606</xdr:rowOff>
    </xdr:from>
    <xdr:ext cx="469744" cy="259045"/>
    <xdr:sp macro="" textlink="">
      <xdr:nvSpPr>
        <xdr:cNvPr id="808" name="n_1mainValue【公民館】&#10;一人当たり面積">
          <a:extLst>
            <a:ext uri="{FF2B5EF4-FFF2-40B4-BE49-F238E27FC236}">
              <a16:creationId xmlns:a16="http://schemas.microsoft.com/office/drawing/2014/main" id="{6D6BB528-0AD5-490C-8F47-02C8BFB8416F}"/>
            </a:ext>
          </a:extLst>
        </xdr:cNvPr>
        <xdr:cNvSpPr txBox="1"/>
      </xdr:nvSpPr>
      <xdr:spPr>
        <a:xfrm>
          <a:off x="18561127" y="1807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145939</xdr:rowOff>
    </xdr:from>
    <xdr:ext cx="469744" cy="259045"/>
    <xdr:sp macro="" textlink="">
      <xdr:nvSpPr>
        <xdr:cNvPr id="809" name="n_2mainValue【公民館】&#10;一人当たり面積">
          <a:extLst>
            <a:ext uri="{FF2B5EF4-FFF2-40B4-BE49-F238E27FC236}">
              <a16:creationId xmlns:a16="http://schemas.microsoft.com/office/drawing/2014/main" id="{2AFE6739-25B3-4EE5-B58A-59BB7B05060F}"/>
            </a:ext>
          </a:extLst>
        </xdr:cNvPr>
        <xdr:cNvSpPr txBox="1"/>
      </xdr:nvSpPr>
      <xdr:spPr>
        <a:xfrm>
          <a:off x="17776267" y="18083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149369</xdr:rowOff>
    </xdr:from>
    <xdr:ext cx="469744" cy="259045"/>
    <xdr:sp macro="" textlink="">
      <xdr:nvSpPr>
        <xdr:cNvPr id="810" name="n_3mainValue【公民館】&#10;一人当たり面積">
          <a:extLst>
            <a:ext uri="{FF2B5EF4-FFF2-40B4-BE49-F238E27FC236}">
              <a16:creationId xmlns:a16="http://schemas.microsoft.com/office/drawing/2014/main" id="{B67F9BB3-6F66-4154-8229-F74BF44A2756}"/>
            </a:ext>
          </a:extLst>
        </xdr:cNvPr>
        <xdr:cNvSpPr txBox="1"/>
      </xdr:nvSpPr>
      <xdr:spPr>
        <a:xfrm>
          <a:off x="17001567" y="1808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1" name="正方形/長方形 810">
          <a:extLst>
            <a:ext uri="{FF2B5EF4-FFF2-40B4-BE49-F238E27FC236}">
              <a16:creationId xmlns:a16="http://schemas.microsoft.com/office/drawing/2014/main" id="{70433494-F441-4C5A-A2B6-3579C50A0FD9}"/>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2" name="正方形/長方形 811">
          <a:extLst>
            <a:ext uri="{FF2B5EF4-FFF2-40B4-BE49-F238E27FC236}">
              <a16:creationId xmlns:a16="http://schemas.microsoft.com/office/drawing/2014/main" id="{C916FDBB-20F8-463B-B8BA-A455DF23D12B}"/>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3" name="テキスト ボックス 812">
          <a:extLst>
            <a:ext uri="{FF2B5EF4-FFF2-40B4-BE49-F238E27FC236}">
              <a16:creationId xmlns:a16="http://schemas.microsoft.com/office/drawing/2014/main" id="{6655F4AF-EF15-4335-8271-F66E3BE6A064}"/>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学校施設を除いたすべての施設で、</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有形固定資産減価償却率が類似団体平均を上回っている。特に公営住宅については古いものでは建設から３０年以上が経過し、大規模改修を実施していない住宅が多くなっている影響で、</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９５．６％と</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平均と比較しても</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なり高い比率となっている。道路については全体的な償却率は高いものの、長寿命化の観点から路面の損傷具合や利用状況を踏まえ、計画的に維持補修している。児童館については建設から３５年以上が経過しているが、現在建て替えの予定もないことから、引き続き長寿命化の観点から必要な改修を実施していく。公民館については償却率が年々増加してお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平成３０年度から</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類似団体平均を上回る結果となった。今後も長寿命化の観点から必要な改修を実施していく。</a:t>
          </a:r>
          <a:endParaRPr lang="ja-JP" altLang="ja-JP" sz="1400">
            <a:effectLst/>
            <a:latin typeface="ＭＳ Ｐゴシック" panose="020B0600070205080204" pitchFamily="50" charset="-128"/>
            <a:ea typeface="ＭＳ Ｐゴシック" panose="020B0600070205080204" pitchFamily="50" charset="-128"/>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他の施設については、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長寿命化を図るとともに維持管理経費の削減に努めていく。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8924681-B6B2-453B-A2F4-DBEB51C56C62}"/>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789B0B9-424E-49EE-B581-E2F5DE4DA402}"/>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4C1388D-F9AB-4D95-AE71-6774E109FB29}"/>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482C0E3-9BB1-4000-ABC7-2F7DF437E287}"/>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秋田県井川町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7B7A317-1CB2-4B6C-9B36-3E7A2074060B}"/>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D6B1CDA-DE4A-4B79-A863-738D590637A9}"/>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96BC216-EC51-45F8-8C96-989AB0CB1682}"/>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C2440AC-076C-4703-BBF1-A9A2C22E8E5B}"/>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371C71E-D93D-4613-8DB8-6E72EF402ACE}"/>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2BCA720-A0E6-408E-9D88-CDED33F98E71}"/>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4,665
4,660
47.95
3,168,520
2,945,327
217,664
2,210,514
2,552,898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A98C048-4E99-4B5B-A145-7A18C19A9D42}"/>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573487E-D1E5-4EBF-9BEF-1026968D7F6B}"/>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6260FEB-3678-4017-9E85-FA05BD7E1387}"/>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56B3EC3-45E8-415A-A645-600B01301A84}"/>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0911895-1192-4EB5-AF9C-75A64D4BD35E}"/>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87EFF5C-8C8E-4236-8FAB-41BC13B2E572}"/>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78A2D8C-6C34-4CDE-AE40-09696F5B7749}"/>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C0B7AC0-C802-41C4-8993-4CB958D732D7}"/>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B92A5D3-F64A-4633-A611-35CCC14C08BF}"/>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9A510DA-E41E-46E6-A3F6-1B13DA6E1C18}"/>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B56AEC7-53D7-4B3C-8FA0-D657DF2D4AD1}"/>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10D7134-7E50-48A9-86BD-040C93BA426E}"/>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5C4ACC6-3AAE-4F96-BF2E-1478B90477E8}"/>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419B1FA-2F8F-49CC-8AA8-B06C7FF8659E}"/>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A6E330-2201-4562-B0A5-BC1F421A24BD}"/>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83031D9-194F-40E5-8109-9627788969ED}"/>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AE14117-864F-4390-ACDE-2B1B1D14886C}"/>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7CD093C-493D-4B34-A649-DFAF3D2A4366}"/>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4B28793-6832-4A31-9047-EC5B0E77F586}"/>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1A4F3FE-4AA6-4DD2-BC87-2A3C5294BAD2}"/>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E32D6A7-4C37-427B-85C7-EA7731DC39E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1A672AE-9603-4C89-BDC1-6BA73C611209}"/>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E5FAF18-2E43-4801-AE57-6293F714D7B7}"/>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B300EC7-C87D-450E-9D6D-3EA1CD6C914A}"/>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556C8AD-A2AF-4B21-9293-B1876AD2DAB3}"/>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2EC9992-17A6-416A-A4A0-8C39AE688BF7}"/>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D794FDD-ED8F-4741-AE5C-1900B66C1036}"/>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5C6A6DC-FF7E-4E6A-91F4-4E7BCF77512B}"/>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BD579D2-3547-4510-A584-69BF3811C0FB}"/>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F123109C-2C54-4005-96AD-54478C0A482F}"/>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80F170E3-07E2-472B-9A76-F3471158B7C4}"/>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63C41671-5D4E-4B14-9002-2C82704C3CC2}"/>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9616BDF3-1165-4205-87F5-EA8EEAF0EEBC}"/>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1A3A80FC-8A9A-45AF-B2A8-2909D28AA5B9}"/>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A5A06DBB-9387-4ABC-BA15-AC2F79BC96D6}"/>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CB53C015-F3C3-4D52-82FF-5B95B15EA5D3}"/>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7277FB8F-E926-4E76-AA7A-14848416DD77}"/>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6281377C-615D-4119-9AEE-0B65B63DACAE}"/>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9D85C860-288E-4C8D-9D09-E46994310D11}"/>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FA72F353-F91F-4F0F-BBDA-3F5C8732875C}"/>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5A34FA48-3888-4F57-B6B8-1B0437B36C25}"/>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E757C31B-BF39-4878-8066-E58454248E85}"/>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BBAA95FB-A6DF-41E1-8C61-AE90B4ED46B3}"/>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762F408F-0B59-4DBF-937F-5F19FD78F90A}"/>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D1840FB3-E43B-4199-AB27-F5BBD6D3778B}"/>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504D000-47B3-4847-8CF7-FD932504E044}"/>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8E2A1195-1D9B-46BA-83DE-C74D09642D71}"/>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C698171D-877D-4E09-9735-57F3706640D6}"/>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B5FEE0B1-E98A-44B1-A25C-8E63B7DFB0B7}"/>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F6371A56-CDE8-4FA1-917D-365B50C975A2}"/>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900C00E0-9265-491D-BF35-9BD70605815D}"/>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DB88890E-B393-4EE8-BF0C-836501D41081}"/>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641BD3E7-A83C-44E6-9ECA-7C88F713067C}"/>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1A5EAEAE-26F7-4017-9A3F-52DAA5AB92CE}"/>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3828F95E-7269-4C64-85CB-AC7C9D255B1D}"/>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32523614-62F1-42DA-AA2B-18F7FC244A6B}"/>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BF6E0593-FA42-4855-B4AC-A9002037A8BB}"/>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8FDE4025-6FC0-440F-BC92-70B59C3226D4}"/>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E151613D-1C37-43BB-91D7-06CA3C969CBB}"/>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24120B11-DD68-442F-B6DB-D4225C731B18}"/>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17BA5EE9-0408-42F7-9E39-EE1362671744}"/>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9F76715-ACCE-4CBC-B1D6-27ABF433DFA7}"/>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3A909DA0-B823-4F51-8F05-A6E9E3DAE3DE}"/>
            </a:ext>
          </a:extLst>
        </xdr:cNvPr>
        <xdr:cNvCxnSpPr/>
      </xdr:nvCxnSpPr>
      <xdr:spPr>
        <a:xfrm flipV="1">
          <a:off x="4086225" y="9410700"/>
          <a:ext cx="0"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7AC1D3AF-FE2F-440A-BF1A-5C041DF408B6}"/>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A3353D0B-DB23-434E-80C5-4BD36D7C97C6}"/>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1D204C84-9C86-40F8-9147-02B1C0C5CAEB}"/>
            </a:ext>
          </a:extLst>
        </xdr:cNvPr>
        <xdr:cNvSpPr txBox="1"/>
      </xdr:nvSpPr>
      <xdr:spPr>
        <a:xfrm>
          <a:off x="4124960" y="91935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a:extLst>
            <a:ext uri="{FF2B5EF4-FFF2-40B4-BE49-F238E27FC236}">
              <a16:creationId xmlns:a16="http://schemas.microsoft.com/office/drawing/2014/main" id="{A365F07F-FE3E-4F5E-8AE2-33C0F0850E81}"/>
            </a:ext>
          </a:extLst>
        </xdr:cNvPr>
        <xdr:cNvCxnSpPr/>
      </xdr:nvCxnSpPr>
      <xdr:spPr>
        <a:xfrm>
          <a:off x="4020820" y="941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117039</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23F53C76-5C94-423F-9A24-158188CB5F18}"/>
            </a:ext>
          </a:extLst>
        </xdr:cNvPr>
        <xdr:cNvSpPr txBox="1"/>
      </xdr:nvSpPr>
      <xdr:spPr>
        <a:xfrm>
          <a:off x="4124960" y="103430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138612</xdr:rowOff>
    </xdr:from>
    <xdr:to>
      <xdr:col>24</xdr:col>
      <xdr:colOff>114300</xdr:colOff>
      <xdr:row>62</xdr:row>
      <xdr:rowOff>68762</xdr:rowOff>
    </xdr:to>
    <xdr:sp macro="" textlink="">
      <xdr:nvSpPr>
        <xdr:cNvPr id="80" name="フローチャート: 判断 79">
          <a:extLst>
            <a:ext uri="{FF2B5EF4-FFF2-40B4-BE49-F238E27FC236}">
              <a16:creationId xmlns:a16="http://schemas.microsoft.com/office/drawing/2014/main" id="{B21E189B-D030-4730-819D-BBC1A5C9BEC7}"/>
            </a:ext>
          </a:extLst>
        </xdr:cNvPr>
        <xdr:cNvSpPr/>
      </xdr:nvSpPr>
      <xdr:spPr>
        <a:xfrm>
          <a:off x="4036060" y="10364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123916</xdr:rowOff>
    </xdr:from>
    <xdr:to>
      <xdr:col>20</xdr:col>
      <xdr:colOff>38100</xdr:colOff>
      <xdr:row>62</xdr:row>
      <xdr:rowOff>54066</xdr:rowOff>
    </xdr:to>
    <xdr:sp macro="" textlink="">
      <xdr:nvSpPr>
        <xdr:cNvPr id="81" name="フローチャート: 判断 80">
          <a:extLst>
            <a:ext uri="{FF2B5EF4-FFF2-40B4-BE49-F238E27FC236}">
              <a16:creationId xmlns:a16="http://schemas.microsoft.com/office/drawing/2014/main" id="{9C449F0E-B8FC-4490-A111-D43D4A7DD065}"/>
            </a:ext>
          </a:extLst>
        </xdr:cNvPr>
        <xdr:cNvSpPr/>
      </xdr:nvSpPr>
      <xdr:spPr>
        <a:xfrm>
          <a:off x="3312160" y="103499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141877</xdr:rowOff>
    </xdr:from>
    <xdr:to>
      <xdr:col>15</xdr:col>
      <xdr:colOff>101600</xdr:colOff>
      <xdr:row>62</xdr:row>
      <xdr:rowOff>72027</xdr:rowOff>
    </xdr:to>
    <xdr:sp macro="" textlink="">
      <xdr:nvSpPr>
        <xdr:cNvPr id="82" name="フローチャート: 判断 81">
          <a:extLst>
            <a:ext uri="{FF2B5EF4-FFF2-40B4-BE49-F238E27FC236}">
              <a16:creationId xmlns:a16="http://schemas.microsoft.com/office/drawing/2014/main" id="{7790DBEE-1746-498A-83FE-4D021BAEB3EE}"/>
            </a:ext>
          </a:extLst>
        </xdr:cNvPr>
        <xdr:cNvSpPr/>
      </xdr:nvSpPr>
      <xdr:spPr>
        <a:xfrm>
          <a:off x="2514600" y="103679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89626</xdr:rowOff>
    </xdr:from>
    <xdr:to>
      <xdr:col>10</xdr:col>
      <xdr:colOff>165100</xdr:colOff>
      <xdr:row>62</xdr:row>
      <xdr:rowOff>19776</xdr:rowOff>
    </xdr:to>
    <xdr:sp macro="" textlink="">
      <xdr:nvSpPr>
        <xdr:cNvPr id="83" name="フローチャート: 判断 82">
          <a:extLst>
            <a:ext uri="{FF2B5EF4-FFF2-40B4-BE49-F238E27FC236}">
              <a16:creationId xmlns:a16="http://schemas.microsoft.com/office/drawing/2014/main" id="{08E81757-AA33-450A-9946-D80A3B70393A}"/>
            </a:ext>
          </a:extLst>
        </xdr:cNvPr>
        <xdr:cNvSpPr/>
      </xdr:nvSpPr>
      <xdr:spPr>
        <a:xfrm>
          <a:off x="1739900" y="103156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156573</xdr:rowOff>
    </xdr:from>
    <xdr:to>
      <xdr:col>6</xdr:col>
      <xdr:colOff>38100</xdr:colOff>
      <xdr:row>61</xdr:row>
      <xdr:rowOff>86723</xdr:rowOff>
    </xdr:to>
    <xdr:sp macro="" textlink="">
      <xdr:nvSpPr>
        <xdr:cNvPr id="84" name="フローチャート: 判断 83">
          <a:extLst>
            <a:ext uri="{FF2B5EF4-FFF2-40B4-BE49-F238E27FC236}">
              <a16:creationId xmlns:a16="http://schemas.microsoft.com/office/drawing/2014/main" id="{2E0211DE-5A2C-435D-8EA2-7965482F9561}"/>
            </a:ext>
          </a:extLst>
        </xdr:cNvPr>
        <xdr:cNvSpPr/>
      </xdr:nvSpPr>
      <xdr:spPr>
        <a:xfrm>
          <a:off x="965200" y="102149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54135DB5-DB7C-4CA9-AAC3-3DFB3DC74625}"/>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661C013-E547-4A21-9781-CED34A544E2B}"/>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A7A39B91-C703-4AD4-8798-7B6EC56DFC41}"/>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BE3C22A-38EE-4535-AD85-31FA96FD37EE}"/>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F5B6B7CC-3957-4B84-873B-BF339DC1666F}"/>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90" name="楕円 89">
          <a:extLst>
            <a:ext uri="{FF2B5EF4-FFF2-40B4-BE49-F238E27FC236}">
              <a16:creationId xmlns:a16="http://schemas.microsoft.com/office/drawing/2014/main" id="{D9DE1AD4-B4C2-4B1C-BCED-BC8BEC538193}"/>
            </a:ext>
          </a:extLst>
        </xdr:cNvPr>
        <xdr:cNvSpPr/>
      </xdr:nvSpPr>
      <xdr:spPr>
        <a:xfrm>
          <a:off x="4036060" y="1023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34126</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DDA7B523-6D31-490F-A35A-363A8D0E8B16}"/>
            </a:ext>
          </a:extLst>
        </xdr:cNvPr>
        <xdr:cNvSpPr txBox="1"/>
      </xdr:nvSpPr>
      <xdr:spPr>
        <a:xfrm>
          <a:off x="4124960" y="10092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151674</xdr:rowOff>
    </xdr:from>
    <xdr:to>
      <xdr:col>20</xdr:col>
      <xdr:colOff>38100</xdr:colOff>
      <xdr:row>61</xdr:row>
      <xdr:rowOff>81824</xdr:rowOff>
    </xdr:to>
    <xdr:sp macro="" textlink="">
      <xdr:nvSpPr>
        <xdr:cNvPr id="92" name="楕円 91">
          <a:extLst>
            <a:ext uri="{FF2B5EF4-FFF2-40B4-BE49-F238E27FC236}">
              <a16:creationId xmlns:a16="http://schemas.microsoft.com/office/drawing/2014/main" id="{94E72779-BEBA-4683-ADBF-A1797283FC2C}"/>
            </a:ext>
          </a:extLst>
        </xdr:cNvPr>
        <xdr:cNvSpPr/>
      </xdr:nvSpPr>
      <xdr:spPr>
        <a:xfrm>
          <a:off x="3312160" y="102100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31024</xdr:rowOff>
    </xdr:from>
    <xdr:to>
      <xdr:col>24</xdr:col>
      <xdr:colOff>63500</xdr:colOff>
      <xdr:row>61</xdr:row>
      <xdr:rowOff>62049</xdr:rowOff>
    </xdr:to>
    <xdr:cxnSp macro="">
      <xdr:nvCxnSpPr>
        <xdr:cNvPr id="93" name="直線コネクタ 92">
          <a:extLst>
            <a:ext uri="{FF2B5EF4-FFF2-40B4-BE49-F238E27FC236}">
              <a16:creationId xmlns:a16="http://schemas.microsoft.com/office/drawing/2014/main" id="{343D653B-36D7-4BBD-BCBF-36D536AC594E}"/>
            </a:ext>
          </a:extLst>
        </xdr:cNvPr>
        <xdr:cNvCxnSpPr/>
      </xdr:nvCxnSpPr>
      <xdr:spPr>
        <a:xfrm>
          <a:off x="3355340" y="10257064"/>
          <a:ext cx="73152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107587</xdr:rowOff>
    </xdr:from>
    <xdr:to>
      <xdr:col>15</xdr:col>
      <xdr:colOff>101600</xdr:colOff>
      <xdr:row>61</xdr:row>
      <xdr:rowOff>37737</xdr:rowOff>
    </xdr:to>
    <xdr:sp macro="" textlink="">
      <xdr:nvSpPr>
        <xdr:cNvPr id="94" name="楕円 93">
          <a:extLst>
            <a:ext uri="{FF2B5EF4-FFF2-40B4-BE49-F238E27FC236}">
              <a16:creationId xmlns:a16="http://schemas.microsoft.com/office/drawing/2014/main" id="{5B9AA09D-BD4A-4F7E-9891-974209F3EB32}"/>
            </a:ext>
          </a:extLst>
        </xdr:cNvPr>
        <xdr:cNvSpPr/>
      </xdr:nvSpPr>
      <xdr:spPr>
        <a:xfrm>
          <a:off x="2514600" y="101659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158387</xdr:rowOff>
    </xdr:from>
    <xdr:to>
      <xdr:col>19</xdr:col>
      <xdr:colOff>177800</xdr:colOff>
      <xdr:row>61</xdr:row>
      <xdr:rowOff>31024</xdr:rowOff>
    </xdr:to>
    <xdr:cxnSp macro="">
      <xdr:nvCxnSpPr>
        <xdr:cNvPr id="95" name="直線コネクタ 94">
          <a:extLst>
            <a:ext uri="{FF2B5EF4-FFF2-40B4-BE49-F238E27FC236}">
              <a16:creationId xmlns:a16="http://schemas.microsoft.com/office/drawing/2014/main" id="{597E9FC2-261C-4F72-AE7C-386E7CF90B3B}"/>
            </a:ext>
          </a:extLst>
        </xdr:cNvPr>
        <xdr:cNvCxnSpPr/>
      </xdr:nvCxnSpPr>
      <xdr:spPr>
        <a:xfrm>
          <a:off x="2565400" y="10216787"/>
          <a:ext cx="78994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70031</xdr:rowOff>
    </xdr:from>
    <xdr:to>
      <xdr:col>10</xdr:col>
      <xdr:colOff>165100</xdr:colOff>
      <xdr:row>61</xdr:row>
      <xdr:rowOff>181</xdr:rowOff>
    </xdr:to>
    <xdr:sp macro="" textlink="">
      <xdr:nvSpPr>
        <xdr:cNvPr id="96" name="楕円 95">
          <a:extLst>
            <a:ext uri="{FF2B5EF4-FFF2-40B4-BE49-F238E27FC236}">
              <a16:creationId xmlns:a16="http://schemas.microsoft.com/office/drawing/2014/main" id="{C4F83A79-6478-47E5-98F9-25EA1A630046}"/>
            </a:ext>
          </a:extLst>
        </xdr:cNvPr>
        <xdr:cNvSpPr/>
      </xdr:nvSpPr>
      <xdr:spPr>
        <a:xfrm>
          <a:off x="1739900" y="101284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120831</xdr:rowOff>
    </xdr:from>
    <xdr:to>
      <xdr:col>15</xdr:col>
      <xdr:colOff>50800</xdr:colOff>
      <xdr:row>60</xdr:row>
      <xdr:rowOff>158387</xdr:rowOff>
    </xdr:to>
    <xdr:cxnSp macro="">
      <xdr:nvCxnSpPr>
        <xdr:cNvPr id="97" name="直線コネクタ 96">
          <a:extLst>
            <a:ext uri="{FF2B5EF4-FFF2-40B4-BE49-F238E27FC236}">
              <a16:creationId xmlns:a16="http://schemas.microsoft.com/office/drawing/2014/main" id="{49825B09-D82B-4CA5-BD49-DBD1D8E80C5C}"/>
            </a:ext>
          </a:extLst>
        </xdr:cNvPr>
        <xdr:cNvCxnSpPr/>
      </xdr:nvCxnSpPr>
      <xdr:spPr>
        <a:xfrm>
          <a:off x="1790700" y="10179231"/>
          <a:ext cx="7747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45193</xdr:rowOff>
    </xdr:from>
    <xdr:ext cx="405111" cy="259045"/>
    <xdr:sp macro="" textlink="">
      <xdr:nvSpPr>
        <xdr:cNvPr id="98" name="n_1aveValue【体育館・プール】&#10;有形固定資産減価償却率">
          <a:extLst>
            <a:ext uri="{FF2B5EF4-FFF2-40B4-BE49-F238E27FC236}">
              <a16:creationId xmlns:a16="http://schemas.microsoft.com/office/drawing/2014/main" id="{20F4A92A-15B6-4EDD-9EBF-DCAA0D7FBD51}"/>
            </a:ext>
          </a:extLst>
        </xdr:cNvPr>
        <xdr:cNvSpPr txBox="1"/>
      </xdr:nvSpPr>
      <xdr:spPr>
        <a:xfrm>
          <a:off x="3170564" y="1043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63154</xdr:rowOff>
    </xdr:from>
    <xdr:ext cx="405111" cy="259045"/>
    <xdr:sp macro="" textlink="">
      <xdr:nvSpPr>
        <xdr:cNvPr id="99" name="n_2aveValue【体育館・プール】&#10;有形固定資産減価償却率">
          <a:extLst>
            <a:ext uri="{FF2B5EF4-FFF2-40B4-BE49-F238E27FC236}">
              <a16:creationId xmlns:a16="http://schemas.microsoft.com/office/drawing/2014/main" id="{B37FA2B0-B097-4CA7-828B-DFF02953F3C0}"/>
            </a:ext>
          </a:extLst>
        </xdr:cNvPr>
        <xdr:cNvSpPr txBox="1"/>
      </xdr:nvSpPr>
      <xdr:spPr>
        <a:xfrm>
          <a:off x="2385704" y="10456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10903</xdr:rowOff>
    </xdr:from>
    <xdr:ext cx="405111" cy="259045"/>
    <xdr:sp macro="" textlink="">
      <xdr:nvSpPr>
        <xdr:cNvPr id="100" name="n_3aveValue【体育館・プール】&#10;有形固定資産減価償却率">
          <a:extLst>
            <a:ext uri="{FF2B5EF4-FFF2-40B4-BE49-F238E27FC236}">
              <a16:creationId xmlns:a16="http://schemas.microsoft.com/office/drawing/2014/main" id="{B5B1F118-BC29-4442-88FA-2720AAE0EB53}"/>
            </a:ext>
          </a:extLst>
        </xdr:cNvPr>
        <xdr:cNvSpPr txBox="1"/>
      </xdr:nvSpPr>
      <xdr:spPr>
        <a:xfrm>
          <a:off x="1611004" y="1040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103250</xdr:rowOff>
    </xdr:from>
    <xdr:ext cx="405111" cy="259045"/>
    <xdr:sp macro="" textlink="">
      <xdr:nvSpPr>
        <xdr:cNvPr id="101" name="n_4aveValue【体育館・プール】&#10;有形固定資産減価償却率">
          <a:extLst>
            <a:ext uri="{FF2B5EF4-FFF2-40B4-BE49-F238E27FC236}">
              <a16:creationId xmlns:a16="http://schemas.microsoft.com/office/drawing/2014/main" id="{4652993A-3C0F-4545-A69F-A9A83BEC4B16}"/>
            </a:ext>
          </a:extLst>
        </xdr:cNvPr>
        <xdr:cNvSpPr txBox="1"/>
      </xdr:nvSpPr>
      <xdr:spPr>
        <a:xfrm>
          <a:off x="836304" y="9994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98351</xdr:rowOff>
    </xdr:from>
    <xdr:ext cx="405111" cy="259045"/>
    <xdr:sp macro="" textlink="">
      <xdr:nvSpPr>
        <xdr:cNvPr id="102" name="n_1mainValue【体育館・プール】&#10;有形固定資産減価償却率">
          <a:extLst>
            <a:ext uri="{FF2B5EF4-FFF2-40B4-BE49-F238E27FC236}">
              <a16:creationId xmlns:a16="http://schemas.microsoft.com/office/drawing/2014/main" id="{7A0EB983-9790-4DCD-9075-F602F802AC68}"/>
            </a:ext>
          </a:extLst>
        </xdr:cNvPr>
        <xdr:cNvSpPr txBox="1"/>
      </xdr:nvSpPr>
      <xdr:spPr>
        <a:xfrm>
          <a:off x="3170564" y="998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54264</xdr:rowOff>
    </xdr:from>
    <xdr:ext cx="405111" cy="259045"/>
    <xdr:sp macro="" textlink="">
      <xdr:nvSpPr>
        <xdr:cNvPr id="103" name="n_2mainValue【体育館・プール】&#10;有形固定資産減価償却率">
          <a:extLst>
            <a:ext uri="{FF2B5EF4-FFF2-40B4-BE49-F238E27FC236}">
              <a16:creationId xmlns:a16="http://schemas.microsoft.com/office/drawing/2014/main" id="{85B72A06-3758-4710-B904-0D30D2D19069}"/>
            </a:ext>
          </a:extLst>
        </xdr:cNvPr>
        <xdr:cNvSpPr txBox="1"/>
      </xdr:nvSpPr>
      <xdr:spPr>
        <a:xfrm>
          <a:off x="2385704" y="9945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104" name="n_3mainValue【体育館・プール】&#10;有形固定資産減価償却率">
          <a:extLst>
            <a:ext uri="{FF2B5EF4-FFF2-40B4-BE49-F238E27FC236}">
              <a16:creationId xmlns:a16="http://schemas.microsoft.com/office/drawing/2014/main" id="{5D0B2E1B-4D1B-4266-9B3C-759C6DC045D2}"/>
            </a:ext>
          </a:extLst>
        </xdr:cNvPr>
        <xdr:cNvSpPr txBox="1"/>
      </xdr:nvSpPr>
      <xdr:spPr>
        <a:xfrm>
          <a:off x="1611004" y="990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180F7E25-FBB5-4431-B795-91970D5A9349}"/>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EDA0065F-A1F0-4E45-9D70-D89A4D413666}"/>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B5E2200B-AE09-486D-8365-93BC442FB5F9}"/>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DDD01BD6-6779-4510-BB28-5E299200123C}"/>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DA4E3D95-8916-4CF7-9AA0-61EFAC862EF9}"/>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E5BCFEE7-08ED-4A50-8ECB-674C1E913892}"/>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022D8BF3-CCE8-4D71-ABA3-2408E765AF82}"/>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A8931CAA-0808-43B0-9093-9703F2DD59E9}"/>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A19A2666-FAD8-4133-BB38-C9B94343593A}"/>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B9BA78ED-E67A-4E06-8740-3C822D8DEA51}"/>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5" name="直線コネクタ 114">
          <a:extLst>
            <a:ext uri="{FF2B5EF4-FFF2-40B4-BE49-F238E27FC236}">
              <a16:creationId xmlns:a16="http://schemas.microsoft.com/office/drawing/2014/main" id="{00C62D08-3A08-411C-B81F-9E2D29D33E91}"/>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6" name="テキスト ボックス 115">
          <a:extLst>
            <a:ext uri="{FF2B5EF4-FFF2-40B4-BE49-F238E27FC236}">
              <a16:creationId xmlns:a16="http://schemas.microsoft.com/office/drawing/2014/main" id="{F85F9076-26D3-4829-8B11-D43DCC73DA6A}"/>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7" name="直線コネクタ 116">
          <a:extLst>
            <a:ext uri="{FF2B5EF4-FFF2-40B4-BE49-F238E27FC236}">
              <a16:creationId xmlns:a16="http://schemas.microsoft.com/office/drawing/2014/main" id="{56E37F06-1E15-4E84-A58A-F007B37C08BB}"/>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8" name="テキスト ボックス 117">
          <a:extLst>
            <a:ext uri="{FF2B5EF4-FFF2-40B4-BE49-F238E27FC236}">
              <a16:creationId xmlns:a16="http://schemas.microsoft.com/office/drawing/2014/main" id="{CC6AFCD5-BC2B-423D-9E33-3A822E473279}"/>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9" name="直線コネクタ 118">
          <a:extLst>
            <a:ext uri="{FF2B5EF4-FFF2-40B4-BE49-F238E27FC236}">
              <a16:creationId xmlns:a16="http://schemas.microsoft.com/office/drawing/2014/main" id="{361B403B-D0DE-418B-9D98-11E5414DF933}"/>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0" name="テキスト ボックス 119">
          <a:extLst>
            <a:ext uri="{FF2B5EF4-FFF2-40B4-BE49-F238E27FC236}">
              <a16:creationId xmlns:a16="http://schemas.microsoft.com/office/drawing/2014/main" id="{E9AA3C2A-5121-47A1-9965-E951F93C0C21}"/>
            </a:ext>
          </a:extLst>
        </xdr:cNvPr>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1" name="直線コネクタ 120">
          <a:extLst>
            <a:ext uri="{FF2B5EF4-FFF2-40B4-BE49-F238E27FC236}">
              <a16:creationId xmlns:a16="http://schemas.microsoft.com/office/drawing/2014/main" id="{788B048A-A825-4D7F-B7C0-E1120AF086B1}"/>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2" name="テキスト ボックス 121">
          <a:extLst>
            <a:ext uri="{FF2B5EF4-FFF2-40B4-BE49-F238E27FC236}">
              <a16:creationId xmlns:a16="http://schemas.microsoft.com/office/drawing/2014/main" id="{2BD2E073-BDD2-4125-BB50-459305F5ED7D}"/>
            </a:ext>
          </a:extLst>
        </xdr:cNvPr>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9D6DD131-3780-45D7-9774-DA61128CEE8F}"/>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9F5F1BEC-9333-4D3C-9EAA-6D927BEEF7D8}"/>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6328FDB5-38BC-42DF-8868-E2CC1C9F2498}"/>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45263</xdr:rowOff>
    </xdr:from>
    <xdr:to>
      <xdr:col>54</xdr:col>
      <xdr:colOff>189865</xdr:colOff>
      <xdr:row>63</xdr:row>
      <xdr:rowOff>151333</xdr:rowOff>
    </xdr:to>
    <xdr:cxnSp macro="">
      <xdr:nvCxnSpPr>
        <xdr:cNvPr id="126" name="直線コネクタ 125">
          <a:extLst>
            <a:ext uri="{FF2B5EF4-FFF2-40B4-BE49-F238E27FC236}">
              <a16:creationId xmlns:a16="http://schemas.microsoft.com/office/drawing/2014/main" id="{C4A8F0FB-FC10-42A6-B3E4-475D28E17746}"/>
            </a:ext>
          </a:extLst>
        </xdr:cNvPr>
        <xdr:cNvCxnSpPr/>
      </xdr:nvCxnSpPr>
      <xdr:spPr>
        <a:xfrm flipV="1">
          <a:off x="9219565" y="9265463"/>
          <a:ext cx="0" cy="1447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155160</xdr:rowOff>
    </xdr:from>
    <xdr:ext cx="469744" cy="259045"/>
    <xdr:sp macro="" textlink="">
      <xdr:nvSpPr>
        <xdr:cNvPr id="127" name="【体育館・プール】&#10;一人当たり面積最小値テキスト">
          <a:extLst>
            <a:ext uri="{FF2B5EF4-FFF2-40B4-BE49-F238E27FC236}">
              <a16:creationId xmlns:a16="http://schemas.microsoft.com/office/drawing/2014/main" id="{5BD1F77A-E232-4B60-B3C7-8A0C127505E9}"/>
            </a:ext>
          </a:extLst>
        </xdr:cNvPr>
        <xdr:cNvSpPr txBox="1"/>
      </xdr:nvSpPr>
      <xdr:spPr>
        <a:xfrm>
          <a:off x="9258300" y="1071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151333</xdr:rowOff>
    </xdr:from>
    <xdr:to>
      <xdr:col>55</xdr:col>
      <xdr:colOff>88900</xdr:colOff>
      <xdr:row>63</xdr:row>
      <xdr:rowOff>151333</xdr:rowOff>
    </xdr:to>
    <xdr:cxnSp macro="">
      <xdr:nvCxnSpPr>
        <xdr:cNvPr id="128" name="直線コネクタ 127">
          <a:extLst>
            <a:ext uri="{FF2B5EF4-FFF2-40B4-BE49-F238E27FC236}">
              <a16:creationId xmlns:a16="http://schemas.microsoft.com/office/drawing/2014/main" id="{0E58096F-D4CE-4A5D-A2DB-B573D84E2556}"/>
            </a:ext>
          </a:extLst>
        </xdr:cNvPr>
        <xdr:cNvCxnSpPr/>
      </xdr:nvCxnSpPr>
      <xdr:spPr>
        <a:xfrm>
          <a:off x="9154160" y="107126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163390</xdr:rowOff>
    </xdr:from>
    <xdr:ext cx="469744" cy="259045"/>
    <xdr:sp macro="" textlink="">
      <xdr:nvSpPr>
        <xdr:cNvPr id="129" name="【体育館・プール】&#10;一人当たり面積最大値テキスト">
          <a:extLst>
            <a:ext uri="{FF2B5EF4-FFF2-40B4-BE49-F238E27FC236}">
              <a16:creationId xmlns:a16="http://schemas.microsoft.com/office/drawing/2014/main" id="{60D838E3-92D7-4031-A6F2-6F561CD67887}"/>
            </a:ext>
          </a:extLst>
        </xdr:cNvPr>
        <xdr:cNvSpPr txBox="1"/>
      </xdr:nvSpPr>
      <xdr:spPr>
        <a:xfrm>
          <a:off x="9258300" y="904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45263</xdr:rowOff>
    </xdr:from>
    <xdr:to>
      <xdr:col>55</xdr:col>
      <xdr:colOff>88900</xdr:colOff>
      <xdr:row>55</xdr:row>
      <xdr:rowOff>45263</xdr:rowOff>
    </xdr:to>
    <xdr:cxnSp macro="">
      <xdr:nvCxnSpPr>
        <xdr:cNvPr id="130" name="直線コネクタ 129">
          <a:extLst>
            <a:ext uri="{FF2B5EF4-FFF2-40B4-BE49-F238E27FC236}">
              <a16:creationId xmlns:a16="http://schemas.microsoft.com/office/drawing/2014/main" id="{A224905C-22C0-4867-B71F-745FAB84A179}"/>
            </a:ext>
          </a:extLst>
        </xdr:cNvPr>
        <xdr:cNvCxnSpPr/>
      </xdr:nvCxnSpPr>
      <xdr:spPr>
        <a:xfrm>
          <a:off x="9154160" y="9265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56659</xdr:rowOff>
    </xdr:from>
    <xdr:ext cx="469744" cy="259045"/>
    <xdr:sp macro="" textlink="">
      <xdr:nvSpPr>
        <xdr:cNvPr id="131" name="【体育館・プール】&#10;一人当たり面積平均値テキスト">
          <a:extLst>
            <a:ext uri="{FF2B5EF4-FFF2-40B4-BE49-F238E27FC236}">
              <a16:creationId xmlns:a16="http://schemas.microsoft.com/office/drawing/2014/main" id="{7F7DC1F4-7710-461D-86C2-2906C6EC254E}"/>
            </a:ext>
          </a:extLst>
        </xdr:cNvPr>
        <xdr:cNvSpPr txBox="1"/>
      </xdr:nvSpPr>
      <xdr:spPr>
        <a:xfrm>
          <a:off x="9258300" y="1011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33782</xdr:rowOff>
    </xdr:from>
    <xdr:to>
      <xdr:col>55</xdr:col>
      <xdr:colOff>50800</xdr:colOff>
      <xdr:row>61</xdr:row>
      <xdr:rowOff>135382</xdr:rowOff>
    </xdr:to>
    <xdr:sp macro="" textlink="">
      <xdr:nvSpPr>
        <xdr:cNvPr id="132" name="フローチャート: 判断 131">
          <a:extLst>
            <a:ext uri="{FF2B5EF4-FFF2-40B4-BE49-F238E27FC236}">
              <a16:creationId xmlns:a16="http://schemas.microsoft.com/office/drawing/2014/main" id="{ABFA5868-A51C-4B74-924C-19605B12066A}"/>
            </a:ext>
          </a:extLst>
        </xdr:cNvPr>
        <xdr:cNvSpPr/>
      </xdr:nvSpPr>
      <xdr:spPr>
        <a:xfrm>
          <a:off x="9192260" y="102598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139853</xdr:rowOff>
    </xdr:from>
    <xdr:to>
      <xdr:col>50</xdr:col>
      <xdr:colOff>165100</xdr:colOff>
      <xdr:row>61</xdr:row>
      <xdr:rowOff>70003</xdr:rowOff>
    </xdr:to>
    <xdr:sp macro="" textlink="">
      <xdr:nvSpPr>
        <xdr:cNvPr id="133" name="フローチャート: 判断 132">
          <a:extLst>
            <a:ext uri="{FF2B5EF4-FFF2-40B4-BE49-F238E27FC236}">
              <a16:creationId xmlns:a16="http://schemas.microsoft.com/office/drawing/2014/main" id="{E7A683E9-6F3E-46C3-B807-1F6185F95EBC}"/>
            </a:ext>
          </a:extLst>
        </xdr:cNvPr>
        <xdr:cNvSpPr/>
      </xdr:nvSpPr>
      <xdr:spPr>
        <a:xfrm>
          <a:off x="8445500" y="101982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89560</xdr:rowOff>
    </xdr:from>
    <xdr:to>
      <xdr:col>46</xdr:col>
      <xdr:colOff>38100</xdr:colOff>
      <xdr:row>62</xdr:row>
      <xdr:rowOff>19710</xdr:rowOff>
    </xdr:to>
    <xdr:sp macro="" textlink="">
      <xdr:nvSpPr>
        <xdr:cNvPr id="134" name="フローチャート: 判断 133">
          <a:extLst>
            <a:ext uri="{FF2B5EF4-FFF2-40B4-BE49-F238E27FC236}">
              <a16:creationId xmlns:a16="http://schemas.microsoft.com/office/drawing/2014/main" id="{18042DBC-C72F-4E19-945A-6BE7971C104B}"/>
            </a:ext>
          </a:extLst>
        </xdr:cNvPr>
        <xdr:cNvSpPr/>
      </xdr:nvSpPr>
      <xdr:spPr>
        <a:xfrm>
          <a:off x="7670800" y="103156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135" name="フローチャート: 判断 134">
          <a:extLst>
            <a:ext uri="{FF2B5EF4-FFF2-40B4-BE49-F238E27FC236}">
              <a16:creationId xmlns:a16="http://schemas.microsoft.com/office/drawing/2014/main" id="{EE15FC5F-AE15-4719-9CFE-1ADB52B23E53}"/>
            </a:ext>
          </a:extLst>
        </xdr:cNvPr>
        <xdr:cNvSpPr/>
      </xdr:nvSpPr>
      <xdr:spPr>
        <a:xfrm>
          <a:off x="687324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133909</xdr:rowOff>
    </xdr:from>
    <xdr:to>
      <xdr:col>36</xdr:col>
      <xdr:colOff>165100</xdr:colOff>
      <xdr:row>61</xdr:row>
      <xdr:rowOff>64059</xdr:rowOff>
    </xdr:to>
    <xdr:sp macro="" textlink="">
      <xdr:nvSpPr>
        <xdr:cNvPr id="136" name="フローチャート: 判断 135">
          <a:extLst>
            <a:ext uri="{FF2B5EF4-FFF2-40B4-BE49-F238E27FC236}">
              <a16:creationId xmlns:a16="http://schemas.microsoft.com/office/drawing/2014/main" id="{0ACA04E4-8907-4735-8EF9-AC1E58094146}"/>
            </a:ext>
          </a:extLst>
        </xdr:cNvPr>
        <xdr:cNvSpPr/>
      </xdr:nvSpPr>
      <xdr:spPr>
        <a:xfrm>
          <a:off x="6098540" y="101923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C0005F53-69BF-42C4-B293-CF531534E438}"/>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FEEDE3EF-7A61-4AD8-BFD5-A7D4CA7757CE}"/>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BD3E7D1A-FFD3-48BF-AED2-0FF22E87A7CD}"/>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36B0AD5B-1283-4D77-8EE6-508C70507629}"/>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C67B8D64-AB5E-4AA3-A7E8-20197AADBDC8}"/>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10464</xdr:rowOff>
    </xdr:from>
    <xdr:to>
      <xdr:col>55</xdr:col>
      <xdr:colOff>50800</xdr:colOff>
      <xdr:row>62</xdr:row>
      <xdr:rowOff>112064</xdr:rowOff>
    </xdr:to>
    <xdr:sp macro="" textlink="">
      <xdr:nvSpPr>
        <xdr:cNvPr id="142" name="楕円 141">
          <a:extLst>
            <a:ext uri="{FF2B5EF4-FFF2-40B4-BE49-F238E27FC236}">
              <a16:creationId xmlns:a16="http://schemas.microsoft.com/office/drawing/2014/main" id="{5A0E44F2-916F-407B-AF09-45762762DE35}"/>
            </a:ext>
          </a:extLst>
        </xdr:cNvPr>
        <xdr:cNvSpPr/>
      </xdr:nvSpPr>
      <xdr:spPr>
        <a:xfrm>
          <a:off x="9192260" y="104041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160341</xdr:rowOff>
    </xdr:from>
    <xdr:ext cx="469744" cy="259045"/>
    <xdr:sp macro="" textlink="">
      <xdr:nvSpPr>
        <xdr:cNvPr id="143" name="【体育館・プール】&#10;一人当たり面積該当値テキスト">
          <a:extLst>
            <a:ext uri="{FF2B5EF4-FFF2-40B4-BE49-F238E27FC236}">
              <a16:creationId xmlns:a16="http://schemas.microsoft.com/office/drawing/2014/main" id="{97DEC204-09C8-42FD-9F6C-56DAD52E592F}"/>
            </a:ext>
          </a:extLst>
        </xdr:cNvPr>
        <xdr:cNvSpPr txBox="1"/>
      </xdr:nvSpPr>
      <xdr:spPr>
        <a:xfrm>
          <a:off x="9258300" y="1038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16408</xdr:rowOff>
    </xdr:from>
    <xdr:to>
      <xdr:col>50</xdr:col>
      <xdr:colOff>165100</xdr:colOff>
      <xdr:row>62</xdr:row>
      <xdr:rowOff>118008</xdr:rowOff>
    </xdr:to>
    <xdr:sp macro="" textlink="">
      <xdr:nvSpPr>
        <xdr:cNvPr id="144" name="楕円 143">
          <a:extLst>
            <a:ext uri="{FF2B5EF4-FFF2-40B4-BE49-F238E27FC236}">
              <a16:creationId xmlns:a16="http://schemas.microsoft.com/office/drawing/2014/main" id="{68A94624-3FEE-4086-ADD5-CC4B8FAC9A63}"/>
            </a:ext>
          </a:extLst>
        </xdr:cNvPr>
        <xdr:cNvSpPr/>
      </xdr:nvSpPr>
      <xdr:spPr>
        <a:xfrm>
          <a:off x="8445500" y="1041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61264</xdr:rowOff>
    </xdr:from>
    <xdr:to>
      <xdr:col>55</xdr:col>
      <xdr:colOff>0</xdr:colOff>
      <xdr:row>62</xdr:row>
      <xdr:rowOff>67208</xdr:rowOff>
    </xdr:to>
    <xdr:cxnSp macro="">
      <xdr:nvCxnSpPr>
        <xdr:cNvPr id="145" name="直線コネクタ 144">
          <a:extLst>
            <a:ext uri="{FF2B5EF4-FFF2-40B4-BE49-F238E27FC236}">
              <a16:creationId xmlns:a16="http://schemas.microsoft.com/office/drawing/2014/main" id="{CB92A727-F03D-4FB5-AD0B-CB81A4432A15}"/>
            </a:ext>
          </a:extLst>
        </xdr:cNvPr>
        <xdr:cNvCxnSpPr/>
      </xdr:nvCxnSpPr>
      <xdr:spPr>
        <a:xfrm flipV="1">
          <a:off x="8496300" y="10454944"/>
          <a:ext cx="7239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22809</xdr:rowOff>
    </xdr:from>
    <xdr:to>
      <xdr:col>46</xdr:col>
      <xdr:colOff>38100</xdr:colOff>
      <xdr:row>62</xdr:row>
      <xdr:rowOff>124409</xdr:rowOff>
    </xdr:to>
    <xdr:sp macro="" textlink="">
      <xdr:nvSpPr>
        <xdr:cNvPr id="146" name="楕円 145">
          <a:extLst>
            <a:ext uri="{FF2B5EF4-FFF2-40B4-BE49-F238E27FC236}">
              <a16:creationId xmlns:a16="http://schemas.microsoft.com/office/drawing/2014/main" id="{084FFFDC-CB25-4444-8E12-C64094E3A235}"/>
            </a:ext>
          </a:extLst>
        </xdr:cNvPr>
        <xdr:cNvSpPr/>
      </xdr:nvSpPr>
      <xdr:spPr>
        <a:xfrm>
          <a:off x="7670800" y="104164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67208</xdr:rowOff>
    </xdr:from>
    <xdr:to>
      <xdr:col>50</xdr:col>
      <xdr:colOff>114300</xdr:colOff>
      <xdr:row>62</xdr:row>
      <xdr:rowOff>73609</xdr:rowOff>
    </xdr:to>
    <xdr:cxnSp macro="">
      <xdr:nvCxnSpPr>
        <xdr:cNvPr id="147" name="直線コネクタ 146">
          <a:extLst>
            <a:ext uri="{FF2B5EF4-FFF2-40B4-BE49-F238E27FC236}">
              <a16:creationId xmlns:a16="http://schemas.microsoft.com/office/drawing/2014/main" id="{143E8127-593E-489B-855B-3730DC4C7C20}"/>
            </a:ext>
          </a:extLst>
        </xdr:cNvPr>
        <xdr:cNvCxnSpPr/>
      </xdr:nvCxnSpPr>
      <xdr:spPr>
        <a:xfrm flipV="1">
          <a:off x="7713980" y="10460888"/>
          <a:ext cx="78232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26924</xdr:rowOff>
    </xdr:from>
    <xdr:to>
      <xdr:col>41</xdr:col>
      <xdr:colOff>101600</xdr:colOff>
      <xdr:row>62</xdr:row>
      <xdr:rowOff>128524</xdr:rowOff>
    </xdr:to>
    <xdr:sp macro="" textlink="">
      <xdr:nvSpPr>
        <xdr:cNvPr id="148" name="楕円 147">
          <a:extLst>
            <a:ext uri="{FF2B5EF4-FFF2-40B4-BE49-F238E27FC236}">
              <a16:creationId xmlns:a16="http://schemas.microsoft.com/office/drawing/2014/main" id="{DE40B0D9-071D-41AC-A1EF-42A3F55BFFC1}"/>
            </a:ext>
          </a:extLst>
        </xdr:cNvPr>
        <xdr:cNvSpPr/>
      </xdr:nvSpPr>
      <xdr:spPr>
        <a:xfrm>
          <a:off x="6873240" y="1042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73609</xdr:rowOff>
    </xdr:from>
    <xdr:to>
      <xdr:col>45</xdr:col>
      <xdr:colOff>177800</xdr:colOff>
      <xdr:row>62</xdr:row>
      <xdr:rowOff>77724</xdr:rowOff>
    </xdr:to>
    <xdr:cxnSp macro="">
      <xdr:nvCxnSpPr>
        <xdr:cNvPr id="149" name="直線コネクタ 148">
          <a:extLst>
            <a:ext uri="{FF2B5EF4-FFF2-40B4-BE49-F238E27FC236}">
              <a16:creationId xmlns:a16="http://schemas.microsoft.com/office/drawing/2014/main" id="{8D8F396C-F86D-443C-93F3-6E0823650CD3}"/>
            </a:ext>
          </a:extLst>
        </xdr:cNvPr>
        <xdr:cNvCxnSpPr/>
      </xdr:nvCxnSpPr>
      <xdr:spPr>
        <a:xfrm flipV="1">
          <a:off x="6924040" y="10467289"/>
          <a:ext cx="78994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86530</xdr:rowOff>
    </xdr:from>
    <xdr:ext cx="469744" cy="259045"/>
    <xdr:sp macro="" textlink="">
      <xdr:nvSpPr>
        <xdr:cNvPr id="150" name="n_1aveValue【体育館・プール】&#10;一人当たり面積">
          <a:extLst>
            <a:ext uri="{FF2B5EF4-FFF2-40B4-BE49-F238E27FC236}">
              <a16:creationId xmlns:a16="http://schemas.microsoft.com/office/drawing/2014/main" id="{C6BF4517-B1DC-4D3E-AA0D-FE016F69B902}"/>
            </a:ext>
          </a:extLst>
        </xdr:cNvPr>
        <xdr:cNvSpPr txBox="1"/>
      </xdr:nvSpPr>
      <xdr:spPr>
        <a:xfrm>
          <a:off x="8271587" y="997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36237</xdr:rowOff>
    </xdr:from>
    <xdr:ext cx="469744" cy="259045"/>
    <xdr:sp macro="" textlink="">
      <xdr:nvSpPr>
        <xdr:cNvPr id="151" name="n_2aveValue【体育館・プール】&#10;一人当たり面積">
          <a:extLst>
            <a:ext uri="{FF2B5EF4-FFF2-40B4-BE49-F238E27FC236}">
              <a16:creationId xmlns:a16="http://schemas.microsoft.com/office/drawing/2014/main" id="{6B3216C9-B320-4C2C-BC32-3F4A058FDE55}"/>
            </a:ext>
          </a:extLst>
        </xdr:cNvPr>
        <xdr:cNvSpPr txBox="1"/>
      </xdr:nvSpPr>
      <xdr:spPr>
        <a:xfrm>
          <a:off x="7509587" y="100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152" name="n_3aveValue【体育館・プール】&#10;一人当たり面積">
          <a:extLst>
            <a:ext uri="{FF2B5EF4-FFF2-40B4-BE49-F238E27FC236}">
              <a16:creationId xmlns:a16="http://schemas.microsoft.com/office/drawing/2014/main" id="{5A911423-0A96-45B4-841C-B5F7A9A9B603}"/>
            </a:ext>
          </a:extLst>
        </xdr:cNvPr>
        <xdr:cNvSpPr txBox="1"/>
      </xdr:nvSpPr>
      <xdr:spPr>
        <a:xfrm>
          <a:off x="67120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80586</xdr:rowOff>
    </xdr:from>
    <xdr:ext cx="469744" cy="259045"/>
    <xdr:sp macro="" textlink="">
      <xdr:nvSpPr>
        <xdr:cNvPr id="153" name="n_4aveValue【体育館・プール】&#10;一人当たり面積">
          <a:extLst>
            <a:ext uri="{FF2B5EF4-FFF2-40B4-BE49-F238E27FC236}">
              <a16:creationId xmlns:a16="http://schemas.microsoft.com/office/drawing/2014/main" id="{A716E09D-A3EB-42D0-9E28-E2A28F39D35A}"/>
            </a:ext>
          </a:extLst>
        </xdr:cNvPr>
        <xdr:cNvSpPr txBox="1"/>
      </xdr:nvSpPr>
      <xdr:spPr>
        <a:xfrm>
          <a:off x="5937327" y="997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109135</xdr:rowOff>
    </xdr:from>
    <xdr:ext cx="469744" cy="259045"/>
    <xdr:sp macro="" textlink="">
      <xdr:nvSpPr>
        <xdr:cNvPr id="154" name="n_1mainValue【体育館・プール】&#10;一人当たり面積">
          <a:extLst>
            <a:ext uri="{FF2B5EF4-FFF2-40B4-BE49-F238E27FC236}">
              <a16:creationId xmlns:a16="http://schemas.microsoft.com/office/drawing/2014/main" id="{EEFEBE96-8178-49A0-81FC-F0B5F8D3E61B}"/>
            </a:ext>
          </a:extLst>
        </xdr:cNvPr>
        <xdr:cNvSpPr txBox="1"/>
      </xdr:nvSpPr>
      <xdr:spPr>
        <a:xfrm>
          <a:off x="8271587" y="1050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115536</xdr:rowOff>
    </xdr:from>
    <xdr:ext cx="469744" cy="259045"/>
    <xdr:sp macro="" textlink="">
      <xdr:nvSpPr>
        <xdr:cNvPr id="155" name="n_2mainValue【体育館・プール】&#10;一人当たり面積">
          <a:extLst>
            <a:ext uri="{FF2B5EF4-FFF2-40B4-BE49-F238E27FC236}">
              <a16:creationId xmlns:a16="http://schemas.microsoft.com/office/drawing/2014/main" id="{1A42D1D6-3658-45A7-931D-F018A7346135}"/>
            </a:ext>
          </a:extLst>
        </xdr:cNvPr>
        <xdr:cNvSpPr txBox="1"/>
      </xdr:nvSpPr>
      <xdr:spPr>
        <a:xfrm>
          <a:off x="7509587" y="1050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119651</xdr:rowOff>
    </xdr:from>
    <xdr:ext cx="469744" cy="259045"/>
    <xdr:sp macro="" textlink="">
      <xdr:nvSpPr>
        <xdr:cNvPr id="156" name="n_3mainValue【体育館・プール】&#10;一人当たり面積">
          <a:extLst>
            <a:ext uri="{FF2B5EF4-FFF2-40B4-BE49-F238E27FC236}">
              <a16:creationId xmlns:a16="http://schemas.microsoft.com/office/drawing/2014/main" id="{1822CA7B-BFE7-44D9-A4C4-AEC4628CBB2F}"/>
            </a:ext>
          </a:extLst>
        </xdr:cNvPr>
        <xdr:cNvSpPr txBox="1"/>
      </xdr:nvSpPr>
      <xdr:spPr>
        <a:xfrm>
          <a:off x="6712027" y="1051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7" name="正方形/長方形 156">
          <a:extLst>
            <a:ext uri="{FF2B5EF4-FFF2-40B4-BE49-F238E27FC236}">
              <a16:creationId xmlns:a16="http://schemas.microsoft.com/office/drawing/2014/main" id="{BA81BB0D-A7CE-4012-8BAC-99709C6D19CB}"/>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8" name="正方形/長方形 157">
          <a:extLst>
            <a:ext uri="{FF2B5EF4-FFF2-40B4-BE49-F238E27FC236}">
              <a16:creationId xmlns:a16="http://schemas.microsoft.com/office/drawing/2014/main" id="{B67F4164-7806-478D-8F98-633C677BBF48}"/>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9" name="正方形/長方形 158">
          <a:extLst>
            <a:ext uri="{FF2B5EF4-FFF2-40B4-BE49-F238E27FC236}">
              <a16:creationId xmlns:a16="http://schemas.microsoft.com/office/drawing/2014/main" id="{1526BCBF-10D1-4C51-8E5C-CE31D1A771EB}"/>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0" name="正方形/長方形 159">
          <a:extLst>
            <a:ext uri="{FF2B5EF4-FFF2-40B4-BE49-F238E27FC236}">
              <a16:creationId xmlns:a16="http://schemas.microsoft.com/office/drawing/2014/main" id="{1A137186-64E1-478D-A82C-1CA9D6A5C73C}"/>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1" name="正方形/長方形 160">
          <a:extLst>
            <a:ext uri="{FF2B5EF4-FFF2-40B4-BE49-F238E27FC236}">
              <a16:creationId xmlns:a16="http://schemas.microsoft.com/office/drawing/2014/main" id="{551B71A3-46C4-45C0-98D7-BD48D997B2BD}"/>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2" name="正方形/長方形 161">
          <a:extLst>
            <a:ext uri="{FF2B5EF4-FFF2-40B4-BE49-F238E27FC236}">
              <a16:creationId xmlns:a16="http://schemas.microsoft.com/office/drawing/2014/main" id="{2FA0C1D3-D351-4055-9DAC-1DFCA0B04DB5}"/>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3" name="正方形/長方形 162">
          <a:extLst>
            <a:ext uri="{FF2B5EF4-FFF2-40B4-BE49-F238E27FC236}">
              <a16:creationId xmlns:a16="http://schemas.microsoft.com/office/drawing/2014/main" id="{A1734A57-6EDC-46EC-836C-12F8B2F88027}"/>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4" name="正方形/長方形 163">
          <a:extLst>
            <a:ext uri="{FF2B5EF4-FFF2-40B4-BE49-F238E27FC236}">
              <a16:creationId xmlns:a16="http://schemas.microsoft.com/office/drawing/2014/main" id="{F285F522-6C4D-4300-8F15-65F16F0314DB}"/>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5" name="テキスト ボックス 164">
          <a:extLst>
            <a:ext uri="{FF2B5EF4-FFF2-40B4-BE49-F238E27FC236}">
              <a16:creationId xmlns:a16="http://schemas.microsoft.com/office/drawing/2014/main" id="{800EDF57-61B3-4A1C-A614-83167E01463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6" name="直線コネクタ 165">
          <a:extLst>
            <a:ext uri="{FF2B5EF4-FFF2-40B4-BE49-F238E27FC236}">
              <a16:creationId xmlns:a16="http://schemas.microsoft.com/office/drawing/2014/main" id="{E9CCFC8A-3555-4632-844E-0C9FBD891FE4}"/>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7" name="テキスト ボックス 166">
          <a:extLst>
            <a:ext uri="{FF2B5EF4-FFF2-40B4-BE49-F238E27FC236}">
              <a16:creationId xmlns:a16="http://schemas.microsoft.com/office/drawing/2014/main" id="{7FFDF50E-729D-4A6F-8B4F-1D3F38F1B526}"/>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68" name="直線コネクタ 167">
          <a:extLst>
            <a:ext uri="{FF2B5EF4-FFF2-40B4-BE49-F238E27FC236}">
              <a16:creationId xmlns:a16="http://schemas.microsoft.com/office/drawing/2014/main" id="{4F3429BE-DCFC-43CD-BC78-4CD45D66840F}"/>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69" name="テキスト ボックス 168">
          <a:extLst>
            <a:ext uri="{FF2B5EF4-FFF2-40B4-BE49-F238E27FC236}">
              <a16:creationId xmlns:a16="http://schemas.microsoft.com/office/drawing/2014/main" id="{4C4F9022-0B58-4160-A54A-F91F9159562C}"/>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0" name="直線コネクタ 169">
          <a:extLst>
            <a:ext uri="{FF2B5EF4-FFF2-40B4-BE49-F238E27FC236}">
              <a16:creationId xmlns:a16="http://schemas.microsoft.com/office/drawing/2014/main" id="{D116F6CD-96FC-4C59-834A-678CA2233864}"/>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1" name="テキスト ボックス 170">
          <a:extLst>
            <a:ext uri="{FF2B5EF4-FFF2-40B4-BE49-F238E27FC236}">
              <a16:creationId xmlns:a16="http://schemas.microsoft.com/office/drawing/2014/main" id="{17950CEB-E33E-4830-93CC-B937833BB52F}"/>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2" name="直線コネクタ 171">
          <a:extLst>
            <a:ext uri="{FF2B5EF4-FFF2-40B4-BE49-F238E27FC236}">
              <a16:creationId xmlns:a16="http://schemas.microsoft.com/office/drawing/2014/main" id="{60FFF740-35DC-4077-8CBF-B427F0AA8C1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3" name="テキスト ボックス 172">
          <a:extLst>
            <a:ext uri="{FF2B5EF4-FFF2-40B4-BE49-F238E27FC236}">
              <a16:creationId xmlns:a16="http://schemas.microsoft.com/office/drawing/2014/main" id="{6B9810A1-E6AC-49D0-B48B-D78A97402286}"/>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4" name="直線コネクタ 173">
          <a:extLst>
            <a:ext uri="{FF2B5EF4-FFF2-40B4-BE49-F238E27FC236}">
              <a16:creationId xmlns:a16="http://schemas.microsoft.com/office/drawing/2014/main" id="{226002F0-2A7D-43D5-84B1-340473AABCBB}"/>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5" name="テキスト ボックス 174">
          <a:extLst>
            <a:ext uri="{FF2B5EF4-FFF2-40B4-BE49-F238E27FC236}">
              <a16:creationId xmlns:a16="http://schemas.microsoft.com/office/drawing/2014/main" id="{8A56E05F-5945-4F94-B028-95C3EA0E6C1A}"/>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6" name="直線コネクタ 175">
          <a:extLst>
            <a:ext uri="{FF2B5EF4-FFF2-40B4-BE49-F238E27FC236}">
              <a16:creationId xmlns:a16="http://schemas.microsoft.com/office/drawing/2014/main" id="{93F5CBAA-37EF-4800-BB8E-3CC2DA9F3911}"/>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7" name="テキスト ボックス 176">
          <a:extLst>
            <a:ext uri="{FF2B5EF4-FFF2-40B4-BE49-F238E27FC236}">
              <a16:creationId xmlns:a16="http://schemas.microsoft.com/office/drawing/2014/main" id="{D0FC9AB4-9882-4237-913C-F42956B71D8E}"/>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8" name="直線コネクタ 177">
          <a:extLst>
            <a:ext uri="{FF2B5EF4-FFF2-40B4-BE49-F238E27FC236}">
              <a16:creationId xmlns:a16="http://schemas.microsoft.com/office/drawing/2014/main" id="{925B0605-A2FB-4CA0-8CFF-2D572F5F7392}"/>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79" name="テキスト ボックス 178">
          <a:extLst>
            <a:ext uri="{FF2B5EF4-FFF2-40B4-BE49-F238E27FC236}">
              <a16:creationId xmlns:a16="http://schemas.microsoft.com/office/drawing/2014/main" id="{4581A788-4937-406A-B7D1-5B50D6696B7A}"/>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0" name="直線コネクタ 179">
          <a:extLst>
            <a:ext uri="{FF2B5EF4-FFF2-40B4-BE49-F238E27FC236}">
              <a16:creationId xmlns:a16="http://schemas.microsoft.com/office/drawing/2014/main" id="{B85F9DAF-A73F-4F31-9958-EEE0F2E3936E}"/>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1" name="【福祉施設】&#10;有形固定資産減価償却率グラフ枠">
          <a:extLst>
            <a:ext uri="{FF2B5EF4-FFF2-40B4-BE49-F238E27FC236}">
              <a16:creationId xmlns:a16="http://schemas.microsoft.com/office/drawing/2014/main" id="{52667942-E13C-440D-99D4-D3506521F684}"/>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150768</xdr:rowOff>
    </xdr:from>
    <xdr:to>
      <xdr:col>24</xdr:col>
      <xdr:colOff>62865</xdr:colOff>
      <xdr:row>86</xdr:row>
      <xdr:rowOff>168729</xdr:rowOff>
    </xdr:to>
    <xdr:cxnSp macro="">
      <xdr:nvCxnSpPr>
        <xdr:cNvPr id="182" name="直線コネクタ 181">
          <a:extLst>
            <a:ext uri="{FF2B5EF4-FFF2-40B4-BE49-F238E27FC236}">
              <a16:creationId xmlns:a16="http://schemas.microsoft.com/office/drawing/2014/main" id="{6EB1AA3D-2E6C-46A9-ADF1-A16AEE9D9B60}"/>
            </a:ext>
          </a:extLst>
        </xdr:cNvPr>
        <xdr:cNvCxnSpPr/>
      </xdr:nvCxnSpPr>
      <xdr:spPr>
        <a:xfrm flipV="1">
          <a:off x="4086225" y="13059048"/>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3" name="【福祉施設】&#10;有形固定資産減価償却率最小値テキスト">
          <a:extLst>
            <a:ext uri="{FF2B5EF4-FFF2-40B4-BE49-F238E27FC236}">
              <a16:creationId xmlns:a16="http://schemas.microsoft.com/office/drawing/2014/main" id="{601E9D46-BD4A-4711-A850-3BAA8B4D19C3}"/>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4" name="直線コネクタ 183">
          <a:extLst>
            <a:ext uri="{FF2B5EF4-FFF2-40B4-BE49-F238E27FC236}">
              <a16:creationId xmlns:a16="http://schemas.microsoft.com/office/drawing/2014/main" id="{EF8CB32E-B55F-4E64-BC8F-80B735474F0D}"/>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97445</xdr:rowOff>
    </xdr:from>
    <xdr:ext cx="340478" cy="259045"/>
    <xdr:sp macro="" textlink="">
      <xdr:nvSpPr>
        <xdr:cNvPr id="185" name="【福祉施設】&#10;有形固定資産減価償却率最大値テキスト">
          <a:extLst>
            <a:ext uri="{FF2B5EF4-FFF2-40B4-BE49-F238E27FC236}">
              <a16:creationId xmlns:a16="http://schemas.microsoft.com/office/drawing/2014/main" id="{B608DD05-E921-4CD9-BF77-39D6C6F8BB8A}"/>
            </a:ext>
          </a:extLst>
        </xdr:cNvPr>
        <xdr:cNvSpPr txBox="1"/>
      </xdr:nvSpPr>
      <xdr:spPr>
        <a:xfrm>
          <a:off x="4124960" y="12838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150768</xdr:rowOff>
    </xdr:from>
    <xdr:to>
      <xdr:col>24</xdr:col>
      <xdr:colOff>152400</xdr:colOff>
      <xdr:row>77</xdr:row>
      <xdr:rowOff>150768</xdr:rowOff>
    </xdr:to>
    <xdr:cxnSp macro="">
      <xdr:nvCxnSpPr>
        <xdr:cNvPr id="186" name="直線コネクタ 185">
          <a:extLst>
            <a:ext uri="{FF2B5EF4-FFF2-40B4-BE49-F238E27FC236}">
              <a16:creationId xmlns:a16="http://schemas.microsoft.com/office/drawing/2014/main" id="{1F82C7B4-DFBA-400D-BC96-45EF3789D28F}"/>
            </a:ext>
          </a:extLst>
        </xdr:cNvPr>
        <xdr:cNvCxnSpPr/>
      </xdr:nvCxnSpPr>
      <xdr:spPr>
        <a:xfrm>
          <a:off x="4020820" y="130590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187" name="【福祉施設】&#10;有形固定資産減価償却率平均値テキスト">
          <a:extLst>
            <a:ext uri="{FF2B5EF4-FFF2-40B4-BE49-F238E27FC236}">
              <a16:creationId xmlns:a16="http://schemas.microsoft.com/office/drawing/2014/main" id="{EDC2A7AC-27AF-4327-986F-FC777005418C}"/>
            </a:ext>
          </a:extLst>
        </xdr:cNvPr>
        <xdr:cNvSpPr txBox="1"/>
      </xdr:nvSpPr>
      <xdr:spPr>
        <a:xfrm>
          <a:off x="4124960" y="137562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188" name="フローチャート: 判断 187">
          <a:extLst>
            <a:ext uri="{FF2B5EF4-FFF2-40B4-BE49-F238E27FC236}">
              <a16:creationId xmlns:a16="http://schemas.microsoft.com/office/drawing/2014/main" id="{FDD6D06E-A082-4596-BAFD-D4C3DBE9BE63}"/>
            </a:ext>
          </a:extLst>
        </xdr:cNvPr>
        <xdr:cNvSpPr/>
      </xdr:nvSpPr>
      <xdr:spPr>
        <a:xfrm>
          <a:off x="4036060" y="1377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189" name="フローチャート: 判断 188">
          <a:extLst>
            <a:ext uri="{FF2B5EF4-FFF2-40B4-BE49-F238E27FC236}">
              <a16:creationId xmlns:a16="http://schemas.microsoft.com/office/drawing/2014/main" id="{E791576A-802D-4E87-B87B-36274BB006D1}"/>
            </a:ext>
          </a:extLst>
        </xdr:cNvPr>
        <xdr:cNvSpPr/>
      </xdr:nvSpPr>
      <xdr:spPr>
        <a:xfrm>
          <a:off x="3312160" y="137392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145687</xdr:rowOff>
    </xdr:from>
    <xdr:to>
      <xdr:col>15</xdr:col>
      <xdr:colOff>101600</xdr:colOff>
      <xdr:row>82</xdr:row>
      <xdr:rowOff>75837</xdr:rowOff>
    </xdr:to>
    <xdr:sp macro="" textlink="">
      <xdr:nvSpPr>
        <xdr:cNvPr id="190" name="フローチャート: 判断 189">
          <a:extLst>
            <a:ext uri="{FF2B5EF4-FFF2-40B4-BE49-F238E27FC236}">
              <a16:creationId xmlns:a16="http://schemas.microsoft.com/office/drawing/2014/main" id="{17325CDE-8543-47A8-BD61-4BB818AFF153}"/>
            </a:ext>
          </a:extLst>
        </xdr:cNvPr>
        <xdr:cNvSpPr/>
      </xdr:nvSpPr>
      <xdr:spPr>
        <a:xfrm>
          <a:off x="2514600" y="137245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1995</xdr:rowOff>
    </xdr:from>
    <xdr:to>
      <xdr:col>10</xdr:col>
      <xdr:colOff>165100</xdr:colOff>
      <xdr:row>82</xdr:row>
      <xdr:rowOff>103595</xdr:rowOff>
    </xdr:to>
    <xdr:sp macro="" textlink="">
      <xdr:nvSpPr>
        <xdr:cNvPr id="191" name="フローチャート: 判断 190">
          <a:extLst>
            <a:ext uri="{FF2B5EF4-FFF2-40B4-BE49-F238E27FC236}">
              <a16:creationId xmlns:a16="http://schemas.microsoft.com/office/drawing/2014/main" id="{D7198364-4AE7-4F1B-B694-F161A4D2F952}"/>
            </a:ext>
          </a:extLst>
        </xdr:cNvPr>
        <xdr:cNvSpPr/>
      </xdr:nvSpPr>
      <xdr:spPr>
        <a:xfrm>
          <a:off x="1739900" y="1374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192" name="フローチャート: 判断 191">
          <a:extLst>
            <a:ext uri="{FF2B5EF4-FFF2-40B4-BE49-F238E27FC236}">
              <a16:creationId xmlns:a16="http://schemas.microsoft.com/office/drawing/2014/main" id="{EB56CEB5-39EC-481F-B268-CAF6C8EE96FD}"/>
            </a:ext>
          </a:extLst>
        </xdr:cNvPr>
        <xdr:cNvSpPr/>
      </xdr:nvSpPr>
      <xdr:spPr>
        <a:xfrm>
          <a:off x="965200" y="136477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C29635E4-BFDB-461C-A3BA-A0D6E38E48F2}"/>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E8E7C113-E26A-4A5B-B3CF-6E2E5055025E}"/>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EFBA4014-5822-489F-8A4A-8D408BA1CE72}"/>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51D9CA0B-5016-406D-ABC4-D2209039481E}"/>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F033FA6C-FE45-4018-BD9D-2CDA004E719C}"/>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90170</xdr:rowOff>
    </xdr:from>
    <xdr:to>
      <xdr:col>24</xdr:col>
      <xdr:colOff>114300</xdr:colOff>
      <xdr:row>80</xdr:row>
      <xdr:rowOff>20320</xdr:rowOff>
    </xdr:to>
    <xdr:sp macro="" textlink="">
      <xdr:nvSpPr>
        <xdr:cNvPr id="198" name="楕円 197">
          <a:extLst>
            <a:ext uri="{FF2B5EF4-FFF2-40B4-BE49-F238E27FC236}">
              <a16:creationId xmlns:a16="http://schemas.microsoft.com/office/drawing/2014/main" id="{D9A338CC-4B0E-4638-9022-40767936C856}"/>
            </a:ext>
          </a:extLst>
        </xdr:cNvPr>
        <xdr:cNvSpPr/>
      </xdr:nvSpPr>
      <xdr:spPr>
        <a:xfrm>
          <a:off x="4036060" y="13333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113047</xdr:rowOff>
    </xdr:from>
    <xdr:ext cx="405111" cy="259045"/>
    <xdr:sp macro="" textlink="">
      <xdr:nvSpPr>
        <xdr:cNvPr id="199" name="【福祉施設】&#10;有形固定資産減価償却率該当値テキスト">
          <a:extLst>
            <a:ext uri="{FF2B5EF4-FFF2-40B4-BE49-F238E27FC236}">
              <a16:creationId xmlns:a16="http://schemas.microsoft.com/office/drawing/2014/main" id="{AA74DC8E-4700-434E-B9AE-8AF67FEE649A}"/>
            </a:ext>
          </a:extLst>
        </xdr:cNvPr>
        <xdr:cNvSpPr txBox="1"/>
      </xdr:nvSpPr>
      <xdr:spPr>
        <a:xfrm>
          <a:off x="4124960" y="1318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77107</xdr:rowOff>
    </xdr:from>
    <xdr:to>
      <xdr:col>20</xdr:col>
      <xdr:colOff>38100</xdr:colOff>
      <xdr:row>80</xdr:row>
      <xdr:rowOff>7257</xdr:rowOff>
    </xdr:to>
    <xdr:sp macro="" textlink="">
      <xdr:nvSpPr>
        <xdr:cNvPr id="200" name="楕円 199">
          <a:extLst>
            <a:ext uri="{FF2B5EF4-FFF2-40B4-BE49-F238E27FC236}">
              <a16:creationId xmlns:a16="http://schemas.microsoft.com/office/drawing/2014/main" id="{C558AC1C-B38B-44A1-98C0-A421206A6776}"/>
            </a:ext>
          </a:extLst>
        </xdr:cNvPr>
        <xdr:cNvSpPr/>
      </xdr:nvSpPr>
      <xdr:spPr>
        <a:xfrm>
          <a:off x="3312160" y="133206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127907</xdr:rowOff>
    </xdr:from>
    <xdr:to>
      <xdr:col>24</xdr:col>
      <xdr:colOff>63500</xdr:colOff>
      <xdr:row>79</xdr:row>
      <xdr:rowOff>140970</xdr:rowOff>
    </xdr:to>
    <xdr:cxnSp macro="">
      <xdr:nvCxnSpPr>
        <xdr:cNvPr id="201" name="直線コネクタ 200">
          <a:extLst>
            <a:ext uri="{FF2B5EF4-FFF2-40B4-BE49-F238E27FC236}">
              <a16:creationId xmlns:a16="http://schemas.microsoft.com/office/drawing/2014/main" id="{79243A12-0E1F-44CD-A93B-429D0223CA05}"/>
            </a:ext>
          </a:extLst>
        </xdr:cNvPr>
        <xdr:cNvCxnSpPr/>
      </xdr:nvCxnSpPr>
      <xdr:spPr>
        <a:xfrm>
          <a:off x="3355340" y="13371467"/>
          <a:ext cx="7315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37919</xdr:rowOff>
    </xdr:from>
    <xdr:to>
      <xdr:col>15</xdr:col>
      <xdr:colOff>101600</xdr:colOff>
      <xdr:row>79</xdr:row>
      <xdr:rowOff>139519</xdr:rowOff>
    </xdr:to>
    <xdr:sp macro="" textlink="">
      <xdr:nvSpPr>
        <xdr:cNvPr id="202" name="楕円 201">
          <a:extLst>
            <a:ext uri="{FF2B5EF4-FFF2-40B4-BE49-F238E27FC236}">
              <a16:creationId xmlns:a16="http://schemas.microsoft.com/office/drawing/2014/main" id="{0DA2EC49-1BE6-492A-91ED-741D5D0AB11F}"/>
            </a:ext>
          </a:extLst>
        </xdr:cNvPr>
        <xdr:cNvSpPr/>
      </xdr:nvSpPr>
      <xdr:spPr>
        <a:xfrm>
          <a:off x="2514600" y="132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88719</xdr:rowOff>
    </xdr:from>
    <xdr:to>
      <xdr:col>19</xdr:col>
      <xdr:colOff>177800</xdr:colOff>
      <xdr:row>79</xdr:row>
      <xdr:rowOff>127907</xdr:rowOff>
    </xdr:to>
    <xdr:cxnSp macro="">
      <xdr:nvCxnSpPr>
        <xdr:cNvPr id="203" name="直線コネクタ 202">
          <a:extLst>
            <a:ext uri="{FF2B5EF4-FFF2-40B4-BE49-F238E27FC236}">
              <a16:creationId xmlns:a16="http://schemas.microsoft.com/office/drawing/2014/main" id="{597557A1-5DA3-47F1-83B4-B75BABE1E2FD}"/>
            </a:ext>
          </a:extLst>
        </xdr:cNvPr>
        <xdr:cNvCxnSpPr/>
      </xdr:nvCxnSpPr>
      <xdr:spPr>
        <a:xfrm>
          <a:off x="2565400" y="13332279"/>
          <a:ext cx="78994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11793</xdr:rowOff>
    </xdr:from>
    <xdr:to>
      <xdr:col>10</xdr:col>
      <xdr:colOff>165100</xdr:colOff>
      <xdr:row>81</xdr:row>
      <xdr:rowOff>113393</xdr:rowOff>
    </xdr:to>
    <xdr:sp macro="" textlink="">
      <xdr:nvSpPr>
        <xdr:cNvPr id="204" name="楕円 203">
          <a:extLst>
            <a:ext uri="{FF2B5EF4-FFF2-40B4-BE49-F238E27FC236}">
              <a16:creationId xmlns:a16="http://schemas.microsoft.com/office/drawing/2014/main" id="{BFEB929B-46D1-45CF-B9BE-3AAA4E38B257}"/>
            </a:ext>
          </a:extLst>
        </xdr:cNvPr>
        <xdr:cNvSpPr/>
      </xdr:nvSpPr>
      <xdr:spPr>
        <a:xfrm>
          <a:off x="1739900" y="1359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88719</xdr:rowOff>
    </xdr:from>
    <xdr:to>
      <xdr:col>15</xdr:col>
      <xdr:colOff>50800</xdr:colOff>
      <xdr:row>81</xdr:row>
      <xdr:rowOff>62593</xdr:rowOff>
    </xdr:to>
    <xdr:cxnSp macro="">
      <xdr:nvCxnSpPr>
        <xdr:cNvPr id="205" name="直線コネクタ 204">
          <a:extLst>
            <a:ext uri="{FF2B5EF4-FFF2-40B4-BE49-F238E27FC236}">
              <a16:creationId xmlns:a16="http://schemas.microsoft.com/office/drawing/2014/main" id="{28CD4D50-06DB-4FB8-86EF-4836351E7127}"/>
            </a:ext>
          </a:extLst>
        </xdr:cNvPr>
        <xdr:cNvCxnSpPr/>
      </xdr:nvCxnSpPr>
      <xdr:spPr>
        <a:xfrm flipV="1">
          <a:off x="1790700" y="13332279"/>
          <a:ext cx="774700" cy="30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81659</xdr:rowOff>
    </xdr:from>
    <xdr:ext cx="405111" cy="259045"/>
    <xdr:sp macro="" textlink="">
      <xdr:nvSpPr>
        <xdr:cNvPr id="206" name="n_1aveValue【福祉施設】&#10;有形固定資産減価償却率">
          <a:extLst>
            <a:ext uri="{FF2B5EF4-FFF2-40B4-BE49-F238E27FC236}">
              <a16:creationId xmlns:a16="http://schemas.microsoft.com/office/drawing/2014/main" id="{20E902E2-B766-49F2-B445-68B9FE258008}"/>
            </a:ext>
          </a:extLst>
        </xdr:cNvPr>
        <xdr:cNvSpPr txBox="1"/>
      </xdr:nvSpPr>
      <xdr:spPr>
        <a:xfrm>
          <a:off x="3170564" y="13828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66964</xdr:rowOff>
    </xdr:from>
    <xdr:ext cx="405111" cy="259045"/>
    <xdr:sp macro="" textlink="">
      <xdr:nvSpPr>
        <xdr:cNvPr id="207" name="n_2aveValue【福祉施設】&#10;有形固定資産減価償却率">
          <a:extLst>
            <a:ext uri="{FF2B5EF4-FFF2-40B4-BE49-F238E27FC236}">
              <a16:creationId xmlns:a16="http://schemas.microsoft.com/office/drawing/2014/main" id="{CB4A1C0B-2657-4A5A-B70A-B9055F279535}"/>
            </a:ext>
          </a:extLst>
        </xdr:cNvPr>
        <xdr:cNvSpPr txBox="1"/>
      </xdr:nvSpPr>
      <xdr:spPr>
        <a:xfrm>
          <a:off x="2385704" y="13813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94722</xdr:rowOff>
    </xdr:from>
    <xdr:ext cx="405111" cy="259045"/>
    <xdr:sp macro="" textlink="">
      <xdr:nvSpPr>
        <xdr:cNvPr id="208" name="n_3aveValue【福祉施設】&#10;有形固定資産減価償却率">
          <a:extLst>
            <a:ext uri="{FF2B5EF4-FFF2-40B4-BE49-F238E27FC236}">
              <a16:creationId xmlns:a16="http://schemas.microsoft.com/office/drawing/2014/main" id="{487FE80A-9CC9-41A7-8013-0D18B243FC6E}"/>
            </a:ext>
          </a:extLst>
        </xdr:cNvPr>
        <xdr:cNvSpPr txBox="1"/>
      </xdr:nvSpPr>
      <xdr:spPr>
        <a:xfrm>
          <a:off x="1611004" y="1384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209" name="n_4aveValue【福祉施設】&#10;有形固定資産減価償却率">
          <a:extLst>
            <a:ext uri="{FF2B5EF4-FFF2-40B4-BE49-F238E27FC236}">
              <a16:creationId xmlns:a16="http://schemas.microsoft.com/office/drawing/2014/main" id="{CE67A17E-6765-4C37-A0E8-BD22C91E686E}"/>
            </a:ext>
          </a:extLst>
        </xdr:cNvPr>
        <xdr:cNvSpPr txBox="1"/>
      </xdr:nvSpPr>
      <xdr:spPr>
        <a:xfrm>
          <a:off x="836304" y="1342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23784</xdr:rowOff>
    </xdr:from>
    <xdr:ext cx="405111" cy="259045"/>
    <xdr:sp macro="" textlink="">
      <xdr:nvSpPr>
        <xdr:cNvPr id="210" name="n_1mainValue【福祉施設】&#10;有形固定資産減価償却率">
          <a:extLst>
            <a:ext uri="{FF2B5EF4-FFF2-40B4-BE49-F238E27FC236}">
              <a16:creationId xmlns:a16="http://schemas.microsoft.com/office/drawing/2014/main" id="{407FFDF0-A2A5-4B47-8B15-BF3BFF512A3B}"/>
            </a:ext>
          </a:extLst>
        </xdr:cNvPr>
        <xdr:cNvSpPr txBox="1"/>
      </xdr:nvSpPr>
      <xdr:spPr>
        <a:xfrm>
          <a:off x="3170564" y="13099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156046</xdr:rowOff>
    </xdr:from>
    <xdr:ext cx="405111" cy="259045"/>
    <xdr:sp macro="" textlink="">
      <xdr:nvSpPr>
        <xdr:cNvPr id="211" name="n_2mainValue【福祉施設】&#10;有形固定資産減価償却率">
          <a:extLst>
            <a:ext uri="{FF2B5EF4-FFF2-40B4-BE49-F238E27FC236}">
              <a16:creationId xmlns:a16="http://schemas.microsoft.com/office/drawing/2014/main" id="{AAC139D4-E15D-4326-B33A-56A7B531C15B}"/>
            </a:ext>
          </a:extLst>
        </xdr:cNvPr>
        <xdr:cNvSpPr txBox="1"/>
      </xdr:nvSpPr>
      <xdr:spPr>
        <a:xfrm>
          <a:off x="2385704" y="1306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129920</xdr:rowOff>
    </xdr:from>
    <xdr:ext cx="405111" cy="259045"/>
    <xdr:sp macro="" textlink="">
      <xdr:nvSpPr>
        <xdr:cNvPr id="212" name="n_3mainValue【福祉施設】&#10;有形固定資産減価償却率">
          <a:extLst>
            <a:ext uri="{FF2B5EF4-FFF2-40B4-BE49-F238E27FC236}">
              <a16:creationId xmlns:a16="http://schemas.microsoft.com/office/drawing/2014/main" id="{D7A2BCC9-9B76-4CB0-A0CA-97D1715D8E84}"/>
            </a:ext>
          </a:extLst>
        </xdr:cNvPr>
        <xdr:cNvSpPr txBox="1"/>
      </xdr:nvSpPr>
      <xdr:spPr>
        <a:xfrm>
          <a:off x="1611004" y="1337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3" name="正方形/長方形 212">
          <a:extLst>
            <a:ext uri="{FF2B5EF4-FFF2-40B4-BE49-F238E27FC236}">
              <a16:creationId xmlns:a16="http://schemas.microsoft.com/office/drawing/2014/main" id="{1CEEA7D3-4DEA-444E-A984-A1D979442692}"/>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4" name="正方形/長方形 213">
          <a:extLst>
            <a:ext uri="{FF2B5EF4-FFF2-40B4-BE49-F238E27FC236}">
              <a16:creationId xmlns:a16="http://schemas.microsoft.com/office/drawing/2014/main" id="{A2F5D140-EA80-43ED-BCBF-7BF6614EB521}"/>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5" name="正方形/長方形 214">
          <a:extLst>
            <a:ext uri="{FF2B5EF4-FFF2-40B4-BE49-F238E27FC236}">
              <a16:creationId xmlns:a16="http://schemas.microsoft.com/office/drawing/2014/main" id="{F6A29BA8-29DE-42AF-A1A7-37D2B8398912}"/>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6" name="正方形/長方形 215">
          <a:extLst>
            <a:ext uri="{FF2B5EF4-FFF2-40B4-BE49-F238E27FC236}">
              <a16:creationId xmlns:a16="http://schemas.microsoft.com/office/drawing/2014/main" id="{558C317F-CE9C-4F41-BB1D-E11D5999027E}"/>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7" name="正方形/長方形 216">
          <a:extLst>
            <a:ext uri="{FF2B5EF4-FFF2-40B4-BE49-F238E27FC236}">
              <a16:creationId xmlns:a16="http://schemas.microsoft.com/office/drawing/2014/main" id="{2418F2A4-429A-4CA4-A884-1289DD8735A7}"/>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8" name="正方形/長方形 217">
          <a:extLst>
            <a:ext uri="{FF2B5EF4-FFF2-40B4-BE49-F238E27FC236}">
              <a16:creationId xmlns:a16="http://schemas.microsoft.com/office/drawing/2014/main" id="{F4747D0F-9025-4BAA-B12F-7904CFF2969E}"/>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9" name="正方形/長方形 218">
          <a:extLst>
            <a:ext uri="{FF2B5EF4-FFF2-40B4-BE49-F238E27FC236}">
              <a16:creationId xmlns:a16="http://schemas.microsoft.com/office/drawing/2014/main" id="{72D6B2E9-4847-44CA-88C3-F415318343C3}"/>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0" name="正方形/長方形 219">
          <a:extLst>
            <a:ext uri="{FF2B5EF4-FFF2-40B4-BE49-F238E27FC236}">
              <a16:creationId xmlns:a16="http://schemas.microsoft.com/office/drawing/2014/main" id="{813AB204-4878-4A1D-8629-9629F0B9E488}"/>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1" name="テキスト ボックス 220">
          <a:extLst>
            <a:ext uri="{FF2B5EF4-FFF2-40B4-BE49-F238E27FC236}">
              <a16:creationId xmlns:a16="http://schemas.microsoft.com/office/drawing/2014/main" id="{566BAC9C-DD6D-47F1-9CC7-CCB6F8CA890E}"/>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2" name="直線コネクタ 221">
          <a:extLst>
            <a:ext uri="{FF2B5EF4-FFF2-40B4-BE49-F238E27FC236}">
              <a16:creationId xmlns:a16="http://schemas.microsoft.com/office/drawing/2014/main" id="{B972F894-D862-41F8-BCC6-EA19D6EA4843}"/>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3" name="直線コネクタ 222">
          <a:extLst>
            <a:ext uri="{FF2B5EF4-FFF2-40B4-BE49-F238E27FC236}">
              <a16:creationId xmlns:a16="http://schemas.microsoft.com/office/drawing/2014/main" id="{80D4D480-6D5A-43C1-9A93-D08F3974817F}"/>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4" name="テキスト ボックス 223">
          <a:extLst>
            <a:ext uri="{FF2B5EF4-FFF2-40B4-BE49-F238E27FC236}">
              <a16:creationId xmlns:a16="http://schemas.microsoft.com/office/drawing/2014/main" id="{B5C40D10-E270-429F-AAA2-C6591450DB43}"/>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5" name="直線コネクタ 224">
          <a:extLst>
            <a:ext uri="{FF2B5EF4-FFF2-40B4-BE49-F238E27FC236}">
              <a16:creationId xmlns:a16="http://schemas.microsoft.com/office/drawing/2014/main" id="{CA09ECEE-6904-4129-BB92-94B41BFCFD62}"/>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6" name="テキスト ボックス 225">
          <a:extLst>
            <a:ext uri="{FF2B5EF4-FFF2-40B4-BE49-F238E27FC236}">
              <a16:creationId xmlns:a16="http://schemas.microsoft.com/office/drawing/2014/main" id="{AD5D4217-AD0A-4717-9366-B31448F5375E}"/>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7" name="直線コネクタ 226">
          <a:extLst>
            <a:ext uri="{FF2B5EF4-FFF2-40B4-BE49-F238E27FC236}">
              <a16:creationId xmlns:a16="http://schemas.microsoft.com/office/drawing/2014/main" id="{D6A5A39C-2702-4689-A998-8B7DCD8E3727}"/>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8" name="テキスト ボックス 227">
          <a:extLst>
            <a:ext uri="{FF2B5EF4-FFF2-40B4-BE49-F238E27FC236}">
              <a16:creationId xmlns:a16="http://schemas.microsoft.com/office/drawing/2014/main" id="{AC161735-1F0C-4709-AB94-1E78A3EBD8B9}"/>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9" name="直線コネクタ 228">
          <a:extLst>
            <a:ext uri="{FF2B5EF4-FFF2-40B4-BE49-F238E27FC236}">
              <a16:creationId xmlns:a16="http://schemas.microsoft.com/office/drawing/2014/main" id="{1B244BC2-F021-4023-B6B7-7536ADD340E6}"/>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0" name="テキスト ボックス 229">
          <a:extLst>
            <a:ext uri="{FF2B5EF4-FFF2-40B4-BE49-F238E27FC236}">
              <a16:creationId xmlns:a16="http://schemas.microsoft.com/office/drawing/2014/main" id="{DC4893A1-11EA-4746-9CCF-7966776FE8D0}"/>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1" name="直線コネクタ 230">
          <a:extLst>
            <a:ext uri="{FF2B5EF4-FFF2-40B4-BE49-F238E27FC236}">
              <a16:creationId xmlns:a16="http://schemas.microsoft.com/office/drawing/2014/main" id="{1014942D-015D-43AA-9847-D6B7DDB1C992}"/>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2" name="テキスト ボックス 231">
          <a:extLst>
            <a:ext uri="{FF2B5EF4-FFF2-40B4-BE49-F238E27FC236}">
              <a16:creationId xmlns:a16="http://schemas.microsoft.com/office/drawing/2014/main" id="{D25B11A2-EF36-4D61-83A6-A2F689EACA64}"/>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3" name="【福祉施設】&#10;一人当たり面積グラフ枠">
          <a:extLst>
            <a:ext uri="{FF2B5EF4-FFF2-40B4-BE49-F238E27FC236}">
              <a16:creationId xmlns:a16="http://schemas.microsoft.com/office/drawing/2014/main" id="{14A7F368-E7FB-4A2E-971C-B64ED2BF2FCA}"/>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55474</xdr:rowOff>
    </xdr:from>
    <xdr:to>
      <xdr:col>54</xdr:col>
      <xdr:colOff>189865</xdr:colOff>
      <xdr:row>86</xdr:row>
      <xdr:rowOff>20041</xdr:rowOff>
    </xdr:to>
    <xdr:cxnSp macro="">
      <xdr:nvCxnSpPr>
        <xdr:cNvPr id="234" name="直線コネクタ 233">
          <a:extLst>
            <a:ext uri="{FF2B5EF4-FFF2-40B4-BE49-F238E27FC236}">
              <a16:creationId xmlns:a16="http://schemas.microsoft.com/office/drawing/2014/main" id="{5DB4DED8-A7C0-41E7-9506-460515122923}"/>
            </a:ext>
          </a:extLst>
        </xdr:cNvPr>
        <xdr:cNvCxnSpPr/>
      </xdr:nvCxnSpPr>
      <xdr:spPr>
        <a:xfrm flipV="1">
          <a:off x="9219565" y="13131394"/>
          <a:ext cx="0" cy="130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23868</xdr:rowOff>
    </xdr:from>
    <xdr:ext cx="469744" cy="259045"/>
    <xdr:sp macro="" textlink="">
      <xdr:nvSpPr>
        <xdr:cNvPr id="235" name="【福祉施設】&#10;一人当たり面積最小値テキスト">
          <a:extLst>
            <a:ext uri="{FF2B5EF4-FFF2-40B4-BE49-F238E27FC236}">
              <a16:creationId xmlns:a16="http://schemas.microsoft.com/office/drawing/2014/main" id="{DEFB532F-C815-4113-AD27-88F9ECD71FEF}"/>
            </a:ext>
          </a:extLst>
        </xdr:cNvPr>
        <xdr:cNvSpPr txBox="1"/>
      </xdr:nvSpPr>
      <xdr:spPr>
        <a:xfrm>
          <a:off x="9258300" y="1444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20041</xdr:rowOff>
    </xdr:from>
    <xdr:to>
      <xdr:col>55</xdr:col>
      <xdr:colOff>88900</xdr:colOff>
      <xdr:row>86</xdr:row>
      <xdr:rowOff>20041</xdr:rowOff>
    </xdr:to>
    <xdr:cxnSp macro="">
      <xdr:nvCxnSpPr>
        <xdr:cNvPr id="236" name="直線コネクタ 235">
          <a:extLst>
            <a:ext uri="{FF2B5EF4-FFF2-40B4-BE49-F238E27FC236}">
              <a16:creationId xmlns:a16="http://schemas.microsoft.com/office/drawing/2014/main" id="{36DB0C1A-100E-4F49-9CC9-7C7B12901AC3}"/>
            </a:ext>
          </a:extLst>
        </xdr:cNvPr>
        <xdr:cNvCxnSpPr/>
      </xdr:nvCxnSpPr>
      <xdr:spPr>
        <a:xfrm>
          <a:off x="9154160" y="144370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2151</xdr:rowOff>
    </xdr:from>
    <xdr:ext cx="469744" cy="259045"/>
    <xdr:sp macro="" textlink="">
      <xdr:nvSpPr>
        <xdr:cNvPr id="237" name="【福祉施設】&#10;一人当たり面積最大値テキスト">
          <a:extLst>
            <a:ext uri="{FF2B5EF4-FFF2-40B4-BE49-F238E27FC236}">
              <a16:creationId xmlns:a16="http://schemas.microsoft.com/office/drawing/2014/main" id="{530D0F68-CF02-48DD-AE95-95514E5FAA2A}"/>
            </a:ext>
          </a:extLst>
        </xdr:cNvPr>
        <xdr:cNvSpPr txBox="1"/>
      </xdr:nvSpPr>
      <xdr:spPr>
        <a:xfrm>
          <a:off x="9258300" y="1291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55474</xdr:rowOff>
    </xdr:from>
    <xdr:to>
      <xdr:col>55</xdr:col>
      <xdr:colOff>88900</xdr:colOff>
      <xdr:row>78</xdr:row>
      <xdr:rowOff>55474</xdr:rowOff>
    </xdr:to>
    <xdr:cxnSp macro="">
      <xdr:nvCxnSpPr>
        <xdr:cNvPr id="238" name="直線コネクタ 237">
          <a:extLst>
            <a:ext uri="{FF2B5EF4-FFF2-40B4-BE49-F238E27FC236}">
              <a16:creationId xmlns:a16="http://schemas.microsoft.com/office/drawing/2014/main" id="{FFE8E333-F758-4926-BA31-4D21F3300203}"/>
            </a:ext>
          </a:extLst>
        </xdr:cNvPr>
        <xdr:cNvCxnSpPr/>
      </xdr:nvCxnSpPr>
      <xdr:spPr>
        <a:xfrm>
          <a:off x="9154160" y="131313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151452</xdr:rowOff>
    </xdr:from>
    <xdr:ext cx="469744" cy="259045"/>
    <xdr:sp macro="" textlink="">
      <xdr:nvSpPr>
        <xdr:cNvPr id="239" name="【福祉施設】&#10;一人当たり面積平均値テキスト">
          <a:extLst>
            <a:ext uri="{FF2B5EF4-FFF2-40B4-BE49-F238E27FC236}">
              <a16:creationId xmlns:a16="http://schemas.microsoft.com/office/drawing/2014/main" id="{2CF984A4-AB2F-43D0-A294-710FB6C96714}"/>
            </a:ext>
          </a:extLst>
        </xdr:cNvPr>
        <xdr:cNvSpPr txBox="1"/>
      </xdr:nvSpPr>
      <xdr:spPr>
        <a:xfrm>
          <a:off x="9258300" y="140655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128575</xdr:rowOff>
    </xdr:from>
    <xdr:to>
      <xdr:col>55</xdr:col>
      <xdr:colOff>50800</xdr:colOff>
      <xdr:row>85</xdr:row>
      <xdr:rowOff>58725</xdr:rowOff>
    </xdr:to>
    <xdr:sp macro="" textlink="">
      <xdr:nvSpPr>
        <xdr:cNvPr id="240" name="フローチャート: 判断 239">
          <a:extLst>
            <a:ext uri="{FF2B5EF4-FFF2-40B4-BE49-F238E27FC236}">
              <a16:creationId xmlns:a16="http://schemas.microsoft.com/office/drawing/2014/main" id="{5837DAD6-D1D7-4DF6-8004-3526A5F50535}"/>
            </a:ext>
          </a:extLst>
        </xdr:cNvPr>
        <xdr:cNvSpPr/>
      </xdr:nvSpPr>
      <xdr:spPr>
        <a:xfrm>
          <a:off x="9192260" y="142103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131090</xdr:rowOff>
    </xdr:from>
    <xdr:to>
      <xdr:col>50</xdr:col>
      <xdr:colOff>165100</xdr:colOff>
      <xdr:row>85</xdr:row>
      <xdr:rowOff>61240</xdr:rowOff>
    </xdr:to>
    <xdr:sp macro="" textlink="">
      <xdr:nvSpPr>
        <xdr:cNvPr id="241" name="フローチャート: 判断 240">
          <a:extLst>
            <a:ext uri="{FF2B5EF4-FFF2-40B4-BE49-F238E27FC236}">
              <a16:creationId xmlns:a16="http://schemas.microsoft.com/office/drawing/2014/main" id="{C4E01EBC-B590-40FE-ACB1-DD7FD2D9A406}"/>
            </a:ext>
          </a:extLst>
        </xdr:cNvPr>
        <xdr:cNvSpPr/>
      </xdr:nvSpPr>
      <xdr:spPr>
        <a:xfrm>
          <a:off x="8445500" y="14212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167666</xdr:rowOff>
    </xdr:from>
    <xdr:to>
      <xdr:col>46</xdr:col>
      <xdr:colOff>38100</xdr:colOff>
      <xdr:row>85</xdr:row>
      <xdr:rowOff>97816</xdr:rowOff>
    </xdr:to>
    <xdr:sp macro="" textlink="">
      <xdr:nvSpPr>
        <xdr:cNvPr id="242" name="フローチャート: 判断 241">
          <a:extLst>
            <a:ext uri="{FF2B5EF4-FFF2-40B4-BE49-F238E27FC236}">
              <a16:creationId xmlns:a16="http://schemas.microsoft.com/office/drawing/2014/main" id="{34E2FA22-DA89-438D-A190-DF7EC9E68687}"/>
            </a:ext>
          </a:extLst>
        </xdr:cNvPr>
        <xdr:cNvSpPr/>
      </xdr:nvSpPr>
      <xdr:spPr>
        <a:xfrm>
          <a:off x="7670800" y="142494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161265</xdr:rowOff>
    </xdr:from>
    <xdr:to>
      <xdr:col>41</xdr:col>
      <xdr:colOff>101600</xdr:colOff>
      <xdr:row>85</xdr:row>
      <xdr:rowOff>91415</xdr:rowOff>
    </xdr:to>
    <xdr:sp macro="" textlink="">
      <xdr:nvSpPr>
        <xdr:cNvPr id="243" name="フローチャート: 判断 242">
          <a:extLst>
            <a:ext uri="{FF2B5EF4-FFF2-40B4-BE49-F238E27FC236}">
              <a16:creationId xmlns:a16="http://schemas.microsoft.com/office/drawing/2014/main" id="{7950D7FE-266E-41AA-A0B8-995248330E5B}"/>
            </a:ext>
          </a:extLst>
        </xdr:cNvPr>
        <xdr:cNvSpPr/>
      </xdr:nvSpPr>
      <xdr:spPr>
        <a:xfrm>
          <a:off x="6873240" y="14243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91542</xdr:rowOff>
    </xdr:from>
    <xdr:to>
      <xdr:col>36</xdr:col>
      <xdr:colOff>165100</xdr:colOff>
      <xdr:row>85</xdr:row>
      <xdr:rowOff>21692</xdr:rowOff>
    </xdr:to>
    <xdr:sp macro="" textlink="">
      <xdr:nvSpPr>
        <xdr:cNvPr id="244" name="フローチャート: 判断 243">
          <a:extLst>
            <a:ext uri="{FF2B5EF4-FFF2-40B4-BE49-F238E27FC236}">
              <a16:creationId xmlns:a16="http://schemas.microsoft.com/office/drawing/2014/main" id="{9CDCCAD5-4A27-4721-AF48-848E283A1743}"/>
            </a:ext>
          </a:extLst>
        </xdr:cNvPr>
        <xdr:cNvSpPr/>
      </xdr:nvSpPr>
      <xdr:spPr>
        <a:xfrm>
          <a:off x="6098540" y="14173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70F33A94-DA52-46EF-9B0C-513141158A78}"/>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5562E037-ECE1-48FD-A9A3-65396549C998}"/>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F3AF2446-202A-4E6C-9D23-0CE6F03B6656}"/>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C71667AE-D6CC-40F5-B692-701E5C910427}"/>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840073D0-DF15-42E1-94E1-628903164115}"/>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81941</xdr:rowOff>
    </xdr:from>
    <xdr:to>
      <xdr:col>55</xdr:col>
      <xdr:colOff>50800</xdr:colOff>
      <xdr:row>86</xdr:row>
      <xdr:rowOff>12091</xdr:rowOff>
    </xdr:to>
    <xdr:sp macro="" textlink="">
      <xdr:nvSpPr>
        <xdr:cNvPr id="250" name="楕円 249">
          <a:extLst>
            <a:ext uri="{FF2B5EF4-FFF2-40B4-BE49-F238E27FC236}">
              <a16:creationId xmlns:a16="http://schemas.microsoft.com/office/drawing/2014/main" id="{BFD1A146-2378-40FC-8456-8D9B6E295537}"/>
            </a:ext>
          </a:extLst>
        </xdr:cNvPr>
        <xdr:cNvSpPr/>
      </xdr:nvSpPr>
      <xdr:spPr>
        <a:xfrm>
          <a:off x="9192260" y="143313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168318</xdr:rowOff>
    </xdr:from>
    <xdr:ext cx="469744" cy="259045"/>
    <xdr:sp macro="" textlink="">
      <xdr:nvSpPr>
        <xdr:cNvPr id="251" name="【福祉施設】&#10;一人当たり面積該当値テキスト">
          <a:extLst>
            <a:ext uri="{FF2B5EF4-FFF2-40B4-BE49-F238E27FC236}">
              <a16:creationId xmlns:a16="http://schemas.microsoft.com/office/drawing/2014/main" id="{A89AAAA1-1769-4A5C-B2D6-ADF85219E211}"/>
            </a:ext>
          </a:extLst>
        </xdr:cNvPr>
        <xdr:cNvSpPr txBox="1"/>
      </xdr:nvSpPr>
      <xdr:spPr>
        <a:xfrm>
          <a:off x="9258300" y="1425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83541</xdr:rowOff>
    </xdr:from>
    <xdr:to>
      <xdr:col>50</xdr:col>
      <xdr:colOff>165100</xdr:colOff>
      <xdr:row>86</xdr:row>
      <xdr:rowOff>13691</xdr:rowOff>
    </xdr:to>
    <xdr:sp macro="" textlink="">
      <xdr:nvSpPr>
        <xdr:cNvPr id="252" name="楕円 251">
          <a:extLst>
            <a:ext uri="{FF2B5EF4-FFF2-40B4-BE49-F238E27FC236}">
              <a16:creationId xmlns:a16="http://schemas.microsoft.com/office/drawing/2014/main" id="{27A1C8ED-4F89-4691-BD9A-E99F20423026}"/>
            </a:ext>
          </a:extLst>
        </xdr:cNvPr>
        <xdr:cNvSpPr/>
      </xdr:nvSpPr>
      <xdr:spPr>
        <a:xfrm>
          <a:off x="8445500" y="143329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132741</xdr:rowOff>
    </xdr:from>
    <xdr:to>
      <xdr:col>55</xdr:col>
      <xdr:colOff>0</xdr:colOff>
      <xdr:row>85</xdr:row>
      <xdr:rowOff>134341</xdr:rowOff>
    </xdr:to>
    <xdr:cxnSp macro="">
      <xdr:nvCxnSpPr>
        <xdr:cNvPr id="253" name="直線コネクタ 252">
          <a:extLst>
            <a:ext uri="{FF2B5EF4-FFF2-40B4-BE49-F238E27FC236}">
              <a16:creationId xmlns:a16="http://schemas.microsoft.com/office/drawing/2014/main" id="{E666C6E6-DE22-4609-8068-4986E241735C}"/>
            </a:ext>
          </a:extLst>
        </xdr:cNvPr>
        <xdr:cNvCxnSpPr/>
      </xdr:nvCxnSpPr>
      <xdr:spPr>
        <a:xfrm flipV="1">
          <a:off x="8496300" y="14382141"/>
          <a:ext cx="7239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85370</xdr:rowOff>
    </xdr:from>
    <xdr:to>
      <xdr:col>46</xdr:col>
      <xdr:colOff>38100</xdr:colOff>
      <xdr:row>86</xdr:row>
      <xdr:rowOff>15520</xdr:rowOff>
    </xdr:to>
    <xdr:sp macro="" textlink="">
      <xdr:nvSpPr>
        <xdr:cNvPr id="254" name="楕円 253">
          <a:extLst>
            <a:ext uri="{FF2B5EF4-FFF2-40B4-BE49-F238E27FC236}">
              <a16:creationId xmlns:a16="http://schemas.microsoft.com/office/drawing/2014/main" id="{FE663C19-1C16-4640-A219-D22A60344098}"/>
            </a:ext>
          </a:extLst>
        </xdr:cNvPr>
        <xdr:cNvSpPr/>
      </xdr:nvSpPr>
      <xdr:spPr>
        <a:xfrm>
          <a:off x="7670800" y="14334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134341</xdr:rowOff>
    </xdr:from>
    <xdr:to>
      <xdr:col>50</xdr:col>
      <xdr:colOff>114300</xdr:colOff>
      <xdr:row>85</xdr:row>
      <xdr:rowOff>136170</xdr:rowOff>
    </xdr:to>
    <xdr:cxnSp macro="">
      <xdr:nvCxnSpPr>
        <xdr:cNvPr id="255" name="直線コネクタ 254">
          <a:extLst>
            <a:ext uri="{FF2B5EF4-FFF2-40B4-BE49-F238E27FC236}">
              <a16:creationId xmlns:a16="http://schemas.microsoft.com/office/drawing/2014/main" id="{7C643639-62C9-4AC1-A94F-0DA2CAE94823}"/>
            </a:ext>
          </a:extLst>
        </xdr:cNvPr>
        <xdr:cNvCxnSpPr/>
      </xdr:nvCxnSpPr>
      <xdr:spPr>
        <a:xfrm flipV="1">
          <a:off x="7713980" y="14383741"/>
          <a:ext cx="78232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121259</xdr:rowOff>
    </xdr:from>
    <xdr:to>
      <xdr:col>41</xdr:col>
      <xdr:colOff>101600</xdr:colOff>
      <xdr:row>86</xdr:row>
      <xdr:rowOff>51409</xdr:rowOff>
    </xdr:to>
    <xdr:sp macro="" textlink="">
      <xdr:nvSpPr>
        <xdr:cNvPr id="256" name="楕円 255">
          <a:extLst>
            <a:ext uri="{FF2B5EF4-FFF2-40B4-BE49-F238E27FC236}">
              <a16:creationId xmlns:a16="http://schemas.microsoft.com/office/drawing/2014/main" id="{5BC3A39B-8781-41C4-B540-2B8EE5B633EA}"/>
            </a:ext>
          </a:extLst>
        </xdr:cNvPr>
        <xdr:cNvSpPr/>
      </xdr:nvSpPr>
      <xdr:spPr>
        <a:xfrm>
          <a:off x="6873240" y="143706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136170</xdr:rowOff>
    </xdr:from>
    <xdr:to>
      <xdr:col>45</xdr:col>
      <xdr:colOff>177800</xdr:colOff>
      <xdr:row>86</xdr:row>
      <xdr:rowOff>609</xdr:rowOff>
    </xdr:to>
    <xdr:cxnSp macro="">
      <xdr:nvCxnSpPr>
        <xdr:cNvPr id="257" name="直線コネクタ 256">
          <a:extLst>
            <a:ext uri="{FF2B5EF4-FFF2-40B4-BE49-F238E27FC236}">
              <a16:creationId xmlns:a16="http://schemas.microsoft.com/office/drawing/2014/main" id="{50707BB4-BE0E-46E9-8EED-5F77E62FC260}"/>
            </a:ext>
          </a:extLst>
        </xdr:cNvPr>
        <xdr:cNvCxnSpPr/>
      </xdr:nvCxnSpPr>
      <xdr:spPr>
        <a:xfrm flipV="1">
          <a:off x="6924040" y="14385570"/>
          <a:ext cx="789940" cy="3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77767</xdr:rowOff>
    </xdr:from>
    <xdr:ext cx="469744" cy="259045"/>
    <xdr:sp macro="" textlink="">
      <xdr:nvSpPr>
        <xdr:cNvPr id="258" name="n_1aveValue【福祉施設】&#10;一人当たり面積">
          <a:extLst>
            <a:ext uri="{FF2B5EF4-FFF2-40B4-BE49-F238E27FC236}">
              <a16:creationId xmlns:a16="http://schemas.microsoft.com/office/drawing/2014/main" id="{9F542D64-D842-4A00-9EA1-2BC2403E7DAD}"/>
            </a:ext>
          </a:extLst>
        </xdr:cNvPr>
        <xdr:cNvSpPr txBox="1"/>
      </xdr:nvSpPr>
      <xdr:spPr>
        <a:xfrm>
          <a:off x="8271587" y="1399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114343</xdr:rowOff>
    </xdr:from>
    <xdr:ext cx="469744" cy="259045"/>
    <xdr:sp macro="" textlink="">
      <xdr:nvSpPr>
        <xdr:cNvPr id="259" name="n_2aveValue【福祉施設】&#10;一人当たり面積">
          <a:extLst>
            <a:ext uri="{FF2B5EF4-FFF2-40B4-BE49-F238E27FC236}">
              <a16:creationId xmlns:a16="http://schemas.microsoft.com/office/drawing/2014/main" id="{3A0FE9AD-EBF8-40FA-8288-D0B810133E22}"/>
            </a:ext>
          </a:extLst>
        </xdr:cNvPr>
        <xdr:cNvSpPr txBox="1"/>
      </xdr:nvSpPr>
      <xdr:spPr>
        <a:xfrm>
          <a:off x="7509587" y="1402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107942</xdr:rowOff>
    </xdr:from>
    <xdr:ext cx="469744" cy="259045"/>
    <xdr:sp macro="" textlink="">
      <xdr:nvSpPr>
        <xdr:cNvPr id="260" name="n_3aveValue【福祉施設】&#10;一人当たり面積">
          <a:extLst>
            <a:ext uri="{FF2B5EF4-FFF2-40B4-BE49-F238E27FC236}">
              <a16:creationId xmlns:a16="http://schemas.microsoft.com/office/drawing/2014/main" id="{AB6EC445-B1E0-4849-B4A5-383033C4ACA9}"/>
            </a:ext>
          </a:extLst>
        </xdr:cNvPr>
        <xdr:cNvSpPr txBox="1"/>
      </xdr:nvSpPr>
      <xdr:spPr>
        <a:xfrm>
          <a:off x="6712027" y="140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38219</xdr:rowOff>
    </xdr:from>
    <xdr:ext cx="469744" cy="259045"/>
    <xdr:sp macro="" textlink="">
      <xdr:nvSpPr>
        <xdr:cNvPr id="261" name="n_4aveValue【福祉施設】&#10;一人当たり面積">
          <a:extLst>
            <a:ext uri="{FF2B5EF4-FFF2-40B4-BE49-F238E27FC236}">
              <a16:creationId xmlns:a16="http://schemas.microsoft.com/office/drawing/2014/main" id="{51842768-46EC-4A5B-A3A1-A86843CA6D7F}"/>
            </a:ext>
          </a:extLst>
        </xdr:cNvPr>
        <xdr:cNvSpPr txBox="1"/>
      </xdr:nvSpPr>
      <xdr:spPr>
        <a:xfrm>
          <a:off x="5937327" y="1395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4818</xdr:rowOff>
    </xdr:from>
    <xdr:ext cx="469744" cy="259045"/>
    <xdr:sp macro="" textlink="">
      <xdr:nvSpPr>
        <xdr:cNvPr id="262" name="n_1mainValue【福祉施設】&#10;一人当たり面積">
          <a:extLst>
            <a:ext uri="{FF2B5EF4-FFF2-40B4-BE49-F238E27FC236}">
              <a16:creationId xmlns:a16="http://schemas.microsoft.com/office/drawing/2014/main" id="{B89CBA68-1F68-40DE-80E0-8002DD83AFDD}"/>
            </a:ext>
          </a:extLst>
        </xdr:cNvPr>
        <xdr:cNvSpPr txBox="1"/>
      </xdr:nvSpPr>
      <xdr:spPr>
        <a:xfrm>
          <a:off x="8271587" y="1442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6647</xdr:rowOff>
    </xdr:from>
    <xdr:ext cx="469744" cy="259045"/>
    <xdr:sp macro="" textlink="">
      <xdr:nvSpPr>
        <xdr:cNvPr id="263" name="n_2mainValue【福祉施設】&#10;一人当たり面積">
          <a:extLst>
            <a:ext uri="{FF2B5EF4-FFF2-40B4-BE49-F238E27FC236}">
              <a16:creationId xmlns:a16="http://schemas.microsoft.com/office/drawing/2014/main" id="{541D5BDC-06EF-459B-9AA4-22729071472C}"/>
            </a:ext>
          </a:extLst>
        </xdr:cNvPr>
        <xdr:cNvSpPr txBox="1"/>
      </xdr:nvSpPr>
      <xdr:spPr>
        <a:xfrm>
          <a:off x="7509587" y="1442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42536</xdr:rowOff>
    </xdr:from>
    <xdr:ext cx="469744" cy="259045"/>
    <xdr:sp macro="" textlink="">
      <xdr:nvSpPr>
        <xdr:cNvPr id="264" name="n_3mainValue【福祉施設】&#10;一人当たり面積">
          <a:extLst>
            <a:ext uri="{FF2B5EF4-FFF2-40B4-BE49-F238E27FC236}">
              <a16:creationId xmlns:a16="http://schemas.microsoft.com/office/drawing/2014/main" id="{26456579-A877-429B-83F9-87A058C887D5}"/>
            </a:ext>
          </a:extLst>
        </xdr:cNvPr>
        <xdr:cNvSpPr txBox="1"/>
      </xdr:nvSpPr>
      <xdr:spPr>
        <a:xfrm>
          <a:off x="6712027" y="1445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5" name="正方形/長方形 264">
          <a:extLst>
            <a:ext uri="{FF2B5EF4-FFF2-40B4-BE49-F238E27FC236}">
              <a16:creationId xmlns:a16="http://schemas.microsoft.com/office/drawing/2014/main" id="{FD1139E3-39BB-4905-9AAF-3BBA3A5D4F01}"/>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6" name="正方形/長方形 265">
          <a:extLst>
            <a:ext uri="{FF2B5EF4-FFF2-40B4-BE49-F238E27FC236}">
              <a16:creationId xmlns:a16="http://schemas.microsoft.com/office/drawing/2014/main" id="{E8520114-5BC9-4A65-A553-8ECE984446F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7" name="正方形/長方形 266">
          <a:extLst>
            <a:ext uri="{FF2B5EF4-FFF2-40B4-BE49-F238E27FC236}">
              <a16:creationId xmlns:a16="http://schemas.microsoft.com/office/drawing/2014/main" id="{95E867DD-9CF7-42E3-A8EB-6D92B21C9998}"/>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8" name="正方形/長方形 267">
          <a:extLst>
            <a:ext uri="{FF2B5EF4-FFF2-40B4-BE49-F238E27FC236}">
              <a16:creationId xmlns:a16="http://schemas.microsoft.com/office/drawing/2014/main" id="{9EC8E93B-4B8A-4E3E-A94B-5DD1E040A53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9" name="正方形/長方形 268">
          <a:extLst>
            <a:ext uri="{FF2B5EF4-FFF2-40B4-BE49-F238E27FC236}">
              <a16:creationId xmlns:a16="http://schemas.microsoft.com/office/drawing/2014/main" id="{E10F8E9A-19A3-4387-9F67-532C15DBCB8D}"/>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0" name="正方形/長方形 269">
          <a:extLst>
            <a:ext uri="{FF2B5EF4-FFF2-40B4-BE49-F238E27FC236}">
              <a16:creationId xmlns:a16="http://schemas.microsoft.com/office/drawing/2014/main" id="{ADD352B5-A687-47F5-97A2-8A8752724455}"/>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1" name="正方形/長方形 270">
          <a:extLst>
            <a:ext uri="{FF2B5EF4-FFF2-40B4-BE49-F238E27FC236}">
              <a16:creationId xmlns:a16="http://schemas.microsoft.com/office/drawing/2014/main" id="{F4055161-CB2E-4D1C-94B4-CA947B7AC55F}"/>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2" name="正方形/長方形 271">
          <a:extLst>
            <a:ext uri="{FF2B5EF4-FFF2-40B4-BE49-F238E27FC236}">
              <a16:creationId xmlns:a16="http://schemas.microsoft.com/office/drawing/2014/main" id="{57B4C086-B43E-42C3-8904-55DB319AD78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3" name="テキスト ボックス 272">
          <a:extLst>
            <a:ext uri="{FF2B5EF4-FFF2-40B4-BE49-F238E27FC236}">
              <a16:creationId xmlns:a16="http://schemas.microsoft.com/office/drawing/2014/main" id="{160CD4DB-2B31-47E5-9444-7482B861D48C}"/>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4" name="直線コネクタ 273">
          <a:extLst>
            <a:ext uri="{FF2B5EF4-FFF2-40B4-BE49-F238E27FC236}">
              <a16:creationId xmlns:a16="http://schemas.microsoft.com/office/drawing/2014/main" id="{7629D071-76E6-4E3F-BD99-348362C156BD}"/>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5" name="テキスト ボックス 274">
          <a:extLst>
            <a:ext uri="{FF2B5EF4-FFF2-40B4-BE49-F238E27FC236}">
              <a16:creationId xmlns:a16="http://schemas.microsoft.com/office/drawing/2014/main" id="{64208272-292F-45F0-BFCA-036DA30C435E}"/>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6" name="直線コネクタ 275">
          <a:extLst>
            <a:ext uri="{FF2B5EF4-FFF2-40B4-BE49-F238E27FC236}">
              <a16:creationId xmlns:a16="http://schemas.microsoft.com/office/drawing/2014/main" id="{14BE72FF-3372-464D-8F46-89B82828D15D}"/>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7" name="テキスト ボックス 276">
          <a:extLst>
            <a:ext uri="{FF2B5EF4-FFF2-40B4-BE49-F238E27FC236}">
              <a16:creationId xmlns:a16="http://schemas.microsoft.com/office/drawing/2014/main" id="{770E03DE-CBC3-4846-BEFA-52BEB75C35BB}"/>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8" name="直線コネクタ 277">
          <a:extLst>
            <a:ext uri="{FF2B5EF4-FFF2-40B4-BE49-F238E27FC236}">
              <a16:creationId xmlns:a16="http://schemas.microsoft.com/office/drawing/2014/main" id="{19F250A2-A335-4020-AF51-245FC673E2DE}"/>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9" name="テキスト ボックス 278">
          <a:extLst>
            <a:ext uri="{FF2B5EF4-FFF2-40B4-BE49-F238E27FC236}">
              <a16:creationId xmlns:a16="http://schemas.microsoft.com/office/drawing/2014/main" id="{7EA31F09-5CEE-4798-A701-E117C08966E1}"/>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0" name="直線コネクタ 279">
          <a:extLst>
            <a:ext uri="{FF2B5EF4-FFF2-40B4-BE49-F238E27FC236}">
              <a16:creationId xmlns:a16="http://schemas.microsoft.com/office/drawing/2014/main" id="{581AC12F-0EBA-4B95-AA39-CED9D6B3A497}"/>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1" name="テキスト ボックス 280">
          <a:extLst>
            <a:ext uri="{FF2B5EF4-FFF2-40B4-BE49-F238E27FC236}">
              <a16:creationId xmlns:a16="http://schemas.microsoft.com/office/drawing/2014/main" id="{C0B6480B-A7C0-4568-B6B8-D57A80A4B533}"/>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2" name="直線コネクタ 281">
          <a:extLst>
            <a:ext uri="{FF2B5EF4-FFF2-40B4-BE49-F238E27FC236}">
              <a16:creationId xmlns:a16="http://schemas.microsoft.com/office/drawing/2014/main" id="{043467DB-44C9-49B9-A37A-CF3B5DB3A8C2}"/>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3" name="テキスト ボックス 282">
          <a:extLst>
            <a:ext uri="{FF2B5EF4-FFF2-40B4-BE49-F238E27FC236}">
              <a16:creationId xmlns:a16="http://schemas.microsoft.com/office/drawing/2014/main" id="{7D7885E6-09F0-40E7-91E7-B0B15805B98C}"/>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4" name="直線コネクタ 283">
          <a:extLst>
            <a:ext uri="{FF2B5EF4-FFF2-40B4-BE49-F238E27FC236}">
              <a16:creationId xmlns:a16="http://schemas.microsoft.com/office/drawing/2014/main" id="{6229B294-5FD2-478A-8D9B-E22EC0FC6F01}"/>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5" name="テキスト ボックス 284">
          <a:extLst>
            <a:ext uri="{FF2B5EF4-FFF2-40B4-BE49-F238E27FC236}">
              <a16:creationId xmlns:a16="http://schemas.microsoft.com/office/drawing/2014/main" id="{E66F1EC9-2D26-4450-B708-119C51375580}"/>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6" name="直線コネクタ 285">
          <a:extLst>
            <a:ext uri="{FF2B5EF4-FFF2-40B4-BE49-F238E27FC236}">
              <a16:creationId xmlns:a16="http://schemas.microsoft.com/office/drawing/2014/main" id="{918028CF-4511-4198-A6FF-4C724A0A6F37}"/>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7" name="テキスト ボックス 286">
          <a:extLst>
            <a:ext uri="{FF2B5EF4-FFF2-40B4-BE49-F238E27FC236}">
              <a16:creationId xmlns:a16="http://schemas.microsoft.com/office/drawing/2014/main" id="{FDA3FAD0-33D8-4DB2-BF77-264790C15379}"/>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8" name="直線コネクタ 287">
          <a:extLst>
            <a:ext uri="{FF2B5EF4-FFF2-40B4-BE49-F238E27FC236}">
              <a16:creationId xmlns:a16="http://schemas.microsoft.com/office/drawing/2014/main" id="{F54ECC2F-573A-46EB-ADEC-DCBCBA9E1562}"/>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市民会館】&#10;有形固定資産減価償却率グラフ枠">
          <a:extLst>
            <a:ext uri="{FF2B5EF4-FFF2-40B4-BE49-F238E27FC236}">
              <a16:creationId xmlns:a16="http://schemas.microsoft.com/office/drawing/2014/main" id="{DD95B914-9BE6-455B-8C34-1C3D5E7DA5C8}"/>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108</xdr:row>
      <xdr:rowOff>33745</xdr:rowOff>
    </xdr:to>
    <xdr:cxnSp macro="">
      <xdr:nvCxnSpPr>
        <xdr:cNvPr id="290" name="直線コネクタ 289">
          <a:extLst>
            <a:ext uri="{FF2B5EF4-FFF2-40B4-BE49-F238E27FC236}">
              <a16:creationId xmlns:a16="http://schemas.microsoft.com/office/drawing/2014/main" id="{76BC8D8E-550E-4149-BADC-8E44DAE95C92}"/>
            </a:ext>
          </a:extLst>
        </xdr:cNvPr>
        <xdr:cNvCxnSpPr/>
      </xdr:nvCxnSpPr>
      <xdr:spPr>
        <a:xfrm flipV="1">
          <a:off x="4086225" y="16905514"/>
          <a:ext cx="0" cy="1233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37572</xdr:rowOff>
    </xdr:from>
    <xdr:ext cx="405111" cy="259045"/>
    <xdr:sp macro="" textlink="">
      <xdr:nvSpPr>
        <xdr:cNvPr id="291" name="【市民会館】&#10;有形固定資産減価償却率最小値テキスト">
          <a:extLst>
            <a:ext uri="{FF2B5EF4-FFF2-40B4-BE49-F238E27FC236}">
              <a16:creationId xmlns:a16="http://schemas.microsoft.com/office/drawing/2014/main" id="{B4560913-4421-4402-A708-8DC1EF6BB468}"/>
            </a:ext>
          </a:extLst>
        </xdr:cNvPr>
        <xdr:cNvSpPr txBox="1"/>
      </xdr:nvSpPr>
      <xdr:spPr>
        <a:xfrm>
          <a:off x="4124960" y="1814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33745</xdr:rowOff>
    </xdr:from>
    <xdr:to>
      <xdr:col>24</xdr:col>
      <xdr:colOff>152400</xdr:colOff>
      <xdr:row>108</xdr:row>
      <xdr:rowOff>33745</xdr:rowOff>
    </xdr:to>
    <xdr:cxnSp macro="">
      <xdr:nvCxnSpPr>
        <xdr:cNvPr id="292" name="直線コネクタ 291">
          <a:extLst>
            <a:ext uri="{FF2B5EF4-FFF2-40B4-BE49-F238E27FC236}">
              <a16:creationId xmlns:a16="http://schemas.microsoft.com/office/drawing/2014/main" id="{7A96BD85-FC76-431C-9D5B-EA7CED009259}"/>
            </a:ext>
          </a:extLst>
        </xdr:cNvPr>
        <xdr:cNvCxnSpPr/>
      </xdr:nvCxnSpPr>
      <xdr:spPr>
        <a:xfrm>
          <a:off x="4020820" y="18138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293" name="【市民会館】&#10;有形固定資産減価償却率最大値テキスト">
          <a:extLst>
            <a:ext uri="{FF2B5EF4-FFF2-40B4-BE49-F238E27FC236}">
              <a16:creationId xmlns:a16="http://schemas.microsoft.com/office/drawing/2014/main" id="{CCB74E47-C71B-4EE2-A182-F6085E176313}"/>
            </a:ext>
          </a:extLst>
        </xdr:cNvPr>
        <xdr:cNvSpPr txBox="1"/>
      </xdr:nvSpPr>
      <xdr:spPr>
        <a:xfrm>
          <a:off x="4124960" y="16684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294" name="直線コネクタ 293">
          <a:extLst>
            <a:ext uri="{FF2B5EF4-FFF2-40B4-BE49-F238E27FC236}">
              <a16:creationId xmlns:a16="http://schemas.microsoft.com/office/drawing/2014/main" id="{B8BE4A5A-4CC9-4EED-BCE6-140F811DB0DB}"/>
            </a:ext>
          </a:extLst>
        </xdr:cNvPr>
        <xdr:cNvCxnSpPr/>
      </xdr:nvCxnSpPr>
      <xdr:spPr>
        <a:xfrm>
          <a:off x="4020820" y="169055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48277</xdr:rowOff>
    </xdr:from>
    <xdr:ext cx="405111" cy="259045"/>
    <xdr:sp macro="" textlink="">
      <xdr:nvSpPr>
        <xdr:cNvPr id="295" name="【市民会館】&#10;有形固定資産減価償却率平均値テキスト">
          <a:extLst>
            <a:ext uri="{FF2B5EF4-FFF2-40B4-BE49-F238E27FC236}">
              <a16:creationId xmlns:a16="http://schemas.microsoft.com/office/drawing/2014/main" id="{E8631326-E210-47EB-BE7F-88F523972F80}"/>
            </a:ext>
          </a:extLst>
        </xdr:cNvPr>
        <xdr:cNvSpPr txBox="1"/>
      </xdr:nvSpPr>
      <xdr:spPr>
        <a:xfrm>
          <a:off x="4124960" y="1765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25400</xdr:rowOff>
    </xdr:from>
    <xdr:to>
      <xdr:col>24</xdr:col>
      <xdr:colOff>114300</xdr:colOff>
      <xdr:row>106</xdr:row>
      <xdr:rowOff>127000</xdr:rowOff>
    </xdr:to>
    <xdr:sp macro="" textlink="">
      <xdr:nvSpPr>
        <xdr:cNvPr id="296" name="フローチャート: 判断 295">
          <a:extLst>
            <a:ext uri="{FF2B5EF4-FFF2-40B4-BE49-F238E27FC236}">
              <a16:creationId xmlns:a16="http://schemas.microsoft.com/office/drawing/2014/main" id="{A0210BF1-E9D5-413A-B0AA-D84C43E1BEDD}"/>
            </a:ext>
          </a:extLst>
        </xdr:cNvPr>
        <xdr:cNvSpPr/>
      </xdr:nvSpPr>
      <xdr:spPr>
        <a:xfrm>
          <a:off x="4036060" y="177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169092</xdr:rowOff>
    </xdr:from>
    <xdr:to>
      <xdr:col>20</xdr:col>
      <xdr:colOff>38100</xdr:colOff>
      <xdr:row>106</xdr:row>
      <xdr:rowOff>99242</xdr:rowOff>
    </xdr:to>
    <xdr:sp macro="" textlink="">
      <xdr:nvSpPr>
        <xdr:cNvPr id="297" name="フローチャート: 判断 296">
          <a:extLst>
            <a:ext uri="{FF2B5EF4-FFF2-40B4-BE49-F238E27FC236}">
              <a16:creationId xmlns:a16="http://schemas.microsoft.com/office/drawing/2014/main" id="{74BF33E7-8790-4D6A-8628-EA25CE80CFDE}"/>
            </a:ext>
          </a:extLst>
        </xdr:cNvPr>
        <xdr:cNvSpPr/>
      </xdr:nvSpPr>
      <xdr:spPr>
        <a:xfrm>
          <a:off x="3312160" y="177712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298" name="フローチャート: 判断 297">
          <a:extLst>
            <a:ext uri="{FF2B5EF4-FFF2-40B4-BE49-F238E27FC236}">
              <a16:creationId xmlns:a16="http://schemas.microsoft.com/office/drawing/2014/main" id="{BA7A6FF7-0900-4167-B980-D86486EC813C}"/>
            </a:ext>
          </a:extLst>
        </xdr:cNvPr>
        <xdr:cNvSpPr/>
      </xdr:nvSpPr>
      <xdr:spPr>
        <a:xfrm>
          <a:off x="2514600" y="1744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46627</xdr:rowOff>
    </xdr:from>
    <xdr:to>
      <xdr:col>10</xdr:col>
      <xdr:colOff>165100</xdr:colOff>
      <xdr:row>104</xdr:row>
      <xdr:rowOff>148227</xdr:rowOff>
    </xdr:to>
    <xdr:sp macro="" textlink="">
      <xdr:nvSpPr>
        <xdr:cNvPr id="299" name="フローチャート: 判断 298">
          <a:extLst>
            <a:ext uri="{FF2B5EF4-FFF2-40B4-BE49-F238E27FC236}">
              <a16:creationId xmlns:a16="http://schemas.microsoft.com/office/drawing/2014/main" id="{E8035959-5B8D-4633-8D05-38F2269FF4CF}"/>
            </a:ext>
          </a:extLst>
        </xdr:cNvPr>
        <xdr:cNvSpPr/>
      </xdr:nvSpPr>
      <xdr:spPr>
        <a:xfrm>
          <a:off x="1739900" y="17481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128270</xdr:rowOff>
    </xdr:from>
    <xdr:to>
      <xdr:col>6</xdr:col>
      <xdr:colOff>38100</xdr:colOff>
      <xdr:row>103</xdr:row>
      <xdr:rowOff>58420</xdr:rowOff>
    </xdr:to>
    <xdr:sp macro="" textlink="">
      <xdr:nvSpPr>
        <xdr:cNvPr id="300" name="フローチャート: 判断 299">
          <a:extLst>
            <a:ext uri="{FF2B5EF4-FFF2-40B4-BE49-F238E27FC236}">
              <a16:creationId xmlns:a16="http://schemas.microsoft.com/office/drawing/2014/main" id="{8CF9E2A4-09E2-44D9-8E37-B040AC9EAFA5}"/>
            </a:ext>
          </a:extLst>
        </xdr:cNvPr>
        <xdr:cNvSpPr/>
      </xdr:nvSpPr>
      <xdr:spPr>
        <a:xfrm>
          <a:off x="965200" y="17227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B33DCDC2-E77F-4F21-BF39-952DA41D1625}"/>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1C5018A6-5432-4D76-9F1D-A7A4F7AAB8C1}"/>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99BFDC41-56BC-4840-A2FE-342DDEC9D2D1}"/>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3E2A3FD7-54F6-4586-B047-60443509273D}"/>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5CAAF7B2-9CFE-46E5-B1F1-37D43CF3E77C}"/>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71120</xdr:rowOff>
    </xdr:from>
    <xdr:to>
      <xdr:col>24</xdr:col>
      <xdr:colOff>114300</xdr:colOff>
      <xdr:row>107</xdr:row>
      <xdr:rowOff>1270</xdr:rowOff>
    </xdr:to>
    <xdr:sp macro="" textlink="">
      <xdr:nvSpPr>
        <xdr:cNvPr id="306" name="楕円 305">
          <a:extLst>
            <a:ext uri="{FF2B5EF4-FFF2-40B4-BE49-F238E27FC236}">
              <a16:creationId xmlns:a16="http://schemas.microsoft.com/office/drawing/2014/main" id="{EE84CF95-59CD-4111-B0FF-EFF67BBEE40A}"/>
            </a:ext>
          </a:extLst>
        </xdr:cNvPr>
        <xdr:cNvSpPr/>
      </xdr:nvSpPr>
      <xdr:spPr>
        <a:xfrm>
          <a:off x="4036060" y="17840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49547</xdr:rowOff>
    </xdr:from>
    <xdr:ext cx="405111" cy="259045"/>
    <xdr:sp macro="" textlink="">
      <xdr:nvSpPr>
        <xdr:cNvPr id="307" name="【市民会館】&#10;有形固定資産減価償却率該当値テキスト">
          <a:extLst>
            <a:ext uri="{FF2B5EF4-FFF2-40B4-BE49-F238E27FC236}">
              <a16:creationId xmlns:a16="http://schemas.microsoft.com/office/drawing/2014/main" id="{1FDFE33F-D52B-4104-BD56-D6D279597FAB}"/>
            </a:ext>
          </a:extLst>
        </xdr:cNvPr>
        <xdr:cNvSpPr txBox="1"/>
      </xdr:nvSpPr>
      <xdr:spPr>
        <a:xfrm>
          <a:off x="4124960" y="1781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53158</xdr:rowOff>
    </xdr:from>
    <xdr:to>
      <xdr:col>20</xdr:col>
      <xdr:colOff>38100</xdr:colOff>
      <xdr:row>106</xdr:row>
      <xdr:rowOff>154758</xdr:rowOff>
    </xdr:to>
    <xdr:sp macro="" textlink="">
      <xdr:nvSpPr>
        <xdr:cNvPr id="308" name="楕円 307">
          <a:extLst>
            <a:ext uri="{FF2B5EF4-FFF2-40B4-BE49-F238E27FC236}">
              <a16:creationId xmlns:a16="http://schemas.microsoft.com/office/drawing/2014/main" id="{139E0C2B-8882-42A7-9D09-F684A30C84AF}"/>
            </a:ext>
          </a:extLst>
        </xdr:cNvPr>
        <xdr:cNvSpPr/>
      </xdr:nvSpPr>
      <xdr:spPr>
        <a:xfrm>
          <a:off x="3312160" y="178229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103958</xdr:rowOff>
    </xdr:from>
    <xdr:to>
      <xdr:col>24</xdr:col>
      <xdr:colOff>63500</xdr:colOff>
      <xdr:row>106</xdr:row>
      <xdr:rowOff>121920</xdr:rowOff>
    </xdr:to>
    <xdr:cxnSp macro="">
      <xdr:nvCxnSpPr>
        <xdr:cNvPr id="309" name="直線コネクタ 308">
          <a:extLst>
            <a:ext uri="{FF2B5EF4-FFF2-40B4-BE49-F238E27FC236}">
              <a16:creationId xmlns:a16="http://schemas.microsoft.com/office/drawing/2014/main" id="{AB389B3C-D868-4B83-B813-8C3E526DB572}"/>
            </a:ext>
          </a:extLst>
        </xdr:cNvPr>
        <xdr:cNvCxnSpPr/>
      </xdr:nvCxnSpPr>
      <xdr:spPr>
        <a:xfrm>
          <a:off x="3355340" y="17873798"/>
          <a:ext cx="73152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17236</xdr:rowOff>
    </xdr:from>
    <xdr:to>
      <xdr:col>15</xdr:col>
      <xdr:colOff>101600</xdr:colOff>
      <xdr:row>106</xdr:row>
      <xdr:rowOff>118836</xdr:rowOff>
    </xdr:to>
    <xdr:sp macro="" textlink="">
      <xdr:nvSpPr>
        <xdr:cNvPr id="310" name="楕円 309">
          <a:extLst>
            <a:ext uri="{FF2B5EF4-FFF2-40B4-BE49-F238E27FC236}">
              <a16:creationId xmlns:a16="http://schemas.microsoft.com/office/drawing/2014/main" id="{CA2C66C2-799A-4350-99F8-9338334BBDF9}"/>
            </a:ext>
          </a:extLst>
        </xdr:cNvPr>
        <xdr:cNvSpPr/>
      </xdr:nvSpPr>
      <xdr:spPr>
        <a:xfrm>
          <a:off x="2514600" y="177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68036</xdr:rowOff>
    </xdr:from>
    <xdr:to>
      <xdr:col>19</xdr:col>
      <xdr:colOff>177800</xdr:colOff>
      <xdr:row>106</xdr:row>
      <xdr:rowOff>103958</xdr:rowOff>
    </xdr:to>
    <xdr:cxnSp macro="">
      <xdr:nvCxnSpPr>
        <xdr:cNvPr id="311" name="直線コネクタ 310">
          <a:extLst>
            <a:ext uri="{FF2B5EF4-FFF2-40B4-BE49-F238E27FC236}">
              <a16:creationId xmlns:a16="http://schemas.microsoft.com/office/drawing/2014/main" id="{9436B640-F55F-4C61-8094-7CBBD8B062F0}"/>
            </a:ext>
          </a:extLst>
        </xdr:cNvPr>
        <xdr:cNvCxnSpPr/>
      </xdr:nvCxnSpPr>
      <xdr:spPr>
        <a:xfrm>
          <a:off x="2565400" y="17837876"/>
          <a:ext cx="78994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151130</xdr:rowOff>
    </xdr:from>
    <xdr:to>
      <xdr:col>10</xdr:col>
      <xdr:colOff>165100</xdr:colOff>
      <xdr:row>106</xdr:row>
      <xdr:rowOff>81280</xdr:rowOff>
    </xdr:to>
    <xdr:sp macro="" textlink="">
      <xdr:nvSpPr>
        <xdr:cNvPr id="312" name="楕円 311">
          <a:extLst>
            <a:ext uri="{FF2B5EF4-FFF2-40B4-BE49-F238E27FC236}">
              <a16:creationId xmlns:a16="http://schemas.microsoft.com/office/drawing/2014/main" id="{64E3EC20-689B-47BB-AE53-F7D4136EA969}"/>
            </a:ext>
          </a:extLst>
        </xdr:cNvPr>
        <xdr:cNvSpPr/>
      </xdr:nvSpPr>
      <xdr:spPr>
        <a:xfrm>
          <a:off x="1739900" y="17753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30480</xdr:rowOff>
    </xdr:from>
    <xdr:to>
      <xdr:col>15</xdr:col>
      <xdr:colOff>50800</xdr:colOff>
      <xdr:row>106</xdr:row>
      <xdr:rowOff>68036</xdr:rowOff>
    </xdr:to>
    <xdr:cxnSp macro="">
      <xdr:nvCxnSpPr>
        <xdr:cNvPr id="313" name="直線コネクタ 312">
          <a:extLst>
            <a:ext uri="{FF2B5EF4-FFF2-40B4-BE49-F238E27FC236}">
              <a16:creationId xmlns:a16="http://schemas.microsoft.com/office/drawing/2014/main" id="{BDE881EF-3FD2-4CC4-ABF4-F211873AE6A9}"/>
            </a:ext>
          </a:extLst>
        </xdr:cNvPr>
        <xdr:cNvCxnSpPr/>
      </xdr:nvCxnSpPr>
      <xdr:spPr>
        <a:xfrm>
          <a:off x="1790700" y="17800320"/>
          <a:ext cx="7747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115769</xdr:rowOff>
    </xdr:from>
    <xdr:ext cx="405111" cy="259045"/>
    <xdr:sp macro="" textlink="">
      <xdr:nvSpPr>
        <xdr:cNvPr id="314" name="n_1aveValue【市民会館】&#10;有形固定資産減価償却率">
          <a:extLst>
            <a:ext uri="{FF2B5EF4-FFF2-40B4-BE49-F238E27FC236}">
              <a16:creationId xmlns:a16="http://schemas.microsoft.com/office/drawing/2014/main" id="{F5BC3AFB-98EF-4EC3-91BB-D9DCBA47F19D}"/>
            </a:ext>
          </a:extLst>
        </xdr:cNvPr>
        <xdr:cNvSpPr txBox="1"/>
      </xdr:nvSpPr>
      <xdr:spPr>
        <a:xfrm>
          <a:off x="3170564" y="17550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315" name="n_2aveValue【市民会館】&#10;有形固定資産減価償却率">
          <a:extLst>
            <a:ext uri="{FF2B5EF4-FFF2-40B4-BE49-F238E27FC236}">
              <a16:creationId xmlns:a16="http://schemas.microsoft.com/office/drawing/2014/main" id="{2C5FC200-D149-4730-A023-3E2B9FD3A958}"/>
            </a:ext>
          </a:extLst>
        </xdr:cNvPr>
        <xdr:cNvSpPr txBox="1"/>
      </xdr:nvSpPr>
      <xdr:spPr>
        <a:xfrm>
          <a:off x="2385704" y="1722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164754</xdr:rowOff>
    </xdr:from>
    <xdr:ext cx="405111" cy="259045"/>
    <xdr:sp macro="" textlink="">
      <xdr:nvSpPr>
        <xdr:cNvPr id="316" name="n_3aveValue【市民会館】&#10;有形固定資産減価償却率">
          <a:extLst>
            <a:ext uri="{FF2B5EF4-FFF2-40B4-BE49-F238E27FC236}">
              <a16:creationId xmlns:a16="http://schemas.microsoft.com/office/drawing/2014/main" id="{52E3C8AA-0ACF-41E9-865E-7A83455DB4D8}"/>
            </a:ext>
          </a:extLst>
        </xdr:cNvPr>
        <xdr:cNvSpPr txBox="1"/>
      </xdr:nvSpPr>
      <xdr:spPr>
        <a:xfrm>
          <a:off x="1611004" y="1726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74947</xdr:rowOff>
    </xdr:from>
    <xdr:ext cx="405111" cy="259045"/>
    <xdr:sp macro="" textlink="">
      <xdr:nvSpPr>
        <xdr:cNvPr id="317" name="n_4aveValue【市民会館】&#10;有形固定資産減価償却率">
          <a:extLst>
            <a:ext uri="{FF2B5EF4-FFF2-40B4-BE49-F238E27FC236}">
              <a16:creationId xmlns:a16="http://schemas.microsoft.com/office/drawing/2014/main" id="{F189CD7B-23A0-4650-BBAC-D8823CADAA50}"/>
            </a:ext>
          </a:extLst>
        </xdr:cNvPr>
        <xdr:cNvSpPr txBox="1"/>
      </xdr:nvSpPr>
      <xdr:spPr>
        <a:xfrm>
          <a:off x="836304" y="1700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145885</xdr:rowOff>
    </xdr:from>
    <xdr:ext cx="405111" cy="259045"/>
    <xdr:sp macro="" textlink="">
      <xdr:nvSpPr>
        <xdr:cNvPr id="318" name="n_1mainValue【市民会館】&#10;有形固定資産減価償却率">
          <a:extLst>
            <a:ext uri="{FF2B5EF4-FFF2-40B4-BE49-F238E27FC236}">
              <a16:creationId xmlns:a16="http://schemas.microsoft.com/office/drawing/2014/main" id="{5724BC42-82FA-46A7-9233-1FB08D6E48A3}"/>
            </a:ext>
          </a:extLst>
        </xdr:cNvPr>
        <xdr:cNvSpPr txBox="1"/>
      </xdr:nvSpPr>
      <xdr:spPr>
        <a:xfrm>
          <a:off x="3170564" y="17915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109963</xdr:rowOff>
    </xdr:from>
    <xdr:ext cx="405111" cy="259045"/>
    <xdr:sp macro="" textlink="">
      <xdr:nvSpPr>
        <xdr:cNvPr id="319" name="n_2mainValue【市民会館】&#10;有形固定資産減価償却率">
          <a:extLst>
            <a:ext uri="{FF2B5EF4-FFF2-40B4-BE49-F238E27FC236}">
              <a16:creationId xmlns:a16="http://schemas.microsoft.com/office/drawing/2014/main" id="{25AA21D3-25D9-46F4-A05C-69830131A7AE}"/>
            </a:ext>
          </a:extLst>
        </xdr:cNvPr>
        <xdr:cNvSpPr txBox="1"/>
      </xdr:nvSpPr>
      <xdr:spPr>
        <a:xfrm>
          <a:off x="2385704" y="178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72407</xdr:rowOff>
    </xdr:from>
    <xdr:ext cx="405111" cy="259045"/>
    <xdr:sp macro="" textlink="">
      <xdr:nvSpPr>
        <xdr:cNvPr id="320" name="n_3mainValue【市民会館】&#10;有形固定資産減価償却率">
          <a:extLst>
            <a:ext uri="{FF2B5EF4-FFF2-40B4-BE49-F238E27FC236}">
              <a16:creationId xmlns:a16="http://schemas.microsoft.com/office/drawing/2014/main" id="{464C0524-9FE7-4831-AA6C-FCC565178A3D}"/>
            </a:ext>
          </a:extLst>
        </xdr:cNvPr>
        <xdr:cNvSpPr txBox="1"/>
      </xdr:nvSpPr>
      <xdr:spPr>
        <a:xfrm>
          <a:off x="161100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a:extLst>
            <a:ext uri="{FF2B5EF4-FFF2-40B4-BE49-F238E27FC236}">
              <a16:creationId xmlns:a16="http://schemas.microsoft.com/office/drawing/2014/main" id="{734E142B-163B-40CD-833B-BCE9DCB73C98}"/>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a:extLst>
            <a:ext uri="{FF2B5EF4-FFF2-40B4-BE49-F238E27FC236}">
              <a16:creationId xmlns:a16="http://schemas.microsoft.com/office/drawing/2014/main" id="{FD194491-FA99-419F-A4D1-9B9CE24FAE7B}"/>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a:extLst>
            <a:ext uri="{FF2B5EF4-FFF2-40B4-BE49-F238E27FC236}">
              <a16:creationId xmlns:a16="http://schemas.microsoft.com/office/drawing/2014/main" id="{95E6DCCA-5EA9-44EB-A4B0-1D952DD33583}"/>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a:extLst>
            <a:ext uri="{FF2B5EF4-FFF2-40B4-BE49-F238E27FC236}">
              <a16:creationId xmlns:a16="http://schemas.microsoft.com/office/drawing/2014/main" id="{CC38F7A6-69F5-4BAF-9214-54404AF29457}"/>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a:extLst>
            <a:ext uri="{FF2B5EF4-FFF2-40B4-BE49-F238E27FC236}">
              <a16:creationId xmlns:a16="http://schemas.microsoft.com/office/drawing/2014/main" id="{FE769ACD-3000-44BE-B3B3-4A6B5F9BD69A}"/>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a:extLst>
            <a:ext uri="{FF2B5EF4-FFF2-40B4-BE49-F238E27FC236}">
              <a16:creationId xmlns:a16="http://schemas.microsoft.com/office/drawing/2014/main" id="{53845FFF-7F78-42C2-868A-E4A608D6ECB6}"/>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a:extLst>
            <a:ext uri="{FF2B5EF4-FFF2-40B4-BE49-F238E27FC236}">
              <a16:creationId xmlns:a16="http://schemas.microsoft.com/office/drawing/2014/main" id="{7E8C2922-913B-4D74-A604-708DEB08B767}"/>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a:extLst>
            <a:ext uri="{FF2B5EF4-FFF2-40B4-BE49-F238E27FC236}">
              <a16:creationId xmlns:a16="http://schemas.microsoft.com/office/drawing/2014/main" id="{127C4952-9DD7-4FB3-9913-57B1A2A082B5}"/>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9" name="テキスト ボックス 328">
          <a:extLst>
            <a:ext uri="{FF2B5EF4-FFF2-40B4-BE49-F238E27FC236}">
              <a16:creationId xmlns:a16="http://schemas.microsoft.com/office/drawing/2014/main" id="{A17BB64D-64E2-4DB5-A69C-712C785F7E59}"/>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0" name="直線コネクタ 329">
          <a:extLst>
            <a:ext uri="{FF2B5EF4-FFF2-40B4-BE49-F238E27FC236}">
              <a16:creationId xmlns:a16="http://schemas.microsoft.com/office/drawing/2014/main" id="{4E43075C-B357-4B5A-89A4-D566F15F2F6A}"/>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1" name="直線コネクタ 330">
          <a:extLst>
            <a:ext uri="{FF2B5EF4-FFF2-40B4-BE49-F238E27FC236}">
              <a16:creationId xmlns:a16="http://schemas.microsoft.com/office/drawing/2014/main" id="{663728A1-B2BA-48E0-91A6-16803B615E85}"/>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2" name="テキスト ボックス 331">
          <a:extLst>
            <a:ext uri="{FF2B5EF4-FFF2-40B4-BE49-F238E27FC236}">
              <a16:creationId xmlns:a16="http://schemas.microsoft.com/office/drawing/2014/main" id="{3F528739-177B-4CD9-85BE-9575506A0A58}"/>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3" name="直線コネクタ 332">
          <a:extLst>
            <a:ext uri="{FF2B5EF4-FFF2-40B4-BE49-F238E27FC236}">
              <a16:creationId xmlns:a16="http://schemas.microsoft.com/office/drawing/2014/main" id="{A41B7CE1-2EFA-4F58-BED8-7EEA57865095}"/>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4" name="テキスト ボックス 333">
          <a:extLst>
            <a:ext uri="{FF2B5EF4-FFF2-40B4-BE49-F238E27FC236}">
              <a16:creationId xmlns:a16="http://schemas.microsoft.com/office/drawing/2014/main" id="{11373F1F-600D-4282-A526-073A832DEC63}"/>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5" name="直線コネクタ 334">
          <a:extLst>
            <a:ext uri="{FF2B5EF4-FFF2-40B4-BE49-F238E27FC236}">
              <a16:creationId xmlns:a16="http://schemas.microsoft.com/office/drawing/2014/main" id="{EAEB2D12-1031-4C44-A169-6577DC98AD1B}"/>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6" name="テキスト ボックス 335">
          <a:extLst>
            <a:ext uri="{FF2B5EF4-FFF2-40B4-BE49-F238E27FC236}">
              <a16:creationId xmlns:a16="http://schemas.microsoft.com/office/drawing/2014/main" id="{9572F7B1-7F2C-4977-A9FB-49ADE187FBC7}"/>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7" name="直線コネクタ 336">
          <a:extLst>
            <a:ext uri="{FF2B5EF4-FFF2-40B4-BE49-F238E27FC236}">
              <a16:creationId xmlns:a16="http://schemas.microsoft.com/office/drawing/2014/main" id="{E999AD72-F2A2-4968-B291-A01DE9638E76}"/>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8" name="テキスト ボックス 337">
          <a:extLst>
            <a:ext uri="{FF2B5EF4-FFF2-40B4-BE49-F238E27FC236}">
              <a16:creationId xmlns:a16="http://schemas.microsoft.com/office/drawing/2014/main" id="{62A88744-4974-47E0-8D69-F2211D48E45B}"/>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9" name="直線コネクタ 338">
          <a:extLst>
            <a:ext uri="{FF2B5EF4-FFF2-40B4-BE49-F238E27FC236}">
              <a16:creationId xmlns:a16="http://schemas.microsoft.com/office/drawing/2014/main" id="{38C111D3-76C9-472F-8B07-76F62451FF30}"/>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0" name="テキスト ボックス 339">
          <a:extLst>
            <a:ext uri="{FF2B5EF4-FFF2-40B4-BE49-F238E27FC236}">
              <a16:creationId xmlns:a16="http://schemas.microsoft.com/office/drawing/2014/main" id="{4800D320-86D3-4586-AAEE-708A12E26C09}"/>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a:extLst>
            <a:ext uri="{FF2B5EF4-FFF2-40B4-BE49-F238E27FC236}">
              <a16:creationId xmlns:a16="http://schemas.microsoft.com/office/drawing/2014/main" id="{5F5BB198-8F8B-41BD-95AD-FA4F6F4DA372}"/>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a:extLst>
            <a:ext uri="{FF2B5EF4-FFF2-40B4-BE49-F238E27FC236}">
              <a16:creationId xmlns:a16="http://schemas.microsoft.com/office/drawing/2014/main" id="{8E4BE474-0C78-42DB-9B6B-CE3A5EB073DE}"/>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a:extLst>
            <a:ext uri="{FF2B5EF4-FFF2-40B4-BE49-F238E27FC236}">
              <a16:creationId xmlns:a16="http://schemas.microsoft.com/office/drawing/2014/main" id="{F403B580-4E70-4331-ABA2-75B6B7903F2B}"/>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165736</xdr:rowOff>
    </xdr:from>
    <xdr:to>
      <xdr:col>54</xdr:col>
      <xdr:colOff>189865</xdr:colOff>
      <xdr:row>108</xdr:row>
      <xdr:rowOff>92583</xdr:rowOff>
    </xdr:to>
    <xdr:cxnSp macro="">
      <xdr:nvCxnSpPr>
        <xdr:cNvPr id="344" name="直線コネクタ 343">
          <a:extLst>
            <a:ext uri="{FF2B5EF4-FFF2-40B4-BE49-F238E27FC236}">
              <a16:creationId xmlns:a16="http://schemas.microsoft.com/office/drawing/2014/main" id="{8D308760-A5FE-413E-B01A-C25550102F78}"/>
            </a:ext>
          </a:extLst>
        </xdr:cNvPr>
        <xdr:cNvCxnSpPr/>
      </xdr:nvCxnSpPr>
      <xdr:spPr>
        <a:xfrm flipV="1">
          <a:off x="9219565" y="16929736"/>
          <a:ext cx="0" cy="1267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96410</xdr:rowOff>
    </xdr:from>
    <xdr:ext cx="469744" cy="259045"/>
    <xdr:sp macro="" textlink="">
      <xdr:nvSpPr>
        <xdr:cNvPr id="345" name="【市民会館】&#10;一人当たり面積最小値テキスト">
          <a:extLst>
            <a:ext uri="{FF2B5EF4-FFF2-40B4-BE49-F238E27FC236}">
              <a16:creationId xmlns:a16="http://schemas.microsoft.com/office/drawing/2014/main" id="{AEE08CA3-9071-40E7-BE34-402C7484362A}"/>
            </a:ext>
          </a:extLst>
        </xdr:cNvPr>
        <xdr:cNvSpPr txBox="1"/>
      </xdr:nvSpPr>
      <xdr:spPr>
        <a:xfrm>
          <a:off x="9258300" y="1820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92583</xdr:rowOff>
    </xdr:from>
    <xdr:to>
      <xdr:col>55</xdr:col>
      <xdr:colOff>88900</xdr:colOff>
      <xdr:row>108</xdr:row>
      <xdr:rowOff>92583</xdr:rowOff>
    </xdr:to>
    <xdr:cxnSp macro="">
      <xdr:nvCxnSpPr>
        <xdr:cNvPr id="346" name="直線コネクタ 345">
          <a:extLst>
            <a:ext uri="{FF2B5EF4-FFF2-40B4-BE49-F238E27FC236}">
              <a16:creationId xmlns:a16="http://schemas.microsoft.com/office/drawing/2014/main" id="{CB7A246E-3DC6-42F9-A8F8-0358F1928962}"/>
            </a:ext>
          </a:extLst>
        </xdr:cNvPr>
        <xdr:cNvCxnSpPr/>
      </xdr:nvCxnSpPr>
      <xdr:spPr>
        <a:xfrm>
          <a:off x="9154160" y="181977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112413</xdr:rowOff>
    </xdr:from>
    <xdr:ext cx="469744" cy="259045"/>
    <xdr:sp macro="" textlink="">
      <xdr:nvSpPr>
        <xdr:cNvPr id="347" name="【市民会館】&#10;一人当たり面積最大値テキスト">
          <a:extLst>
            <a:ext uri="{FF2B5EF4-FFF2-40B4-BE49-F238E27FC236}">
              <a16:creationId xmlns:a16="http://schemas.microsoft.com/office/drawing/2014/main" id="{3BC5F67A-4736-4330-8049-3F2C795E6AA9}"/>
            </a:ext>
          </a:extLst>
        </xdr:cNvPr>
        <xdr:cNvSpPr txBox="1"/>
      </xdr:nvSpPr>
      <xdr:spPr>
        <a:xfrm>
          <a:off x="9258300" y="1670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165736</xdr:rowOff>
    </xdr:from>
    <xdr:to>
      <xdr:col>55</xdr:col>
      <xdr:colOff>88900</xdr:colOff>
      <xdr:row>100</xdr:row>
      <xdr:rowOff>165736</xdr:rowOff>
    </xdr:to>
    <xdr:cxnSp macro="">
      <xdr:nvCxnSpPr>
        <xdr:cNvPr id="348" name="直線コネクタ 347">
          <a:extLst>
            <a:ext uri="{FF2B5EF4-FFF2-40B4-BE49-F238E27FC236}">
              <a16:creationId xmlns:a16="http://schemas.microsoft.com/office/drawing/2014/main" id="{CFEB8054-B0DF-4771-88C5-D642EC387AF9}"/>
            </a:ext>
          </a:extLst>
        </xdr:cNvPr>
        <xdr:cNvCxnSpPr/>
      </xdr:nvCxnSpPr>
      <xdr:spPr>
        <a:xfrm>
          <a:off x="9154160" y="169297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128288</xdr:rowOff>
    </xdr:from>
    <xdr:ext cx="469744" cy="259045"/>
    <xdr:sp macro="" textlink="">
      <xdr:nvSpPr>
        <xdr:cNvPr id="349" name="【市民会館】&#10;一人当たり面積平均値テキスト">
          <a:extLst>
            <a:ext uri="{FF2B5EF4-FFF2-40B4-BE49-F238E27FC236}">
              <a16:creationId xmlns:a16="http://schemas.microsoft.com/office/drawing/2014/main" id="{E9AD6378-40C1-40FF-A9C5-0401ABC7C426}"/>
            </a:ext>
          </a:extLst>
        </xdr:cNvPr>
        <xdr:cNvSpPr txBox="1"/>
      </xdr:nvSpPr>
      <xdr:spPr>
        <a:xfrm>
          <a:off x="9258300" y="17898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350" name="フローチャート: 判断 349">
          <a:extLst>
            <a:ext uri="{FF2B5EF4-FFF2-40B4-BE49-F238E27FC236}">
              <a16:creationId xmlns:a16="http://schemas.microsoft.com/office/drawing/2014/main" id="{0FAAE452-3A1F-48EF-B8F9-075D2CF7829F}"/>
            </a:ext>
          </a:extLst>
        </xdr:cNvPr>
        <xdr:cNvSpPr/>
      </xdr:nvSpPr>
      <xdr:spPr>
        <a:xfrm>
          <a:off x="9192260" y="180428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30353</xdr:rowOff>
    </xdr:from>
    <xdr:to>
      <xdr:col>50</xdr:col>
      <xdr:colOff>165100</xdr:colOff>
      <xdr:row>107</xdr:row>
      <xdr:rowOff>131953</xdr:rowOff>
    </xdr:to>
    <xdr:sp macro="" textlink="">
      <xdr:nvSpPr>
        <xdr:cNvPr id="351" name="フローチャート: 判断 350">
          <a:extLst>
            <a:ext uri="{FF2B5EF4-FFF2-40B4-BE49-F238E27FC236}">
              <a16:creationId xmlns:a16="http://schemas.microsoft.com/office/drawing/2014/main" id="{E609D3C0-BD73-41D2-A8A4-8BF5B3BF4B7A}"/>
            </a:ext>
          </a:extLst>
        </xdr:cNvPr>
        <xdr:cNvSpPr/>
      </xdr:nvSpPr>
      <xdr:spPr>
        <a:xfrm>
          <a:off x="8445500" y="179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14732</xdr:rowOff>
    </xdr:from>
    <xdr:to>
      <xdr:col>46</xdr:col>
      <xdr:colOff>38100</xdr:colOff>
      <xdr:row>107</xdr:row>
      <xdr:rowOff>116332</xdr:rowOff>
    </xdr:to>
    <xdr:sp macro="" textlink="">
      <xdr:nvSpPr>
        <xdr:cNvPr id="352" name="フローチャート: 判断 351">
          <a:extLst>
            <a:ext uri="{FF2B5EF4-FFF2-40B4-BE49-F238E27FC236}">
              <a16:creationId xmlns:a16="http://schemas.microsoft.com/office/drawing/2014/main" id="{67BEDCA9-3D97-48FB-AFF2-89D6BB94392A}"/>
            </a:ext>
          </a:extLst>
        </xdr:cNvPr>
        <xdr:cNvSpPr/>
      </xdr:nvSpPr>
      <xdr:spPr>
        <a:xfrm>
          <a:off x="7670800" y="179522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168275</xdr:rowOff>
    </xdr:from>
    <xdr:to>
      <xdr:col>41</xdr:col>
      <xdr:colOff>101600</xdr:colOff>
      <xdr:row>107</xdr:row>
      <xdr:rowOff>98425</xdr:rowOff>
    </xdr:to>
    <xdr:sp macro="" textlink="">
      <xdr:nvSpPr>
        <xdr:cNvPr id="353" name="フローチャート: 判断 352">
          <a:extLst>
            <a:ext uri="{FF2B5EF4-FFF2-40B4-BE49-F238E27FC236}">
              <a16:creationId xmlns:a16="http://schemas.microsoft.com/office/drawing/2014/main" id="{03A3710F-D4C5-4CB8-80EE-C433DA374F26}"/>
            </a:ext>
          </a:extLst>
        </xdr:cNvPr>
        <xdr:cNvSpPr/>
      </xdr:nvSpPr>
      <xdr:spPr>
        <a:xfrm>
          <a:off x="6873240" y="17938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104648</xdr:rowOff>
    </xdr:from>
    <xdr:to>
      <xdr:col>36</xdr:col>
      <xdr:colOff>165100</xdr:colOff>
      <xdr:row>108</xdr:row>
      <xdr:rowOff>34798</xdr:rowOff>
    </xdr:to>
    <xdr:sp macro="" textlink="">
      <xdr:nvSpPr>
        <xdr:cNvPr id="354" name="フローチャート: 判断 353">
          <a:extLst>
            <a:ext uri="{FF2B5EF4-FFF2-40B4-BE49-F238E27FC236}">
              <a16:creationId xmlns:a16="http://schemas.microsoft.com/office/drawing/2014/main" id="{45448217-5FFD-4D5A-BB00-F69D7AF04CD2}"/>
            </a:ext>
          </a:extLst>
        </xdr:cNvPr>
        <xdr:cNvSpPr/>
      </xdr:nvSpPr>
      <xdr:spPr>
        <a:xfrm>
          <a:off x="6098540" y="180421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1BB7D279-177F-4F6F-9632-E7741B2EAFD4}"/>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6F94B9CF-9A7A-4007-AF07-DD3207F82D17}"/>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0018F207-395B-46AD-B76C-BB1EB74B90FC}"/>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80251B2E-7941-402D-A8E9-8A19ED2AD27D}"/>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AA08BD67-B5EE-47A8-BB5F-E9F19230C426}"/>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3683</xdr:rowOff>
    </xdr:from>
    <xdr:to>
      <xdr:col>55</xdr:col>
      <xdr:colOff>50800</xdr:colOff>
      <xdr:row>108</xdr:row>
      <xdr:rowOff>105283</xdr:rowOff>
    </xdr:to>
    <xdr:sp macro="" textlink="">
      <xdr:nvSpPr>
        <xdr:cNvPr id="360" name="楕円 359">
          <a:extLst>
            <a:ext uri="{FF2B5EF4-FFF2-40B4-BE49-F238E27FC236}">
              <a16:creationId xmlns:a16="http://schemas.microsoft.com/office/drawing/2014/main" id="{F21D62E1-4C4E-4E58-8005-2D16AD0B391D}"/>
            </a:ext>
          </a:extLst>
        </xdr:cNvPr>
        <xdr:cNvSpPr/>
      </xdr:nvSpPr>
      <xdr:spPr>
        <a:xfrm>
          <a:off x="9192260" y="181088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90060</xdr:rowOff>
    </xdr:from>
    <xdr:ext cx="469744" cy="259045"/>
    <xdr:sp macro="" textlink="">
      <xdr:nvSpPr>
        <xdr:cNvPr id="361" name="【市民会館】&#10;一人当たり面積該当値テキスト">
          <a:extLst>
            <a:ext uri="{FF2B5EF4-FFF2-40B4-BE49-F238E27FC236}">
              <a16:creationId xmlns:a16="http://schemas.microsoft.com/office/drawing/2014/main" id="{5DC794AE-2CC9-42E1-BA31-7DC33F484A90}"/>
            </a:ext>
          </a:extLst>
        </xdr:cNvPr>
        <xdr:cNvSpPr txBox="1"/>
      </xdr:nvSpPr>
      <xdr:spPr>
        <a:xfrm>
          <a:off x="9258300" y="1802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5587</xdr:rowOff>
    </xdr:from>
    <xdr:to>
      <xdr:col>50</xdr:col>
      <xdr:colOff>165100</xdr:colOff>
      <xdr:row>108</xdr:row>
      <xdr:rowOff>107187</xdr:rowOff>
    </xdr:to>
    <xdr:sp macro="" textlink="">
      <xdr:nvSpPr>
        <xdr:cNvPr id="362" name="楕円 361">
          <a:extLst>
            <a:ext uri="{FF2B5EF4-FFF2-40B4-BE49-F238E27FC236}">
              <a16:creationId xmlns:a16="http://schemas.microsoft.com/office/drawing/2014/main" id="{65FF2CF4-F6DE-4E48-ABC8-A6C5B35C2A43}"/>
            </a:ext>
          </a:extLst>
        </xdr:cNvPr>
        <xdr:cNvSpPr/>
      </xdr:nvSpPr>
      <xdr:spPr>
        <a:xfrm>
          <a:off x="8445500" y="1811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54483</xdr:rowOff>
    </xdr:from>
    <xdr:to>
      <xdr:col>55</xdr:col>
      <xdr:colOff>0</xdr:colOff>
      <xdr:row>108</xdr:row>
      <xdr:rowOff>56387</xdr:rowOff>
    </xdr:to>
    <xdr:cxnSp macro="">
      <xdr:nvCxnSpPr>
        <xdr:cNvPr id="363" name="直線コネクタ 362">
          <a:extLst>
            <a:ext uri="{FF2B5EF4-FFF2-40B4-BE49-F238E27FC236}">
              <a16:creationId xmlns:a16="http://schemas.microsoft.com/office/drawing/2014/main" id="{294082F6-F8F9-489D-9E54-5B7E351E7049}"/>
            </a:ext>
          </a:extLst>
        </xdr:cNvPr>
        <xdr:cNvCxnSpPr/>
      </xdr:nvCxnSpPr>
      <xdr:spPr>
        <a:xfrm flipV="1">
          <a:off x="8496300" y="18159603"/>
          <a:ext cx="7239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7874</xdr:rowOff>
    </xdr:from>
    <xdr:to>
      <xdr:col>46</xdr:col>
      <xdr:colOff>38100</xdr:colOff>
      <xdr:row>108</xdr:row>
      <xdr:rowOff>109474</xdr:rowOff>
    </xdr:to>
    <xdr:sp macro="" textlink="">
      <xdr:nvSpPr>
        <xdr:cNvPr id="364" name="楕円 363">
          <a:extLst>
            <a:ext uri="{FF2B5EF4-FFF2-40B4-BE49-F238E27FC236}">
              <a16:creationId xmlns:a16="http://schemas.microsoft.com/office/drawing/2014/main" id="{947DFA5A-0881-42D6-9C58-DEE746C367A3}"/>
            </a:ext>
          </a:extLst>
        </xdr:cNvPr>
        <xdr:cNvSpPr/>
      </xdr:nvSpPr>
      <xdr:spPr>
        <a:xfrm>
          <a:off x="7670800" y="181129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56387</xdr:rowOff>
    </xdr:from>
    <xdr:to>
      <xdr:col>50</xdr:col>
      <xdr:colOff>114300</xdr:colOff>
      <xdr:row>108</xdr:row>
      <xdr:rowOff>58674</xdr:rowOff>
    </xdr:to>
    <xdr:cxnSp macro="">
      <xdr:nvCxnSpPr>
        <xdr:cNvPr id="365" name="直線コネクタ 364">
          <a:extLst>
            <a:ext uri="{FF2B5EF4-FFF2-40B4-BE49-F238E27FC236}">
              <a16:creationId xmlns:a16="http://schemas.microsoft.com/office/drawing/2014/main" id="{1EBB6951-3EFB-4CAA-8D26-A5A903515037}"/>
            </a:ext>
          </a:extLst>
        </xdr:cNvPr>
        <xdr:cNvCxnSpPr/>
      </xdr:nvCxnSpPr>
      <xdr:spPr>
        <a:xfrm flipV="1">
          <a:off x="7713980" y="18161507"/>
          <a:ext cx="78232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9398</xdr:rowOff>
    </xdr:from>
    <xdr:to>
      <xdr:col>41</xdr:col>
      <xdr:colOff>101600</xdr:colOff>
      <xdr:row>108</xdr:row>
      <xdr:rowOff>110998</xdr:rowOff>
    </xdr:to>
    <xdr:sp macro="" textlink="">
      <xdr:nvSpPr>
        <xdr:cNvPr id="366" name="楕円 365">
          <a:extLst>
            <a:ext uri="{FF2B5EF4-FFF2-40B4-BE49-F238E27FC236}">
              <a16:creationId xmlns:a16="http://schemas.microsoft.com/office/drawing/2014/main" id="{EB42ABE2-854B-4FF0-96F0-438F278A0E88}"/>
            </a:ext>
          </a:extLst>
        </xdr:cNvPr>
        <xdr:cNvSpPr/>
      </xdr:nvSpPr>
      <xdr:spPr>
        <a:xfrm>
          <a:off x="6873240" y="181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58674</xdr:rowOff>
    </xdr:from>
    <xdr:to>
      <xdr:col>45</xdr:col>
      <xdr:colOff>177800</xdr:colOff>
      <xdr:row>108</xdr:row>
      <xdr:rowOff>60198</xdr:rowOff>
    </xdr:to>
    <xdr:cxnSp macro="">
      <xdr:nvCxnSpPr>
        <xdr:cNvPr id="367" name="直線コネクタ 366">
          <a:extLst>
            <a:ext uri="{FF2B5EF4-FFF2-40B4-BE49-F238E27FC236}">
              <a16:creationId xmlns:a16="http://schemas.microsoft.com/office/drawing/2014/main" id="{C9AA886A-7800-414D-AA25-12374F06B328}"/>
            </a:ext>
          </a:extLst>
        </xdr:cNvPr>
        <xdr:cNvCxnSpPr/>
      </xdr:nvCxnSpPr>
      <xdr:spPr>
        <a:xfrm flipV="1">
          <a:off x="6924040" y="18163794"/>
          <a:ext cx="78994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148480</xdr:rowOff>
    </xdr:from>
    <xdr:ext cx="469744" cy="259045"/>
    <xdr:sp macro="" textlink="">
      <xdr:nvSpPr>
        <xdr:cNvPr id="368" name="n_1aveValue【市民会館】&#10;一人当たり面積">
          <a:extLst>
            <a:ext uri="{FF2B5EF4-FFF2-40B4-BE49-F238E27FC236}">
              <a16:creationId xmlns:a16="http://schemas.microsoft.com/office/drawing/2014/main" id="{1504FD9D-E4D7-408E-9321-9FA0803621CA}"/>
            </a:ext>
          </a:extLst>
        </xdr:cNvPr>
        <xdr:cNvSpPr txBox="1"/>
      </xdr:nvSpPr>
      <xdr:spPr>
        <a:xfrm>
          <a:off x="8271587" y="1775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132859</xdr:rowOff>
    </xdr:from>
    <xdr:ext cx="469744" cy="259045"/>
    <xdr:sp macro="" textlink="">
      <xdr:nvSpPr>
        <xdr:cNvPr id="369" name="n_2aveValue【市民会館】&#10;一人当たり面積">
          <a:extLst>
            <a:ext uri="{FF2B5EF4-FFF2-40B4-BE49-F238E27FC236}">
              <a16:creationId xmlns:a16="http://schemas.microsoft.com/office/drawing/2014/main" id="{A9BCB516-70A5-40C7-B046-995117172824}"/>
            </a:ext>
          </a:extLst>
        </xdr:cNvPr>
        <xdr:cNvSpPr txBox="1"/>
      </xdr:nvSpPr>
      <xdr:spPr>
        <a:xfrm>
          <a:off x="7509587" y="1773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114952</xdr:rowOff>
    </xdr:from>
    <xdr:ext cx="469744" cy="259045"/>
    <xdr:sp macro="" textlink="">
      <xdr:nvSpPr>
        <xdr:cNvPr id="370" name="n_3aveValue【市民会館】&#10;一人当たり面積">
          <a:extLst>
            <a:ext uri="{FF2B5EF4-FFF2-40B4-BE49-F238E27FC236}">
              <a16:creationId xmlns:a16="http://schemas.microsoft.com/office/drawing/2014/main" id="{9A318102-2029-417D-A911-228D42216915}"/>
            </a:ext>
          </a:extLst>
        </xdr:cNvPr>
        <xdr:cNvSpPr txBox="1"/>
      </xdr:nvSpPr>
      <xdr:spPr>
        <a:xfrm>
          <a:off x="6712027" y="1771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51325</xdr:rowOff>
    </xdr:from>
    <xdr:ext cx="469744" cy="259045"/>
    <xdr:sp macro="" textlink="">
      <xdr:nvSpPr>
        <xdr:cNvPr id="371" name="n_4aveValue【市民会館】&#10;一人当たり面積">
          <a:extLst>
            <a:ext uri="{FF2B5EF4-FFF2-40B4-BE49-F238E27FC236}">
              <a16:creationId xmlns:a16="http://schemas.microsoft.com/office/drawing/2014/main" id="{E4DDD582-5BB6-417D-8DE0-C1D235E17FF5}"/>
            </a:ext>
          </a:extLst>
        </xdr:cNvPr>
        <xdr:cNvSpPr txBox="1"/>
      </xdr:nvSpPr>
      <xdr:spPr>
        <a:xfrm>
          <a:off x="5937327" y="1782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98314</xdr:rowOff>
    </xdr:from>
    <xdr:ext cx="469744" cy="259045"/>
    <xdr:sp macro="" textlink="">
      <xdr:nvSpPr>
        <xdr:cNvPr id="372" name="n_1mainValue【市民会館】&#10;一人当たり面積">
          <a:extLst>
            <a:ext uri="{FF2B5EF4-FFF2-40B4-BE49-F238E27FC236}">
              <a16:creationId xmlns:a16="http://schemas.microsoft.com/office/drawing/2014/main" id="{A7B38138-3B5B-4E3C-BB6C-5862F87C2389}"/>
            </a:ext>
          </a:extLst>
        </xdr:cNvPr>
        <xdr:cNvSpPr txBox="1"/>
      </xdr:nvSpPr>
      <xdr:spPr>
        <a:xfrm>
          <a:off x="8271587" y="1820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100601</xdr:rowOff>
    </xdr:from>
    <xdr:ext cx="469744" cy="259045"/>
    <xdr:sp macro="" textlink="">
      <xdr:nvSpPr>
        <xdr:cNvPr id="373" name="n_2mainValue【市民会館】&#10;一人当たり面積">
          <a:extLst>
            <a:ext uri="{FF2B5EF4-FFF2-40B4-BE49-F238E27FC236}">
              <a16:creationId xmlns:a16="http://schemas.microsoft.com/office/drawing/2014/main" id="{D89475F6-204D-4B82-9476-91EA3466BE5C}"/>
            </a:ext>
          </a:extLst>
        </xdr:cNvPr>
        <xdr:cNvSpPr txBox="1"/>
      </xdr:nvSpPr>
      <xdr:spPr>
        <a:xfrm>
          <a:off x="7509587" y="1820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102125</xdr:rowOff>
    </xdr:from>
    <xdr:ext cx="469744" cy="259045"/>
    <xdr:sp macro="" textlink="">
      <xdr:nvSpPr>
        <xdr:cNvPr id="374" name="n_3mainValue【市民会館】&#10;一人当たり面積">
          <a:extLst>
            <a:ext uri="{FF2B5EF4-FFF2-40B4-BE49-F238E27FC236}">
              <a16:creationId xmlns:a16="http://schemas.microsoft.com/office/drawing/2014/main" id="{157174D6-4690-4D52-A1EA-BBED0B2736F7}"/>
            </a:ext>
          </a:extLst>
        </xdr:cNvPr>
        <xdr:cNvSpPr txBox="1"/>
      </xdr:nvSpPr>
      <xdr:spPr>
        <a:xfrm>
          <a:off x="6712027" y="1820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a:extLst>
            <a:ext uri="{FF2B5EF4-FFF2-40B4-BE49-F238E27FC236}">
              <a16:creationId xmlns:a16="http://schemas.microsoft.com/office/drawing/2014/main" id="{96C2B1ED-25ED-4877-822C-EF94428D62BB}"/>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a:extLst>
            <a:ext uri="{FF2B5EF4-FFF2-40B4-BE49-F238E27FC236}">
              <a16:creationId xmlns:a16="http://schemas.microsoft.com/office/drawing/2014/main" id="{733CA9FF-A770-4D83-95F9-41DD892C8AF1}"/>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a:extLst>
            <a:ext uri="{FF2B5EF4-FFF2-40B4-BE49-F238E27FC236}">
              <a16:creationId xmlns:a16="http://schemas.microsoft.com/office/drawing/2014/main" id="{9AECC443-CAAE-4D96-ACD3-5A3495BFF749}"/>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a:extLst>
            <a:ext uri="{FF2B5EF4-FFF2-40B4-BE49-F238E27FC236}">
              <a16:creationId xmlns:a16="http://schemas.microsoft.com/office/drawing/2014/main" id="{779CAD3B-DA05-4BCD-9D67-EE10486F4911}"/>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a:extLst>
            <a:ext uri="{FF2B5EF4-FFF2-40B4-BE49-F238E27FC236}">
              <a16:creationId xmlns:a16="http://schemas.microsoft.com/office/drawing/2014/main" id="{3F762183-58B2-4A0C-9A5E-5499F7604F8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a:extLst>
            <a:ext uri="{FF2B5EF4-FFF2-40B4-BE49-F238E27FC236}">
              <a16:creationId xmlns:a16="http://schemas.microsoft.com/office/drawing/2014/main" id="{4099D680-C888-4E0B-AD25-6414CBA640D9}"/>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a:extLst>
            <a:ext uri="{FF2B5EF4-FFF2-40B4-BE49-F238E27FC236}">
              <a16:creationId xmlns:a16="http://schemas.microsoft.com/office/drawing/2014/main" id="{B74D9072-A138-4787-A0B2-28B35DA88276}"/>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a:extLst>
            <a:ext uri="{FF2B5EF4-FFF2-40B4-BE49-F238E27FC236}">
              <a16:creationId xmlns:a16="http://schemas.microsoft.com/office/drawing/2014/main" id="{6D1B6C44-080D-4492-B8C4-FE28389B6633}"/>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a:extLst>
            <a:ext uri="{FF2B5EF4-FFF2-40B4-BE49-F238E27FC236}">
              <a16:creationId xmlns:a16="http://schemas.microsoft.com/office/drawing/2014/main" id="{FB185A68-DFDD-475B-9D41-22A78E31CF8D}"/>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a:extLst>
            <a:ext uri="{FF2B5EF4-FFF2-40B4-BE49-F238E27FC236}">
              <a16:creationId xmlns:a16="http://schemas.microsoft.com/office/drawing/2014/main" id="{8D84A004-CF9D-4B3F-9B9A-4F2B3D5D7441}"/>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a:extLst>
            <a:ext uri="{FF2B5EF4-FFF2-40B4-BE49-F238E27FC236}">
              <a16:creationId xmlns:a16="http://schemas.microsoft.com/office/drawing/2014/main" id="{ED2AD2A2-1EAF-47E4-AC99-C64685BC2049}"/>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a:extLst>
            <a:ext uri="{FF2B5EF4-FFF2-40B4-BE49-F238E27FC236}">
              <a16:creationId xmlns:a16="http://schemas.microsoft.com/office/drawing/2014/main" id="{F2A8D2D9-A48E-4358-8B1C-C13DB9BE1767}"/>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a:extLst>
            <a:ext uri="{FF2B5EF4-FFF2-40B4-BE49-F238E27FC236}">
              <a16:creationId xmlns:a16="http://schemas.microsoft.com/office/drawing/2014/main" id="{E5997A93-0BC4-4118-A6B2-38BB38AE2E45}"/>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a:extLst>
            <a:ext uri="{FF2B5EF4-FFF2-40B4-BE49-F238E27FC236}">
              <a16:creationId xmlns:a16="http://schemas.microsoft.com/office/drawing/2014/main" id="{90634386-5C77-433C-A32F-45F810674E1A}"/>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a:extLst>
            <a:ext uri="{FF2B5EF4-FFF2-40B4-BE49-F238E27FC236}">
              <a16:creationId xmlns:a16="http://schemas.microsoft.com/office/drawing/2014/main" id="{0D35C3E1-733D-490D-9727-BE30340C7C1C}"/>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a:extLst>
            <a:ext uri="{FF2B5EF4-FFF2-40B4-BE49-F238E27FC236}">
              <a16:creationId xmlns:a16="http://schemas.microsoft.com/office/drawing/2014/main" id="{42A6E0F7-C526-4E91-8CE3-C8A2A1D93CF6}"/>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1" name="正方形/長方形 390">
          <a:extLst>
            <a:ext uri="{FF2B5EF4-FFF2-40B4-BE49-F238E27FC236}">
              <a16:creationId xmlns:a16="http://schemas.microsoft.com/office/drawing/2014/main" id="{D96ED07C-536D-4DE7-9215-077704AAD9D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2" name="正方形/長方形 391">
          <a:extLst>
            <a:ext uri="{FF2B5EF4-FFF2-40B4-BE49-F238E27FC236}">
              <a16:creationId xmlns:a16="http://schemas.microsoft.com/office/drawing/2014/main" id="{14DA234B-3DE3-4F65-9965-9F3BAA47D243}"/>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3" name="正方形/長方形 392">
          <a:extLst>
            <a:ext uri="{FF2B5EF4-FFF2-40B4-BE49-F238E27FC236}">
              <a16:creationId xmlns:a16="http://schemas.microsoft.com/office/drawing/2014/main" id="{12A572B5-2D31-499C-B3EE-805F777235FF}"/>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4" name="正方形/長方形 393">
          <a:extLst>
            <a:ext uri="{FF2B5EF4-FFF2-40B4-BE49-F238E27FC236}">
              <a16:creationId xmlns:a16="http://schemas.microsoft.com/office/drawing/2014/main" id="{6D4157D5-51F4-4C66-AD9A-8016E64B0D92}"/>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5" name="正方形/長方形 394">
          <a:extLst>
            <a:ext uri="{FF2B5EF4-FFF2-40B4-BE49-F238E27FC236}">
              <a16:creationId xmlns:a16="http://schemas.microsoft.com/office/drawing/2014/main" id="{133F4D0A-0C7F-4A47-ACE6-0C4E55725785}"/>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6" name="正方形/長方形 395">
          <a:extLst>
            <a:ext uri="{FF2B5EF4-FFF2-40B4-BE49-F238E27FC236}">
              <a16:creationId xmlns:a16="http://schemas.microsoft.com/office/drawing/2014/main" id="{4C4BD971-DB1E-42EC-87DF-56F9534555BA}"/>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7" name="正方形/長方形 396">
          <a:extLst>
            <a:ext uri="{FF2B5EF4-FFF2-40B4-BE49-F238E27FC236}">
              <a16:creationId xmlns:a16="http://schemas.microsoft.com/office/drawing/2014/main" id="{7D92F7F0-4D25-4120-903D-0263AD15C1D8}"/>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8" name="正方形/長方形 397">
          <a:extLst>
            <a:ext uri="{FF2B5EF4-FFF2-40B4-BE49-F238E27FC236}">
              <a16:creationId xmlns:a16="http://schemas.microsoft.com/office/drawing/2014/main" id="{E48374E0-549A-44AC-BFD5-97143592FFE1}"/>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9" name="テキスト ボックス 398">
          <a:extLst>
            <a:ext uri="{FF2B5EF4-FFF2-40B4-BE49-F238E27FC236}">
              <a16:creationId xmlns:a16="http://schemas.microsoft.com/office/drawing/2014/main" id="{333961A6-24C9-40F8-91B5-2791401C025A}"/>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0" name="直線コネクタ 399">
          <a:extLst>
            <a:ext uri="{FF2B5EF4-FFF2-40B4-BE49-F238E27FC236}">
              <a16:creationId xmlns:a16="http://schemas.microsoft.com/office/drawing/2014/main" id="{93971A07-5AB2-46F0-8BCE-7705DD0F33BE}"/>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1" name="テキスト ボックス 400">
          <a:extLst>
            <a:ext uri="{FF2B5EF4-FFF2-40B4-BE49-F238E27FC236}">
              <a16:creationId xmlns:a16="http://schemas.microsoft.com/office/drawing/2014/main" id="{B4594CB6-0AB5-4400-8C99-EF99E5C81F4A}"/>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2" name="直線コネクタ 401">
          <a:extLst>
            <a:ext uri="{FF2B5EF4-FFF2-40B4-BE49-F238E27FC236}">
              <a16:creationId xmlns:a16="http://schemas.microsoft.com/office/drawing/2014/main" id="{6C401D99-693C-420E-89A7-C44232D0C869}"/>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3" name="テキスト ボックス 402">
          <a:extLst>
            <a:ext uri="{FF2B5EF4-FFF2-40B4-BE49-F238E27FC236}">
              <a16:creationId xmlns:a16="http://schemas.microsoft.com/office/drawing/2014/main" id="{C49477D6-65AA-43F4-A609-AFFDD8FB8AA4}"/>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4" name="直線コネクタ 403">
          <a:extLst>
            <a:ext uri="{FF2B5EF4-FFF2-40B4-BE49-F238E27FC236}">
              <a16:creationId xmlns:a16="http://schemas.microsoft.com/office/drawing/2014/main" id="{CA7F4AC5-4C32-40C3-8FDC-D1BA7FDE2784}"/>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5" name="テキスト ボックス 404">
          <a:extLst>
            <a:ext uri="{FF2B5EF4-FFF2-40B4-BE49-F238E27FC236}">
              <a16:creationId xmlns:a16="http://schemas.microsoft.com/office/drawing/2014/main" id="{AA3ABD91-BB86-436E-B04C-842F867A8646}"/>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6" name="直線コネクタ 405">
          <a:extLst>
            <a:ext uri="{FF2B5EF4-FFF2-40B4-BE49-F238E27FC236}">
              <a16:creationId xmlns:a16="http://schemas.microsoft.com/office/drawing/2014/main" id="{691ACD99-9322-461D-9DF8-E780CF227F01}"/>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7" name="テキスト ボックス 406">
          <a:extLst>
            <a:ext uri="{FF2B5EF4-FFF2-40B4-BE49-F238E27FC236}">
              <a16:creationId xmlns:a16="http://schemas.microsoft.com/office/drawing/2014/main" id="{5B6F87DD-CAE9-4EFB-867C-C4AA458F4883}"/>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8" name="直線コネクタ 407">
          <a:extLst>
            <a:ext uri="{FF2B5EF4-FFF2-40B4-BE49-F238E27FC236}">
              <a16:creationId xmlns:a16="http://schemas.microsoft.com/office/drawing/2014/main" id="{A6EAA978-11FB-4BF4-B6C0-C6B459A6CA0B}"/>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9" name="テキスト ボックス 408">
          <a:extLst>
            <a:ext uri="{FF2B5EF4-FFF2-40B4-BE49-F238E27FC236}">
              <a16:creationId xmlns:a16="http://schemas.microsoft.com/office/drawing/2014/main" id="{9964582D-1816-49AF-87EA-C00E3E678C1E}"/>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0" name="直線コネクタ 409">
          <a:extLst>
            <a:ext uri="{FF2B5EF4-FFF2-40B4-BE49-F238E27FC236}">
              <a16:creationId xmlns:a16="http://schemas.microsoft.com/office/drawing/2014/main" id="{29FEA2ED-E2D5-49DC-B5E8-8D7300174DA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11" name="テキスト ボックス 410">
          <a:extLst>
            <a:ext uri="{FF2B5EF4-FFF2-40B4-BE49-F238E27FC236}">
              <a16:creationId xmlns:a16="http://schemas.microsoft.com/office/drawing/2014/main" id="{96D1A3AF-DC47-4B0E-9A54-2BB8A83D78F9}"/>
            </a:ext>
          </a:extLst>
        </xdr:cNvPr>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2" name="直線コネクタ 411">
          <a:extLst>
            <a:ext uri="{FF2B5EF4-FFF2-40B4-BE49-F238E27FC236}">
              <a16:creationId xmlns:a16="http://schemas.microsoft.com/office/drawing/2014/main" id="{6D10B35E-C078-4A10-A07E-8F9F6B684826}"/>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保健センター・保健所】&#10;有形固定資産減価償却率グラフ枠">
          <a:extLst>
            <a:ext uri="{FF2B5EF4-FFF2-40B4-BE49-F238E27FC236}">
              <a16:creationId xmlns:a16="http://schemas.microsoft.com/office/drawing/2014/main" id="{EA21BFFC-8E5A-4949-ABCA-25BB6DE23AC1}"/>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167640</xdr:rowOff>
    </xdr:to>
    <xdr:cxnSp macro="">
      <xdr:nvCxnSpPr>
        <xdr:cNvPr id="414" name="直線コネクタ 413">
          <a:extLst>
            <a:ext uri="{FF2B5EF4-FFF2-40B4-BE49-F238E27FC236}">
              <a16:creationId xmlns:a16="http://schemas.microsoft.com/office/drawing/2014/main" id="{1D70A855-195C-4F65-85CE-25CEB19A8BA5}"/>
            </a:ext>
          </a:extLst>
        </xdr:cNvPr>
        <xdr:cNvCxnSpPr/>
      </xdr:nvCxnSpPr>
      <xdr:spPr>
        <a:xfrm flipV="1">
          <a:off x="14375764" y="93878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415" name="【保健センター・保健所】&#10;有形固定資産減価償却率最小値テキスト">
          <a:extLst>
            <a:ext uri="{FF2B5EF4-FFF2-40B4-BE49-F238E27FC236}">
              <a16:creationId xmlns:a16="http://schemas.microsoft.com/office/drawing/2014/main" id="{25B60E1D-3194-46DD-9602-1200A92C16AC}"/>
            </a:ext>
          </a:extLst>
        </xdr:cNvPr>
        <xdr:cNvSpPr txBox="1"/>
      </xdr:nvSpPr>
      <xdr:spPr>
        <a:xfrm>
          <a:off x="144145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416" name="直線コネクタ 415">
          <a:extLst>
            <a:ext uri="{FF2B5EF4-FFF2-40B4-BE49-F238E27FC236}">
              <a16:creationId xmlns:a16="http://schemas.microsoft.com/office/drawing/2014/main" id="{5425E490-6D64-4C64-8DD4-31C49767888F}"/>
            </a:ext>
          </a:extLst>
        </xdr:cNvPr>
        <xdr:cNvCxnSpPr/>
      </xdr:nvCxnSpPr>
      <xdr:spPr>
        <a:xfrm>
          <a:off x="14287500" y="10896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417" name="【保健センター・保健所】&#10;有形固定資産減価償却率最大値テキスト">
          <a:extLst>
            <a:ext uri="{FF2B5EF4-FFF2-40B4-BE49-F238E27FC236}">
              <a16:creationId xmlns:a16="http://schemas.microsoft.com/office/drawing/2014/main" id="{ADB0BCE9-7239-4184-AAF9-DF1CFA5337E0}"/>
            </a:ext>
          </a:extLst>
        </xdr:cNvPr>
        <xdr:cNvSpPr txBox="1"/>
      </xdr:nvSpPr>
      <xdr:spPr>
        <a:xfrm>
          <a:off x="14414500" y="91706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18" name="直線コネクタ 417">
          <a:extLst>
            <a:ext uri="{FF2B5EF4-FFF2-40B4-BE49-F238E27FC236}">
              <a16:creationId xmlns:a16="http://schemas.microsoft.com/office/drawing/2014/main" id="{2C64A468-F82A-4093-820C-B66A8E9C9385}"/>
            </a:ext>
          </a:extLst>
        </xdr:cNvPr>
        <xdr:cNvCxnSpPr/>
      </xdr:nvCxnSpPr>
      <xdr:spPr>
        <a:xfrm>
          <a:off x="14287500" y="938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140987</xdr:rowOff>
    </xdr:from>
    <xdr:ext cx="405111" cy="259045"/>
    <xdr:sp macro="" textlink="">
      <xdr:nvSpPr>
        <xdr:cNvPr id="419" name="【保健センター・保健所】&#10;有形固定資産減価償却率平均値テキスト">
          <a:extLst>
            <a:ext uri="{FF2B5EF4-FFF2-40B4-BE49-F238E27FC236}">
              <a16:creationId xmlns:a16="http://schemas.microsoft.com/office/drawing/2014/main" id="{41FD3A1C-6204-4DDD-A2A3-1CCA58B64152}"/>
            </a:ext>
          </a:extLst>
        </xdr:cNvPr>
        <xdr:cNvSpPr txBox="1"/>
      </xdr:nvSpPr>
      <xdr:spPr>
        <a:xfrm>
          <a:off x="144145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420" name="フローチャート: 判断 419">
          <a:extLst>
            <a:ext uri="{FF2B5EF4-FFF2-40B4-BE49-F238E27FC236}">
              <a16:creationId xmlns:a16="http://schemas.microsoft.com/office/drawing/2014/main" id="{774AA823-2931-4AF7-A50E-2963DE43A83A}"/>
            </a:ext>
          </a:extLst>
        </xdr:cNvPr>
        <xdr:cNvSpPr/>
      </xdr:nvSpPr>
      <xdr:spPr>
        <a:xfrm>
          <a:off x="14325600" y="102209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90170</xdr:rowOff>
    </xdr:from>
    <xdr:to>
      <xdr:col>81</xdr:col>
      <xdr:colOff>101600</xdr:colOff>
      <xdr:row>62</xdr:row>
      <xdr:rowOff>20320</xdr:rowOff>
    </xdr:to>
    <xdr:sp macro="" textlink="">
      <xdr:nvSpPr>
        <xdr:cNvPr id="421" name="フローチャート: 判断 420">
          <a:extLst>
            <a:ext uri="{FF2B5EF4-FFF2-40B4-BE49-F238E27FC236}">
              <a16:creationId xmlns:a16="http://schemas.microsoft.com/office/drawing/2014/main" id="{A0B6F683-D635-493E-B2D1-EAC5F052676B}"/>
            </a:ext>
          </a:extLst>
        </xdr:cNvPr>
        <xdr:cNvSpPr/>
      </xdr:nvSpPr>
      <xdr:spPr>
        <a:xfrm>
          <a:off x="13578840" y="10316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23495</xdr:rowOff>
    </xdr:from>
    <xdr:to>
      <xdr:col>76</xdr:col>
      <xdr:colOff>165100</xdr:colOff>
      <xdr:row>61</xdr:row>
      <xdr:rowOff>125095</xdr:rowOff>
    </xdr:to>
    <xdr:sp macro="" textlink="">
      <xdr:nvSpPr>
        <xdr:cNvPr id="422" name="フローチャート: 判断 421">
          <a:extLst>
            <a:ext uri="{FF2B5EF4-FFF2-40B4-BE49-F238E27FC236}">
              <a16:creationId xmlns:a16="http://schemas.microsoft.com/office/drawing/2014/main" id="{AD4542DF-384E-42AE-9635-737583666559}"/>
            </a:ext>
          </a:extLst>
        </xdr:cNvPr>
        <xdr:cNvSpPr/>
      </xdr:nvSpPr>
      <xdr:spPr>
        <a:xfrm>
          <a:off x="1280414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423" name="フローチャート: 判断 422">
          <a:extLst>
            <a:ext uri="{FF2B5EF4-FFF2-40B4-BE49-F238E27FC236}">
              <a16:creationId xmlns:a16="http://schemas.microsoft.com/office/drawing/2014/main" id="{0E5CA1E0-9A7E-4DC2-8784-B217BDAA5F6A}"/>
            </a:ext>
          </a:extLst>
        </xdr:cNvPr>
        <xdr:cNvSpPr/>
      </xdr:nvSpPr>
      <xdr:spPr>
        <a:xfrm>
          <a:off x="12029440" y="101219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133985</xdr:rowOff>
    </xdr:from>
    <xdr:to>
      <xdr:col>67</xdr:col>
      <xdr:colOff>101600</xdr:colOff>
      <xdr:row>62</xdr:row>
      <xdr:rowOff>64135</xdr:rowOff>
    </xdr:to>
    <xdr:sp macro="" textlink="">
      <xdr:nvSpPr>
        <xdr:cNvPr id="424" name="フローチャート: 判断 423">
          <a:extLst>
            <a:ext uri="{FF2B5EF4-FFF2-40B4-BE49-F238E27FC236}">
              <a16:creationId xmlns:a16="http://schemas.microsoft.com/office/drawing/2014/main" id="{A628B8FF-B9D6-4095-A174-8121D88B01E0}"/>
            </a:ext>
          </a:extLst>
        </xdr:cNvPr>
        <xdr:cNvSpPr/>
      </xdr:nvSpPr>
      <xdr:spPr>
        <a:xfrm>
          <a:off x="11231880" y="10360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4D7F0BC1-4DD6-446C-838C-798EFC14CF3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4B21E93C-2C50-4D0E-9930-7167C177FF02}"/>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88A389BC-2AD7-4B46-9F97-24152C604A32}"/>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5E240441-4951-46B3-A2AF-FF3C29431E83}"/>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19DA9469-E2F1-43D7-99AB-41B2BD6497E2}"/>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430" name="楕円 429">
          <a:extLst>
            <a:ext uri="{FF2B5EF4-FFF2-40B4-BE49-F238E27FC236}">
              <a16:creationId xmlns:a16="http://schemas.microsoft.com/office/drawing/2014/main" id="{87061CE5-6345-49EC-854C-A61F0E243075}"/>
            </a:ext>
          </a:extLst>
        </xdr:cNvPr>
        <xdr:cNvSpPr/>
      </xdr:nvSpPr>
      <xdr:spPr>
        <a:xfrm>
          <a:off x="14325600" y="99771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109237</xdr:rowOff>
    </xdr:from>
    <xdr:ext cx="405111" cy="259045"/>
    <xdr:sp macro="" textlink="">
      <xdr:nvSpPr>
        <xdr:cNvPr id="431" name="【保健センター・保健所】&#10;有形固定資産減価償却率該当値テキスト">
          <a:extLst>
            <a:ext uri="{FF2B5EF4-FFF2-40B4-BE49-F238E27FC236}">
              <a16:creationId xmlns:a16="http://schemas.microsoft.com/office/drawing/2014/main" id="{637557A1-AAE2-488A-9E10-40144D1F08CC}"/>
            </a:ext>
          </a:extLst>
        </xdr:cNvPr>
        <xdr:cNvSpPr txBox="1"/>
      </xdr:nvSpPr>
      <xdr:spPr>
        <a:xfrm>
          <a:off x="14414500"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59690</xdr:rowOff>
    </xdr:from>
    <xdr:to>
      <xdr:col>81</xdr:col>
      <xdr:colOff>101600</xdr:colOff>
      <xdr:row>59</xdr:row>
      <xdr:rowOff>161290</xdr:rowOff>
    </xdr:to>
    <xdr:sp macro="" textlink="">
      <xdr:nvSpPr>
        <xdr:cNvPr id="432" name="楕円 431">
          <a:extLst>
            <a:ext uri="{FF2B5EF4-FFF2-40B4-BE49-F238E27FC236}">
              <a16:creationId xmlns:a16="http://schemas.microsoft.com/office/drawing/2014/main" id="{1C13FAC6-3806-48A9-B658-42C05429B266}"/>
            </a:ext>
          </a:extLst>
        </xdr:cNvPr>
        <xdr:cNvSpPr/>
      </xdr:nvSpPr>
      <xdr:spPr>
        <a:xfrm>
          <a:off x="1357884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110490</xdr:rowOff>
    </xdr:from>
    <xdr:to>
      <xdr:col>85</xdr:col>
      <xdr:colOff>127000</xdr:colOff>
      <xdr:row>59</xdr:row>
      <xdr:rowOff>137160</xdr:rowOff>
    </xdr:to>
    <xdr:cxnSp macro="">
      <xdr:nvCxnSpPr>
        <xdr:cNvPr id="433" name="直線コネクタ 432">
          <a:extLst>
            <a:ext uri="{FF2B5EF4-FFF2-40B4-BE49-F238E27FC236}">
              <a16:creationId xmlns:a16="http://schemas.microsoft.com/office/drawing/2014/main" id="{B7F3DB1B-0F2E-4691-924C-73F7B9EB6FE7}"/>
            </a:ext>
          </a:extLst>
        </xdr:cNvPr>
        <xdr:cNvCxnSpPr/>
      </xdr:nvCxnSpPr>
      <xdr:spPr>
        <a:xfrm>
          <a:off x="13629640" y="10001250"/>
          <a:ext cx="7467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19685</xdr:rowOff>
    </xdr:from>
    <xdr:to>
      <xdr:col>76</xdr:col>
      <xdr:colOff>165100</xdr:colOff>
      <xdr:row>59</xdr:row>
      <xdr:rowOff>121285</xdr:rowOff>
    </xdr:to>
    <xdr:sp macro="" textlink="">
      <xdr:nvSpPr>
        <xdr:cNvPr id="434" name="楕円 433">
          <a:extLst>
            <a:ext uri="{FF2B5EF4-FFF2-40B4-BE49-F238E27FC236}">
              <a16:creationId xmlns:a16="http://schemas.microsoft.com/office/drawing/2014/main" id="{076381CF-3467-4D89-A9E1-6ECD69A30D3A}"/>
            </a:ext>
          </a:extLst>
        </xdr:cNvPr>
        <xdr:cNvSpPr/>
      </xdr:nvSpPr>
      <xdr:spPr>
        <a:xfrm>
          <a:off x="1280414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70485</xdr:rowOff>
    </xdr:from>
    <xdr:to>
      <xdr:col>81</xdr:col>
      <xdr:colOff>50800</xdr:colOff>
      <xdr:row>59</xdr:row>
      <xdr:rowOff>110490</xdr:rowOff>
    </xdr:to>
    <xdr:cxnSp macro="">
      <xdr:nvCxnSpPr>
        <xdr:cNvPr id="435" name="直線コネクタ 434">
          <a:extLst>
            <a:ext uri="{FF2B5EF4-FFF2-40B4-BE49-F238E27FC236}">
              <a16:creationId xmlns:a16="http://schemas.microsoft.com/office/drawing/2014/main" id="{A937434B-74DE-4D3E-BDA2-54596A7E0D77}"/>
            </a:ext>
          </a:extLst>
        </xdr:cNvPr>
        <xdr:cNvCxnSpPr/>
      </xdr:nvCxnSpPr>
      <xdr:spPr>
        <a:xfrm>
          <a:off x="12854940" y="9961245"/>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149225</xdr:rowOff>
    </xdr:from>
    <xdr:to>
      <xdr:col>72</xdr:col>
      <xdr:colOff>38100</xdr:colOff>
      <xdr:row>59</xdr:row>
      <xdr:rowOff>79375</xdr:rowOff>
    </xdr:to>
    <xdr:sp macro="" textlink="">
      <xdr:nvSpPr>
        <xdr:cNvPr id="436" name="楕円 435">
          <a:extLst>
            <a:ext uri="{FF2B5EF4-FFF2-40B4-BE49-F238E27FC236}">
              <a16:creationId xmlns:a16="http://schemas.microsoft.com/office/drawing/2014/main" id="{0674DEC9-7D09-42A7-95A4-546702622F10}"/>
            </a:ext>
          </a:extLst>
        </xdr:cNvPr>
        <xdr:cNvSpPr/>
      </xdr:nvSpPr>
      <xdr:spPr>
        <a:xfrm>
          <a:off x="12029440" y="98723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28575</xdr:rowOff>
    </xdr:from>
    <xdr:to>
      <xdr:col>76</xdr:col>
      <xdr:colOff>114300</xdr:colOff>
      <xdr:row>59</xdr:row>
      <xdr:rowOff>70485</xdr:rowOff>
    </xdr:to>
    <xdr:cxnSp macro="">
      <xdr:nvCxnSpPr>
        <xdr:cNvPr id="437" name="直線コネクタ 436">
          <a:extLst>
            <a:ext uri="{FF2B5EF4-FFF2-40B4-BE49-F238E27FC236}">
              <a16:creationId xmlns:a16="http://schemas.microsoft.com/office/drawing/2014/main" id="{9CB75E62-2984-4EA9-A9CD-E653179423A7}"/>
            </a:ext>
          </a:extLst>
        </xdr:cNvPr>
        <xdr:cNvCxnSpPr/>
      </xdr:nvCxnSpPr>
      <xdr:spPr>
        <a:xfrm>
          <a:off x="12072620" y="9919335"/>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11447</xdr:rowOff>
    </xdr:from>
    <xdr:ext cx="405111" cy="259045"/>
    <xdr:sp macro="" textlink="">
      <xdr:nvSpPr>
        <xdr:cNvPr id="438" name="n_1aveValue【保健センター・保健所】&#10;有形固定資産減価償却率">
          <a:extLst>
            <a:ext uri="{FF2B5EF4-FFF2-40B4-BE49-F238E27FC236}">
              <a16:creationId xmlns:a16="http://schemas.microsoft.com/office/drawing/2014/main" id="{531DAD2D-B337-40FA-9E55-B33687C28809}"/>
            </a:ext>
          </a:extLst>
        </xdr:cNvPr>
        <xdr:cNvSpPr txBox="1"/>
      </xdr:nvSpPr>
      <xdr:spPr>
        <a:xfrm>
          <a:off x="134372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116222</xdr:rowOff>
    </xdr:from>
    <xdr:ext cx="405111" cy="259045"/>
    <xdr:sp macro="" textlink="">
      <xdr:nvSpPr>
        <xdr:cNvPr id="439" name="n_2aveValue【保健センター・保健所】&#10;有形固定資産減価償却率">
          <a:extLst>
            <a:ext uri="{FF2B5EF4-FFF2-40B4-BE49-F238E27FC236}">
              <a16:creationId xmlns:a16="http://schemas.microsoft.com/office/drawing/2014/main" id="{904F4F37-3627-407F-B3B4-6153071C9CB5}"/>
            </a:ext>
          </a:extLst>
        </xdr:cNvPr>
        <xdr:cNvSpPr txBox="1"/>
      </xdr:nvSpPr>
      <xdr:spPr>
        <a:xfrm>
          <a:off x="126752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440" name="n_3aveValue【保健センター・保健所】&#10;有形固定資産減価償却率">
          <a:extLst>
            <a:ext uri="{FF2B5EF4-FFF2-40B4-BE49-F238E27FC236}">
              <a16:creationId xmlns:a16="http://schemas.microsoft.com/office/drawing/2014/main" id="{EA943F49-CB8E-44A6-B776-8E5B89136BB9}"/>
            </a:ext>
          </a:extLst>
        </xdr:cNvPr>
        <xdr:cNvSpPr txBox="1"/>
      </xdr:nvSpPr>
      <xdr:spPr>
        <a:xfrm>
          <a:off x="119005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80662</xdr:rowOff>
    </xdr:from>
    <xdr:ext cx="405111" cy="259045"/>
    <xdr:sp macro="" textlink="">
      <xdr:nvSpPr>
        <xdr:cNvPr id="441" name="n_4aveValue【保健センター・保健所】&#10;有形固定資産減価償却率">
          <a:extLst>
            <a:ext uri="{FF2B5EF4-FFF2-40B4-BE49-F238E27FC236}">
              <a16:creationId xmlns:a16="http://schemas.microsoft.com/office/drawing/2014/main" id="{4D0596A5-176D-42D3-A1FB-126FFC883D32}"/>
            </a:ext>
          </a:extLst>
        </xdr:cNvPr>
        <xdr:cNvSpPr txBox="1"/>
      </xdr:nvSpPr>
      <xdr:spPr>
        <a:xfrm>
          <a:off x="1110298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6367</xdr:rowOff>
    </xdr:from>
    <xdr:ext cx="405111" cy="259045"/>
    <xdr:sp macro="" textlink="">
      <xdr:nvSpPr>
        <xdr:cNvPr id="442" name="n_1mainValue【保健センター・保健所】&#10;有形固定資産減価償却率">
          <a:extLst>
            <a:ext uri="{FF2B5EF4-FFF2-40B4-BE49-F238E27FC236}">
              <a16:creationId xmlns:a16="http://schemas.microsoft.com/office/drawing/2014/main" id="{1AED48BD-2930-4166-8913-7B4CB50692AE}"/>
            </a:ext>
          </a:extLst>
        </xdr:cNvPr>
        <xdr:cNvSpPr txBox="1"/>
      </xdr:nvSpPr>
      <xdr:spPr>
        <a:xfrm>
          <a:off x="134372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137812</xdr:rowOff>
    </xdr:from>
    <xdr:ext cx="405111" cy="259045"/>
    <xdr:sp macro="" textlink="">
      <xdr:nvSpPr>
        <xdr:cNvPr id="443" name="n_2mainValue【保健センター・保健所】&#10;有形固定資産減価償却率">
          <a:extLst>
            <a:ext uri="{FF2B5EF4-FFF2-40B4-BE49-F238E27FC236}">
              <a16:creationId xmlns:a16="http://schemas.microsoft.com/office/drawing/2014/main" id="{2D55F534-17FE-4E7C-8AEE-10BE30280A96}"/>
            </a:ext>
          </a:extLst>
        </xdr:cNvPr>
        <xdr:cNvSpPr txBox="1"/>
      </xdr:nvSpPr>
      <xdr:spPr>
        <a:xfrm>
          <a:off x="126752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95902</xdr:rowOff>
    </xdr:from>
    <xdr:ext cx="405111" cy="259045"/>
    <xdr:sp macro="" textlink="">
      <xdr:nvSpPr>
        <xdr:cNvPr id="444" name="n_3mainValue【保健センター・保健所】&#10;有形固定資産減価償却率">
          <a:extLst>
            <a:ext uri="{FF2B5EF4-FFF2-40B4-BE49-F238E27FC236}">
              <a16:creationId xmlns:a16="http://schemas.microsoft.com/office/drawing/2014/main" id="{F70511EB-8A33-4E0B-BC4F-4E90268FBDCE}"/>
            </a:ext>
          </a:extLst>
        </xdr:cNvPr>
        <xdr:cNvSpPr txBox="1"/>
      </xdr:nvSpPr>
      <xdr:spPr>
        <a:xfrm>
          <a:off x="119005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5" name="正方形/長方形 444">
          <a:extLst>
            <a:ext uri="{FF2B5EF4-FFF2-40B4-BE49-F238E27FC236}">
              <a16:creationId xmlns:a16="http://schemas.microsoft.com/office/drawing/2014/main" id="{E98159BF-95DA-44C7-8480-69E91DFA2AC1}"/>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6" name="正方形/長方形 445">
          <a:extLst>
            <a:ext uri="{FF2B5EF4-FFF2-40B4-BE49-F238E27FC236}">
              <a16:creationId xmlns:a16="http://schemas.microsoft.com/office/drawing/2014/main" id="{D9640ADA-E52C-4E05-B767-623A2EC129F8}"/>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7" name="正方形/長方形 446">
          <a:extLst>
            <a:ext uri="{FF2B5EF4-FFF2-40B4-BE49-F238E27FC236}">
              <a16:creationId xmlns:a16="http://schemas.microsoft.com/office/drawing/2014/main" id="{EA3E31B0-B6FE-4F67-BE72-AFE29341FEC4}"/>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8" name="正方形/長方形 447">
          <a:extLst>
            <a:ext uri="{FF2B5EF4-FFF2-40B4-BE49-F238E27FC236}">
              <a16:creationId xmlns:a16="http://schemas.microsoft.com/office/drawing/2014/main" id="{90BCD185-26FF-49D9-9AF6-22073BF7F98E}"/>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9" name="正方形/長方形 448">
          <a:extLst>
            <a:ext uri="{FF2B5EF4-FFF2-40B4-BE49-F238E27FC236}">
              <a16:creationId xmlns:a16="http://schemas.microsoft.com/office/drawing/2014/main" id="{45EEF8A8-E8FF-4249-9408-71B91B862E17}"/>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0" name="正方形/長方形 449">
          <a:extLst>
            <a:ext uri="{FF2B5EF4-FFF2-40B4-BE49-F238E27FC236}">
              <a16:creationId xmlns:a16="http://schemas.microsoft.com/office/drawing/2014/main" id="{F5EF48BE-DBC5-4DED-8EEF-9E0788566FCA}"/>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1" name="正方形/長方形 450">
          <a:extLst>
            <a:ext uri="{FF2B5EF4-FFF2-40B4-BE49-F238E27FC236}">
              <a16:creationId xmlns:a16="http://schemas.microsoft.com/office/drawing/2014/main" id="{70C97263-C137-403D-B3AF-45889B919418}"/>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2" name="正方形/長方形 451">
          <a:extLst>
            <a:ext uri="{FF2B5EF4-FFF2-40B4-BE49-F238E27FC236}">
              <a16:creationId xmlns:a16="http://schemas.microsoft.com/office/drawing/2014/main" id="{33D8846D-4AE9-4870-A3FB-183DC25F721E}"/>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3" name="テキスト ボックス 452">
          <a:extLst>
            <a:ext uri="{FF2B5EF4-FFF2-40B4-BE49-F238E27FC236}">
              <a16:creationId xmlns:a16="http://schemas.microsoft.com/office/drawing/2014/main" id="{887747C7-15AA-4B63-984B-9A9F11C7A4B1}"/>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4" name="直線コネクタ 453">
          <a:extLst>
            <a:ext uri="{FF2B5EF4-FFF2-40B4-BE49-F238E27FC236}">
              <a16:creationId xmlns:a16="http://schemas.microsoft.com/office/drawing/2014/main" id="{9D5DBF67-FB82-43A6-8846-C2CC82EBA2BD}"/>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5" name="直線コネクタ 454">
          <a:extLst>
            <a:ext uri="{FF2B5EF4-FFF2-40B4-BE49-F238E27FC236}">
              <a16:creationId xmlns:a16="http://schemas.microsoft.com/office/drawing/2014/main" id="{908577BE-3816-4A29-840E-C365557A8891}"/>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6" name="テキスト ボックス 455">
          <a:extLst>
            <a:ext uri="{FF2B5EF4-FFF2-40B4-BE49-F238E27FC236}">
              <a16:creationId xmlns:a16="http://schemas.microsoft.com/office/drawing/2014/main" id="{65A47F75-E0C3-4DFE-A910-009A1AE550C9}"/>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7" name="直線コネクタ 456">
          <a:extLst>
            <a:ext uri="{FF2B5EF4-FFF2-40B4-BE49-F238E27FC236}">
              <a16:creationId xmlns:a16="http://schemas.microsoft.com/office/drawing/2014/main" id="{448357A4-B0A5-4422-884C-1B931A4CF34F}"/>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8" name="テキスト ボックス 457">
          <a:extLst>
            <a:ext uri="{FF2B5EF4-FFF2-40B4-BE49-F238E27FC236}">
              <a16:creationId xmlns:a16="http://schemas.microsoft.com/office/drawing/2014/main" id="{26AEB0F1-2BB7-4E24-A5AC-8F413F9F67E3}"/>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9" name="直線コネクタ 458">
          <a:extLst>
            <a:ext uri="{FF2B5EF4-FFF2-40B4-BE49-F238E27FC236}">
              <a16:creationId xmlns:a16="http://schemas.microsoft.com/office/drawing/2014/main" id="{376F71BF-C9E6-4CEB-9B54-FC84BFED5AC8}"/>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0" name="テキスト ボックス 459">
          <a:extLst>
            <a:ext uri="{FF2B5EF4-FFF2-40B4-BE49-F238E27FC236}">
              <a16:creationId xmlns:a16="http://schemas.microsoft.com/office/drawing/2014/main" id="{67550635-261F-4CD6-BB1D-BC95C8818CFA}"/>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1" name="直線コネクタ 460">
          <a:extLst>
            <a:ext uri="{FF2B5EF4-FFF2-40B4-BE49-F238E27FC236}">
              <a16:creationId xmlns:a16="http://schemas.microsoft.com/office/drawing/2014/main" id="{6B38126B-C2D3-49F3-9051-B3F54F6008CB}"/>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2" name="テキスト ボックス 461">
          <a:extLst>
            <a:ext uri="{FF2B5EF4-FFF2-40B4-BE49-F238E27FC236}">
              <a16:creationId xmlns:a16="http://schemas.microsoft.com/office/drawing/2014/main" id="{089FCF25-B614-4B56-ACB2-E3D326FBEBC5}"/>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3" name="直線コネクタ 462">
          <a:extLst>
            <a:ext uri="{FF2B5EF4-FFF2-40B4-BE49-F238E27FC236}">
              <a16:creationId xmlns:a16="http://schemas.microsoft.com/office/drawing/2014/main" id="{94996606-C790-454F-A3CC-5174811B8786}"/>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4" name="テキスト ボックス 463">
          <a:extLst>
            <a:ext uri="{FF2B5EF4-FFF2-40B4-BE49-F238E27FC236}">
              <a16:creationId xmlns:a16="http://schemas.microsoft.com/office/drawing/2014/main" id="{76AEA45E-1A16-4390-8105-FF39D4CA05B2}"/>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a:extLst>
            <a:ext uri="{FF2B5EF4-FFF2-40B4-BE49-F238E27FC236}">
              <a16:creationId xmlns:a16="http://schemas.microsoft.com/office/drawing/2014/main" id="{93F74E20-3659-417E-B530-4D186FFD2EE2}"/>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6" name="テキスト ボックス 465">
          <a:extLst>
            <a:ext uri="{FF2B5EF4-FFF2-40B4-BE49-F238E27FC236}">
              <a16:creationId xmlns:a16="http://schemas.microsoft.com/office/drawing/2014/main" id="{7882B027-7DA7-4C67-A9A1-CDEDD7CE1DBD}"/>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保健センター・保健所】&#10;一人当たり面積グラフ枠">
          <a:extLst>
            <a:ext uri="{FF2B5EF4-FFF2-40B4-BE49-F238E27FC236}">
              <a16:creationId xmlns:a16="http://schemas.microsoft.com/office/drawing/2014/main" id="{454DDD2F-E26F-41C3-AD6A-567756058B4F}"/>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43815</xdr:rowOff>
    </xdr:to>
    <xdr:cxnSp macro="">
      <xdr:nvCxnSpPr>
        <xdr:cNvPr id="468" name="直線コネクタ 467">
          <a:extLst>
            <a:ext uri="{FF2B5EF4-FFF2-40B4-BE49-F238E27FC236}">
              <a16:creationId xmlns:a16="http://schemas.microsoft.com/office/drawing/2014/main" id="{B1BDC08A-2E7D-4CE0-AE81-C17E9B4D9A13}"/>
            </a:ext>
          </a:extLst>
        </xdr:cNvPr>
        <xdr:cNvCxnSpPr/>
      </xdr:nvCxnSpPr>
      <xdr:spPr>
        <a:xfrm flipV="1">
          <a:off x="19509104" y="947928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47642</xdr:rowOff>
    </xdr:from>
    <xdr:ext cx="469744" cy="259045"/>
    <xdr:sp macro="" textlink="">
      <xdr:nvSpPr>
        <xdr:cNvPr id="469" name="【保健センター・保健所】&#10;一人当たり面積最小値テキスト">
          <a:extLst>
            <a:ext uri="{FF2B5EF4-FFF2-40B4-BE49-F238E27FC236}">
              <a16:creationId xmlns:a16="http://schemas.microsoft.com/office/drawing/2014/main" id="{D154F067-A062-49CC-BC21-277378A802C8}"/>
            </a:ext>
          </a:extLst>
        </xdr:cNvPr>
        <xdr:cNvSpPr txBox="1"/>
      </xdr:nvSpPr>
      <xdr:spPr>
        <a:xfrm>
          <a:off x="19547840"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43815</xdr:rowOff>
    </xdr:from>
    <xdr:to>
      <xdr:col>116</xdr:col>
      <xdr:colOff>152400</xdr:colOff>
      <xdr:row>64</xdr:row>
      <xdr:rowOff>43815</xdr:rowOff>
    </xdr:to>
    <xdr:cxnSp macro="">
      <xdr:nvCxnSpPr>
        <xdr:cNvPr id="470" name="直線コネクタ 469">
          <a:extLst>
            <a:ext uri="{FF2B5EF4-FFF2-40B4-BE49-F238E27FC236}">
              <a16:creationId xmlns:a16="http://schemas.microsoft.com/office/drawing/2014/main" id="{E684CE7B-FD23-48BD-BC1C-6E0DE5ED0080}"/>
            </a:ext>
          </a:extLst>
        </xdr:cNvPr>
        <xdr:cNvCxnSpPr/>
      </xdr:nvCxnSpPr>
      <xdr:spPr>
        <a:xfrm>
          <a:off x="19443700" y="10772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71" name="【保健センター・保健所】&#10;一人当たり面積最大値テキスト">
          <a:extLst>
            <a:ext uri="{FF2B5EF4-FFF2-40B4-BE49-F238E27FC236}">
              <a16:creationId xmlns:a16="http://schemas.microsoft.com/office/drawing/2014/main" id="{0160D58C-ED69-471A-A017-C677E9D06540}"/>
            </a:ext>
          </a:extLst>
        </xdr:cNvPr>
        <xdr:cNvSpPr txBox="1"/>
      </xdr:nvSpPr>
      <xdr:spPr>
        <a:xfrm>
          <a:off x="1954784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72" name="直線コネクタ 471">
          <a:extLst>
            <a:ext uri="{FF2B5EF4-FFF2-40B4-BE49-F238E27FC236}">
              <a16:creationId xmlns:a16="http://schemas.microsoft.com/office/drawing/2014/main" id="{B7F56036-5EA7-4530-A428-D293C05CD971}"/>
            </a:ext>
          </a:extLst>
        </xdr:cNvPr>
        <xdr:cNvCxnSpPr/>
      </xdr:nvCxnSpPr>
      <xdr:spPr>
        <a:xfrm>
          <a:off x="19443700" y="9479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25036</xdr:rowOff>
    </xdr:from>
    <xdr:ext cx="469744" cy="259045"/>
    <xdr:sp macro="" textlink="">
      <xdr:nvSpPr>
        <xdr:cNvPr id="473" name="【保健センター・保健所】&#10;一人当たり面積平均値テキスト">
          <a:extLst>
            <a:ext uri="{FF2B5EF4-FFF2-40B4-BE49-F238E27FC236}">
              <a16:creationId xmlns:a16="http://schemas.microsoft.com/office/drawing/2014/main" id="{F88515EA-03E9-4FAB-9EB8-0678EB32D81D}"/>
            </a:ext>
          </a:extLst>
        </xdr:cNvPr>
        <xdr:cNvSpPr txBox="1"/>
      </xdr:nvSpPr>
      <xdr:spPr>
        <a:xfrm>
          <a:off x="19547840" y="10418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2159</xdr:rowOff>
    </xdr:from>
    <xdr:to>
      <xdr:col>116</xdr:col>
      <xdr:colOff>114300</xdr:colOff>
      <xdr:row>63</xdr:row>
      <xdr:rowOff>103759</xdr:rowOff>
    </xdr:to>
    <xdr:sp macro="" textlink="">
      <xdr:nvSpPr>
        <xdr:cNvPr id="474" name="フローチャート: 判断 473">
          <a:extLst>
            <a:ext uri="{FF2B5EF4-FFF2-40B4-BE49-F238E27FC236}">
              <a16:creationId xmlns:a16="http://schemas.microsoft.com/office/drawing/2014/main" id="{B375948D-BD68-414A-ADD2-F8EA80ABDD8A}"/>
            </a:ext>
          </a:extLst>
        </xdr:cNvPr>
        <xdr:cNvSpPr/>
      </xdr:nvSpPr>
      <xdr:spPr>
        <a:xfrm>
          <a:off x="19458940" y="1056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169799</xdr:rowOff>
    </xdr:from>
    <xdr:to>
      <xdr:col>112</xdr:col>
      <xdr:colOff>38100</xdr:colOff>
      <xdr:row>63</xdr:row>
      <xdr:rowOff>99949</xdr:rowOff>
    </xdr:to>
    <xdr:sp macro="" textlink="">
      <xdr:nvSpPr>
        <xdr:cNvPr id="475" name="フローチャート: 判断 474">
          <a:extLst>
            <a:ext uri="{FF2B5EF4-FFF2-40B4-BE49-F238E27FC236}">
              <a16:creationId xmlns:a16="http://schemas.microsoft.com/office/drawing/2014/main" id="{8EFBF3BB-2311-400D-8750-B0B9488DC55E}"/>
            </a:ext>
          </a:extLst>
        </xdr:cNvPr>
        <xdr:cNvSpPr/>
      </xdr:nvSpPr>
      <xdr:spPr>
        <a:xfrm>
          <a:off x="18735040" y="105634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2921</xdr:rowOff>
    </xdr:from>
    <xdr:to>
      <xdr:col>107</xdr:col>
      <xdr:colOff>101600</xdr:colOff>
      <xdr:row>63</xdr:row>
      <xdr:rowOff>104521</xdr:rowOff>
    </xdr:to>
    <xdr:sp macro="" textlink="">
      <xdr:nvSpPr>
        <xdr:cNvPr id="476" name="フローチャート: 判断 475">
          <a:extLst>
            <a:ext uri="{FF2B5EF4-FFF2-40B4-BE49-F238E27FC236}">
              <a16:creationId xmlns:a16="http://schemas.microsoft.com/office/drawing/2014/main" id="{DAE90A1C-1222-4354-8B4E-6FA6A96C2805}"/>
            </a:ext>
          </a:extLst>
        </xdr:cNvPr>
        <xdr:cNvSpPr/>
      </xdr:nvSpPr>
      <xdr:spPr>
        <a:xfrm>
          <a:off x="17937480" y="1056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16637</xdr:rowOff>
    </xdr:from>
    <xdr:to>
      <xdr:col>102</xdr:col>
      <xdr:colOff>165100</xdr:colOff>
      <xdr:row>63</xdr:row>
      <xdr:rowOff>118237</xdr:rowOff>
    </xdr:to>
    <xdr:sp macro="" textlink="">
      <xdr:nvSpPr>
        <xdr:cNvPr id="477" name="フローチャート: 判断 476">
          <a:extLst>
            <a:ext uri="{FF2B5EF4-FFF2-40B4-BE49-F238E27FC236}">
              <a16:creationId xmlns:a16="http://schemas.microsoft.com/office/drawing/2014/main" id="{D8E3A1ED-8BFE-4E98-A5C1-06FD36A15FD4}"/>
            </a:ext>
          </a:extLst>
        </xdr:cNvPr>
        <xdr:cNvSpPr/>
      </xdr:nvSpPr>
      <xdr:spPr>
        <a:xfrm>
          <a:off x="17162780" y="1057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84455</xdr:rowOff>
    </xdr:from>
    <xdr:to>
      <xdr:col>98</xdr:col>
      <xdr:colOff>38100</xdr:colOff>
      <xdr:row>64</xdr:row>
      <xdr:rowOff>14605</xdr:rowOff>
    </xdr:to>
    <xdr:sp macro="" textlink="">
      <xdr:nvSpPr>
        <xdr:cNvPr id="478" name="フローチャート: 判断 477">
          <a:extLst>
            <a:ext uri="{FF2B5EF4-FFF2-40B4-BE49-F238E27FC236}">
              <a16:creationId xmlns:a16="http://schemas.microsoft.com/office/drawing/2014/main" id="{C09E0DB4-6A00-45FA-8E53-76A678BFA7E3}"/>
            </a:ext>
          </a:extLst>
        </xdr:cNvPr>
        <xdr:cNvSpPr/>
      </xdr:nvSpPr>
      <xdr:spPr>
        <a:xfrm>
          <a:off x="16388080" y="106457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2703D4D2-EBAB-4CC3-B892-A819A932FA1C}"/>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198E740E-D5DE-48A9-B4A8-1BDC523CB38F}"/>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293C4365-0CB9-4A54-A27E-CBA965BA27AF}"/>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D230965F-888B-48E6-B546-2C69E2DF0506}"/>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B0C5F072-4CAB-4573-8259-5942B0366343}"/>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136271</xdr:rowOff>
    </xdr:from>
    <xdr:to>
      <xdr:col>116</xdr:col>
      <xdr:colOff>114300</xdr:colOff>
      <xdr:row>64</xdr:row>
      <xdr:rowOff>66421</xdr:rowOff>
    </xdr:to>
    <xdr:sp macro="" textlink="">
      <xdr:nvSpPr>
        <xdr:cNvPr id="484" name="楕円 483">
          <a:extLst>
            <a:ext uri="{FF2B5EF4-FFF2-40B4-BE49-F238E27FC236}">
              <a16:creationId xmlns:a16="http://schemas.microsoft.com/office/drawing/2014/main" id="{8378E6A4-A5CB-458A-94D8-0D29610E1F88}"/>
            </a:ext>
          </a:extLst>
        </xdr:cNvPr>
        <xdr:cNvSpPr/>
      </xdr:nvSpPr>
      <xdr:spPr>
        <a:xfrm>
          <a:off x="19458940" y="106975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51198</xdr:rowOff>
    </xdr:from>
    <xdr:ext cx="469744" cy="259045"/>
    <xdr:sp macro="" textlink="">
      <xdr:nvSpPr>
        <xdr:cNvPr id="485" name="【保健センター・保健所】&#10;一人当たり面積該当値テキスト">
          <a:extLst>
            <a:ext uri="{FF2B5EF4-FFF2-40B4-BE49-F238E27FC236}">
              <a16:creationId xmlns:a16="http://schemas.microsoft.com/office/drawing/2014/main" id="{F98BE7D5-5826-4A95-AA93-07EA00F4A5D2}"/>
            </a:ext>
          </a:extLst>
        </xdr:cNvPr>
        <xdr:cNvSpPr txBox="1"/>
      </xdr:nvSpPr>
      <xdr:spPr>
        <a:xfrm>
          <a:off x="19547840" y="1061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137414</xdr:rowOff>
    </xdr:from>
    <xdr:to>
      <xdr:col>112</xdr:col>
      <xdr:colOff>38100</xdr:colOff>
      <xdr:row>64</xdr:row>
      <xdr:rowOff>67564</xdr:rowOff>
    </xdr:to>
    <xdr:sp macro="" textlink="">
      <xdr:nvSpPr>
        <xdr:cNvPr id="486" name="楕円 485">
          <a:extLst>
            <a:ext uri="{FF2B5EF4-FFF2-40B4-BE49-F238E27FC236}">
              <a16:creationId xmlns:a16="http://schemas.microsoft.com/office/drawing/2014/main" id="{40A9C749-1E16-41D8-8DF8-CBB118EF86D5}"/>
            </a:ext>
          </a:extLst>
        </xdr:cNvPr>
        <xdr:cNvSpPr/>
      </xdr:nvSpPr>
      <xdr:spPr>
        <a:xfrm>
          <a:off x="18735040" y="106987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15621</xdr:rowOff>
    </xdr:from>
    <xdr:to>
      <xdr:col>116</xdr:col>
      <xdr:colOff>63500</xdr:colOff>
      <xdr:row>64</xdr:row>
      <xdr:rowOff>16764</xdr:rowOff>
    </xdr:to>
    <xdr:cxnSp macro="">
      <xdr:nvCxnSpPr>
        <xdr:cNvPr id="487" name="直線コネクタ 486">
          <a:extLst>
            <a:ext uri="{FF2B5EF4-FFF2-40B4-BE49-F238E27FC236}">
              <a16:creationId xmlns:a16="http://schemas.microsoft.com/office/drawing/2014/main" id="{02F69043-6477-40CE-B4C5-85282E0CBFC2}"/>
            </a:ext>
          </a:extLst>
        </xdr:cNvPr>
        <xdr:cNvCxnSpPr/>
      </xdr:nvCxnSpPr>
      <xdr:spPr>
        <a:xfrm flipV="1">
          <a:off x="18778220" y="10744581"/>
          <a:ext cx="73152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138938</xdr:rowOff>
    </xdr:from>
    <xdr:to>
      <xdr:col>107</xdr:col>
      <xdr:colOff>101600</xdr:colOff>
      <xdr:row>64</xdr:row>
      <xdr:rowOff>69088</xdr:rowOff>
    </xdr:to>
    <xdr:sp macro="" textlink="">
      <xdr:nvSpPr>
        <xdr:cNvPr id="488" name="楕円 487">
          <a:extLst>
            <a:ext uri="{FF2B5EF4-FFF2-40B4-BE49-F238E27FC236}">
              <a16:creationId xmlns:a16="http://schemas.microsoft.com/office/drawing/2014/main" id="{68966571-B92E-4D29-AA91-F2595EDA503C}"/>
            </a:ext>
          </a:extLst>
        </xdr:cNvPr>
        <xdr:cNvSpPr/>
      </xdr:nvSpPr>
      <xdr:spPr>
        <a:xfrm>
          <a:off x="17937480" y="107002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16764</xdr:rowOff>
    </xdr:from>
    <xdr:to>
      <xdr:col>111</xdr:col>
      <xdr:colOff>177800</xdr:colOff>
      <xdr:row>64</xdr:row>
      <xdr:rowOff>18288</xdr:rowOff>
    </xdr:to>
    <xdr:cxnSp macro="">
      <xdr:nvCxnSpPr>
        <xdr:cNvPr id="489" name="直線コネクタ 488">
          <a:extLst>
            <a:ext uri="{FF2B5EF4-FFF2-40B4-BE49-F238E27FC236}">
              <a16:creationId xmlns:a16="http://schemas.microsoft.com/office/drawing/2014/main" id="{B35D906C-5262-402F-ABD5-13BEC22802CB}"/>
            </a:ext>
          </a:extLst>
        </xdr:cNvPr>
        <xdr:cNvCxnSpPr/>
      </xdr:nvCxnSpPr>
      <xdr:spPr>
        <a:xfrm flipV="1">
          <a:off x="17988280" y="10745724"/>
          <a:ext cx="78994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139700</xdr:rowOff>
    </xdr:from>
    <xdr:to>
      <xdr:col>102</xdr:col>
      <xdr:colOff>165100</xdr:colOff>
      <xdr:row>64</xdr:row>
      <xdr:rowOff>69850</xdr:rowOff>
    </xdr:to>
    <xdr:sp macro="" textlink="">
      <xdr:nvSpPr>
        <xdr:cNvPr id="490" name="楕円 489">
          <a:extLst>
            <a:ext uri="{FF2B5EF4-FFF2-40B4-BE49-F238E27FC236}">
              <a16:creationId xmlns:a16="http://schemas.microsoft.com/office/drawing/2014/main" id="{D9E3DDF7-4B25-4856-98B6-A9F08317B77D}"/>
            </a:ext>
          </a:extLst>
        </xdr:cNvPr>
        <xdr:cNvSpPr/>
      </xdr:nvSpPr>
      <xdr:spPr>
        <a:xfrm>
          <a:off x="17162780" y="10701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18288</xdr:rowOff>
    </xdr:from>
    <xdr:to>
      <xdr:col>107</xdr:col>
      <xdr:colOff>50800</xdr:colOff>
      <xdr:row>64</xdr:row>
      <xdr:rowOff>19050</xdr:rowOff>
    </xdr:to>
    <xdr:cxnSp macro="">
      <xdr:nvCxnSpPr>
        <xdr:cNvPr id="491" name="直線コネクタ 490">
          <a:extLst>
            <a:ext uri="{FF2B5EF4-FFF2-40B4-BE49-F238E27FC236}">
              <a16:creationId xmlns:a16="http://schemas.microsoft.com/office/drawing/2014/main" id="{BEB395F3-45DD-4B1D-872E-7562EB6B99B2}"/>
            </a:ext>
          </a:extLst>
        </xdr:cNvPr>
        <xdr:cNvCxnSpPr/>
      </xdr:nvCxnSpPr>
      <xdr:spPr>
        <a:xfrm flipV="1">
          <a:off x="17213580" y="10747248"/>
          <a:ext cx="7747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116476</xdr:rowOff>
    </xdr:from>
    <xdr:ext cx="469744" cy="259045"/>
    <xdr:sp macro="" textlink="">
      <xdr:nvSpPr>
        <xdr:cNvPr id="492" name="n_1aveValue【保健センター・保健所】&#10;一人当たり面積">
          <a:extLst>
            <a:ext uri="{FF2B5EF4-FFF2-40B4-BE49-F238E27FC236}">
              <a16:creationId xmlns:a16="http://schemas.microsoft.com/office/drawing/2014/main" id="{28B64569-8072-41A6-9DBB-433551F3952F}"/>
            </a:ext>
          </a:extLst>
        </xdr:cNvPr>
        <xdr:cNvSpPr txBox="1"/>
      </xdr:nvSpPr>
      <xdr:spPr>
        <a:xfrm>
          <a:off x="18561127" y="1034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121048</xdr:rowOff>
    </xdr:from>
    <xdr:ext cx="469744" cy="259045"/>
    <xdr:sp macro="" textlink="">
      <xdr:nvSpPr>
        <xdr:cNvPr id="493" name="n_2aveValue【保健センター・保健所】&#10;一人当たり面積">
          <a:extLst>
            <a:ext uri="{FF2B5EF4-FFF2-40B4-BE49-F238E27FC236}">
              <a16:creationId xmlns:a16="http://schemas.microsoft.com/office/drawing/2014/main" id="{6EA27A89-B94E-412C-B92F-A946B19866CA}"/>
            </a:ext>
          </a:extLst>
        </xdr:cNvPr>
        <xdr:cNvSpPr txBox="1"/>
      </xdr:nvSpPr>
      <xdr:spPr>
        <a:xfrm>
          <a:off x="17776267" y="103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134764</xdr:rowOff>
    </xdr:from>
    <xdr:ext cx="469744" cy="259045"/>
    <xdr:sp macro="" textlink="">
      <xdr:nvSpPr>
        <xdr:cNvPr id="494" name="n_3aveValue【保健センター・保健所】&#10;一人当たり面積">
          <a:extLst>
            <a:ext uri="{FF2B5EF4-FFF2-40B4-BE49-F238E27FC236}">
              <a16:creationId xmlns:a16="http://schemas.microsoft.com/office/drawing/2014/main" id="{1307B1EA-6F10-42C3-9065-B393D62CE21B}"/>
            </a:ext>
          </a:extLst>
        </xdr:cNvPr>
        <xdr:cNvSpPr txBox="1"/>
      </xdr:nvSpPr>
      <xdr:spPr>
        <a:xfrm>
          <a:off x="17001567" y="1036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31132</xdr:rowOff>
    </xdr:from>
    <xdr:ext cx="469744" cy="259045"/>
    <xdr:sp macro="" textlink="">
      <xdr:nvSpPr>
        <xdr:cNvPr id="495" name="n_4aveValue【保健センター・保健所】&#10;一人当たり面積">
          <a:extLst>
            <a:ext uri="{FF2B5EF4-FFF2-40B4-BE49-F238E27FC236}">
              <a16:creationId xmlns:a16="http://schemas.microsoft.com/office/drawing/2014/main" id="{8B02CD26-062B-4B68-84B6-50F6746CE5BB}"/>
            </a:ext>
          </a:extLst>
        </xdr:cNvPr>
        <xdr:cNvSpPr txBox="1"/>
      </xdr:nvSpPr>
      <xdr:spPr>
        <a:xfrm>
          <a:off x="1622686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58691</xdr:rowOff>
    </xdr:from>
    <xdr:ext cx="469744" cy="259045"/>
    <xdr:sp macro="" textlink="">
      <xdr:nvSpPr>
        <xdr:cNvPr id="496" name="n_1mainValue【保健センター・保健所】&#10;一人当たり面積">
          <a:extLst>
            <a:ext uri="{FF2B5EF4-FFF2-40B4-BE49-F238E27FC236}">
              <a16:creationId xmlns:a16="http://schemas.microsoft.com/office/drawing/2014/main" id="{664F2B47-7959-4AC0-B996-C92954C23CDB}"/>
            </a:ext>
          </a:extLst>
        </xdr:cNvPr>
        <xdr:cNvSpPr txBox="1"/>
      </xdr:nvSpPr>
      <xdr:spPr>
        <a:xfrm>
          <a:off x="18561127" y="1078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60215</xdr:rowOff>
    </xdr:from>
    <xdr:ext cx="469744" cy="259045"/>
    <xdr:sp macro="" textlink="">
      <xdr:nvSpPr>
        <xdr:cNvPr id="497" name="n_2mainValue【保健センター・保健所】&#10;一人当たり面積">
          <a:extLst>
            <a:ext uri="{FF2B5EF4-FFF2-40B4-BE49-F238E27FC236}">
              <a16:creationId xmlns:a16="http://schemas.microsoft.com/office/drawing/2014/main" id="{8F66A47F-76D2-4EEC-87F3-8F7073B56E87}"/>
            </a:ext>
          </a:extLst>
        </xdr:cNvPr>
        <xdr:cNvSpPr txBox="1"/>
      </xdr:nvSpPr>
      <xdr:spPr>
        <a:xfrm>
          <a:off x="17776267" y="1078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60977</xdr:rowOff>
    </xdr:from>
    <xdr:ext cx="469744" cy="259045"/>
    <xdr:sp macro="" textlink="">
      <xdr:nvSpPr>
        <xdr:cNvPr id="498" name="n_3mainValue【保健センター・保健所】&#10;一人当たり面積">
          <a:extLst>
            <a:ext uri="{FF2B5EF4-FFF2-40B4-BE49-F238E27FC236}">
              <a16:creationId xmlns:a16="http://schemas.microsoft.com/office/drawing/2014/main" id="{57FEF52C-A94F-4FAB-933C-2BA98C8883D7}"/>
            </a:ext>
          </a:extLst>
        </xdr:cNvPr>
        <xdr:cNvSpPr txBox="1"/>
      </xdr:nvSpPr>
      <xdr:spPr>
        <a:xfrm>
          <a:off x="1700156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a:extLst>
            <a:ext uri="{FF2B5EF4-FFF2-40B4-BE49-F238E27FC236}">
              <a16:creationId xmlns:a16="http://schemas.microsoft.com/office/drawing/2014/main" id="{224FBCCF-908F-47DF-A86D-3420ECC38F1B}"/>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a:extLst>
            <a:ext uri="{FF2B5EF4-FFF2-40B4-BE49-F238E27FC236}">
              <a16:creationId xmlns:a16="http://schemas.microsoft.com/office/drawing/2014/main" id="{701C5F53-BAEA-4949-80A8-5C7C2DD1B719}"/>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a:extLst>
            <a:ext uri="{FF2B5EF4-FFF2-40B4-BE49-F238E27FC236}">
              <a16:creationId xmlns:a16="http://schemas.microsoft.com/office/drawing/2014/main" id="{A5B45B36-3CF6-4E74-A795-55F0A95853F1}"/>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a:extLst>
            <a:ext uri="{FF2B5EF4-FFF2-40B4-BE49-F238E27FC236}">
              <a16:creationId xmlns:a16="http://schemas.microsoft.com/office/drawing/2014/main" id="{F1D8E726-1658-488B-8CB5-6BDD1A6443E2}"/>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a:extLst>
            <a:ext uri="{FF2B5EF4-FFF2-40B4-BE49-F238E27FC236}">
              <a16:creationId xmlns:a16="http://schemas.microsoft.com/office/drawing/2014/main" id="{B0A05FCE-76CA-4E60-9660-4B648F6E2D1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a:extLst>
            <a:ext uri="{FF2B5EF4-FFF2-40B4-BE49-F238E27FC236}">
              <a16:creationId xmlns:a16="http://schemas.microsoft.com/office/drawing/2014/main" id="{EA4D7169-6F22-4479-8B24-04666D1D4978}"/>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a:extLst>
            <a:ext uri="{FF2B5EF4-FFF2-40B4-BE49-F238E27FC236}">
              <a16:creationId xmlns:a16="http://schemas.microsoft.com/office/drawing/2014/main" id="{30FDC6E0-3D41-4ED2-8CE9-940DEC510E9C}"/>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a:extLst>
            <a:ext uri="{FF2B5EF4-FFF2-40B4-BE49-F238E27FC236}">
              <a16:creationId xmlns:a16="http://schemas.microsoft.com/office/drawing/2014/main" id="{684422B1-835F-4427-B8E6-3D9D34337948}"/>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7" name="正方形/長方形 506">
          <a:extLst>
            <a:ext uri="{FF2B5EF4-FFF2-40B4-BE49-F238E27FC236}">
              <a16:creationId xmlns:a16="http://schemas.microsoft.com/office/drawing/2014/main" id="{FC06E5B1-E076-4ED8-B9A3-555E39CC5473}"/>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8" name="正方形/長方形 507">
          <a:extLst>
            <a:ext uri="{FF2B5EF4-FFF2-40B4-BE49-F238E27FC236}">
              <a16:creationId xmlns:a16="http://schemas.microsoft.com/office/drawing/2014/main" id="{0D742063-94E7-445C-A4DB-FB0216C6F565}"/>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9" name="正方形/長方形 508">
          <a:extLst>
            <a:ext uri="{FF2B5EF4-FFF2-40B4-BE49-F238E27FC236}">
              <a16:creationId xmlns:a16="http://schemas.microsoft.com/office/drawing/2014/main" id="{EAEBDC1A-AFA7-4817-8F1E-79F2C4691B4C}"/>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0" name="正方形/長方形 509">
          <a:extLst>
            <a:ext uri="{FF2B5EF4-FFF2-40B4-BE49-F238E27FC236}">
              <a16:creationId xmlns:a16="http://schemas.microsoft.com/office/drawing/2014/main" id="{E5D63592-E9F0-41F0-B0A8-DA3BA183C85C}"/>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1" name="正方形/長方形 510">
          <a:extLst>
            <a:ext uri="{FF2B5EF4-FFF2-40B4-BE49-F238E27FC236}">
              <a16:creationId xmlns:a16="http://schemas.microsoft.com/office/drawing/2014/main" id="{2B2DACAF-0B7E-4F02-BC38-19C55739D279}"/>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2" name="正方形/長方形 511">
          <a:extLst>
            <a:ext uri="{FF2B5EF4-FFF2-40B4-BE49-F238E27FC236}">
              <a16:creationId xmlns:a16="http://schemas.microsoft.com/office/drawing/2014/main" id="{57736409-4137-4F6C-9F0C-BFA09998463F}"/>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3" name="正方形/長方形 512">
          <a:extLst>
            <a:ext uri="{FF2B5EF4-FFF2-40B4-BE49-F238E27FC236}">
              <a16:creationId xmlns:a16="http://schemas.microsoft.com/office/drawing/2014/main" id="{7A320692-5859-4A42-9C5B-AB6C5B08535D}"/>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4" name="正方形/長方形 513">
          <a:extLst>
            <a:ext uri="{FF2B5EF4-FFF2-40B4-BE49-F238E27FC236}">
              <a16:creationId xmlns:a16="http://schemas.microsoft.com/office/drawing/2014/main" id="{AD940BB1-1C89-4658-B88A-FD7F1AECD08C}"/>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5" name="正方形/長方形 514">
          <a:extLst>
            <a:ext uri="{FF2B5EF4-FFF2-40B4-BE49-F238E27FC236}">
              <a16:creationId xmlns:a16="http://schemas.microsoft.com/office/drawing/2014/main" id="{239EE70F-8C0C-47FB-B663-F78381FBC4DE}"/>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6" name="正方形/長方形 515">
          <a:extLst>
            <a:ext uri="{FF2B5EF4-FFF2-40B4-BE49-F238E27FC236}">
              <a16:creationId xmlns:a16="http://schemas.microsoft.com/office/drawing/2014/main" id="{111E1C5A-B261-4BA6-B8E6-A5F4DECB8EF7}"/>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7" name="正方形/長方形 516">
          <a:extLst>
            <a:ext uri="{FF2B5EF4-FFF2-40B4-BE49-F238E27FC236}">
              <a16:creationId xmlns:a16="http://schemas.microsoft.com/office/drawing/2014/main" id="{FB208EAE-6BB0-4731-9DF8-1E73CA7B4299}"/>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8" name="正方形/長方形 517">
          <a:extLst>
            <a:ext uri="{FF2B5EF4-FFF2-40B4-BE49-F238E27FC236}">
              <a16:creationId xmlns:a16="http://schemas.microsoft.com/office/drawing/2014/main" id="{0E712BD5-201C-41D1-8B64-39CAFE0F978C}"/>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9" name="正方形/長方形 518">
          <a:extLst>
            <a:ext uri="{FF2B5EF4-FFF2-40B4-BE49-F238E27FC236}">
              <a16:creationId xmlns:a16="http://schemas.microsoft.com/office/drawing/2014/main" id="{9187B2CD-8F65-4DB6-8623-66E689760E5B}"/>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0" name="正方形/長方形 519">
          <a:extLst>
            <a:ext uri="{FF2B5EF4-FFF2-40B4-BE49-F238E27FC236}">
              <a16:creationId xmlns:a16="http://schemas.microsoft.com/office/drawing/2014/main" id="{3270F0E0-2107-499F-A086-7BDF76F7D6C8}"/>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1" name="正方形/長方形 520">
          <a:extLst>
            <a:ext uri="{FF2B5EF4-FFF2-40B4-BE49-F238E27FC236}">
              <a16:creationId xmlns:a16="http://schemas.microsoft.com/office/drawing/2014/main" id="{AB4BFFFD-7309-4D55-84D6-34CBFF259D95}"/>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2" name="正方形/長方形 521">
          <a:extLst>
            <a:ext uri="{FF2B5EF4-FFF2-40B4-BE49-F238E27FC236}">
              <a16:creationId xmlns:a16="http://schemas.microsoft.com/office/drawing/2014/main" id="{18D226D4-0A2A-4F75-9F6B-6809FA51ECC5}"/>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3" name="テキスト ボックス 522">
          <a:extLst>
            <a:ext uri="{FF2B5EF4-FFF2-40B4-BE49-F238E27FC236}">
              <a16:creationId xmlns:a16="http://schemas.microsoft.com/office/drawing/2014/main" id="{69513221-AF4E-4BDB-A49A-FB477130586D}"/>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4" name="直線コネクタ 523">
          <a:extLst>
            <a:ext uri="{FF2B5EF4-FFF2-40B4-BE49-F238E27FC236}">
              <a16:creationId xmlns:a16="http://schemas.microsoft.com/office/drawing/2014/main" id="{F45DACF1-EDDA-4048-AB7D-C6D575087393}"/>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5" name="テキスト ボックス 524">
          <a:extLst>
            <a:ext uri="{FF2B5EF4-FFF2-40B4-BE49-F238E27FC236}">
              <a16:creationId xmlns:a16="http://schemas.microsoft.com/office/drawing/2014/main" id="{DCADCB98-AFE2-4857-B846-3079665501CB}"/>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26" name="直線コネクタ 525">
          <a:extLst>
            <a:ext uri="{FF2B5EF4-FFF2-40B4-BE49-F238E27FC236}">
              <a16:creationId xmlns:a16="http://schemas.microsoft.com/office/drawing/2014/main" id="{7AED914C-D83B-4896-9EF3-0B90AD4FF67A}"/>
            </a:ext>
          </a:extLst>
        </xdr:cNvPr>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527" name="テキスト ボックス 526">
          <a:extLst>
            <a:ext uri="{FF2B5EF4-FFF2-40B4-BE49-F238E27FC236}">
              <a16:creationId xmlns:a16="http://schemas.microsoft.com/office/drawing/2014/main" id="{85446B41-73BA-4A47-A3B0-1047E15800C6}"/>
            </a:ext>
          </a:extLst>
        </xdr:cNvPr>
        <xdr:cNvSpPr txBox="1"/>
      </xdr:nvSpPr>
      <xdr:spPr>
        <a:xfrm>
          <a:off x="105615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28" name="直線コネクタ 527">
          <a:extLst>
            <a:ext uri="{FF2B5EF4-FFF2-40B4-BE49-F238E27FC236}">
              <a16:creationId xmlns:a16="http://schemas.microsoft.com/office/drawing/2014/main" id="{F3450F7D-479A-48F9-9081-0859C173FD31}"/>
            </a:ext>
          </a:extLst>
        </xdr:cNvPr>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29" name="テキスト ボックス 528">
          <a:extLst>
            <a:ext uri="{FF2B5EF4-FFF2-40B4-BE49-F238E27FC236}">
              <a16:creationId xmlns:a16="http://schemas.microsoft.com/office/drawing/2014/main" id="{50B76DFB-7A97-4D56-9EAD-2329032CD621}"/>
            </a:ext>
          </a:extLst>
        </xdr:cNvPr>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30" name="直線コネクタ 529">
          <a:extLst>
            <a:ext uri="{FF2B5EF4-FFF2-40B4-BE49-F238E27FC236}">
              <a16:creationId xmlns:a16="http://schemas.microsoft.com/office/drawing/2014/main" id="{46ED9861-41B2-429A-A9C3-7AB6FE874F1B}"/>
            </a:ext>
          </a:extLst>
        </xdr:cNvPr>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31" name="テキスト ボックス 530">
          <a:extLst>
            <a:ext uri="{FF2B5EF4-FFF2-40B4-BE49-F238E27FC236}">
              <a16:creationId xmlns:a16="http://schemas.microsoft.com/office/drawing/2014/main" id="{C664B182-20FB-4F6C-8D35-55800201619E}"/>
            </a:ext>
          </a:extLst>
        </xdr:cNvPr>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32" name="直線コネクタ 531">
          <a:extLst>
            <a:ext uri="{FF2B5EF4-FFF2-40B4-BE49-F238E27FC236}">
              <a16:creationId xmlns:a16="http://schemas.microsoft.com/office/drawing/2014/main" id="{C954854C-F61A-4A54-A260-D33937E60CF2}"/>
            </a:ext>
          </a:extLst>
        </xdr:cNvPr>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33" name="テキスト ボックス 532">
          <a:extLst>
            <a:ext uri="{FF2B5EF4-FFF2-40B4-BE49-F238E27FC236}">
              <a16:creationId xmlns:a16="http://schemas.microsoft.com/office/drawing/2014/main" id="{F7A8F4FF-BD81-4437-B92F-D06F03795ED3}"/>
            </a:ext>
          </a:extLst>
        </xdr:cNvPr>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a:extLst>
            <a:ext uri="{FF2B5EF4-FFF2-40B4-BE49-F238E27FC236}">
              <a16:creationId xmlns:a16="http://schemas.microsoft.com/office/drawing/2014/main" id="{9276D2A6-F67C-4548-B59F-6343D40FA80F}"/>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35" name="テキスト ボックス 534">
          <a:extLst>
            <a:ext uri="{FF2B5EF4-FFF2-40B4-BE49-F238E27FC236}">
              <a16:creationId xmlns:a16="http://schemas.microsoft.com/office/drawing/2014/main" id="{71EF0E58-04A5-4B10-8350-40ACEEBB0D12}"/>
            </a:ext>
          </a:extLst>
        </xdr:cNvPr>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庁舎】&#10;有形固定資産減価償却率グラフ枠">
          <a:extLst>
            <a:ext uri="{FF2B5EF4-FFF2-40B4-BE49-F238E27FC236}">
              <a16:creationId xmlns:a16="http://schemas.microsoft.com/office/drawing/2014/main" id="{398721E1-5C78-44C2-8748-A1076A6D1D73}"/>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76200</xdr:rowOff>
    </xdr:to>
    <xdr:cxnSp macro="">
      <xdr:nvCxnSpPr>
        <xdr:cNvPr id="537" name="直線コネクタ 536">
          <a:extLst>
            <a:ext uri="{FF2B5EF4-FFF2-40B4-BE49-F238E27FC236}">
              <a16:creationId xmlns:a16="http://schemas.microsoft.com/office/drawing/2014/main" id="{21E12206-370A-48BD-9339-7B8E95CA0837}"/>
            </a:ext>
          </a:extLst>
        </xdr:cNvPr>
        <xdr:cNvCxnSpPr/>
      </xdr:nvCxnSpPr>
      <xdr:spPr>
        <a:xfrm flipV="1">
          <a:off x="14375764" y="1678305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538" name="【庁舎】&#10;有形固定資産減価償却率最小値テキスト">
          <a:extLst>
            <a:ext uri="{FF2B5EF4-FFF2-40B4-BE49-F238E27FC236}">
              <a16:creationId xmlns:a16="http://schemas.microsoft.com/office/drawing/2014/main" id="{825A18C7-B89A-488B-B42A-B37829145C38}"/>
            </a:ext>
          </a:extLst>
        </xdr:cNvPr>
        <xdr:cNvSpPr txBox="1"/>
      </xdr:nvSpPr>
      <xdr:spPr>
        <a:xfrm>
          <a:off x="1441450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539" name="直線コネクタ 538">
          <a:extLst>
            <a:ext uri="{FF2B5EF4-FFF2-40B4-BE49-F238E27FC236}">
              <a16:creationId xmlns:a16="http://schemas.microsoft.com/office/drawing/2014/main" id="{28E0CEFD-BCA0-4059-BD2F-92CC2AE0807A}"/>
            </a:ext>
          </a:extLst>
        </xdr:cNvPr>
        <xdr:cNvCxnSpPr/>
      </xdr:nvCxnSpPr>
      <xdr:spPr>
        <a:xfrm>
          <a:off x="14287500" y="1818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540" name="【庁舎】&#10;有形固定資産減価償却率最大値テキスト">
          <a:extLst>
            <a:ext uri="{FF2B5EF4-FFF2-40B4-BE49-F238E27FC236}">
              <a16:creationId xmlns:a16="http://schemas.microsoft.com/office/drawing/2014/main" id="{1AFA34AD-ECFA-45BF-B34F-09CE907082EC}"/>
            </a:ext>
          </a:extLst>
        </xdr:cNvPr>
        <xdr:cNvSpPr txBox="1"/>
      </xdr:nvSpPr>
      <xdr:spPr>
        <a:xfrm>
          <a:off x="14414500" y="1656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541" name="直線コネクタ 540">
          <a:extLst>
            <a:ext uri="{FF2B5EF4-FFF2-40B4-BE49-F238E27FC236}">
              <a16:creationId xmlns:a16="http://schemas.microsoft.com/office/drawing/2014/main" id="{B677975B-F932-49B1-A545-C3FA580183B5}"/>
            </a:ext>
          </a:extLst>
        </xdr:cNvPr>
        <xdr:cNvCxnSpPr/>
      </xdr:nvCxnSpPr>
      <xdr:spPr>
        <a:xfrm>
          <a:off x="14287500" y="16783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113555</xdr:rowOff>
    </xdr:from>
    <xdr:ext cx="405111" cy="259045"/>
    <xdr:sp macro="" textlink="">
      <xdr:nvSpPr>
        <xdr:cNvPr id="542" name="【庁舎】&#10;有形固定資産減価償却率平均値テキスト">
          <a:extLst>
            <a:ext uri="{FF2B5EF4-FFF2-40B4-BE49-F238E27FC236}">
              <a16:creationId xmlns:a16="http://schemas.microsoft.com/office/drawing/2014/main" id="{3E7FB01F-6329-4B1C-9A07-A9A2D6D6D30A}"/>
            </a:ext>
          </a:extLst>
        </xdr:cNvPr>
        <xdr:cNvSpPr txBox="1"/>
      </xdr:nvSpPr>
      <xdr:spPr>
        <a:xfrm>
          <a:off x="14414500" y="17380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135128</xdr:rowOff>
    </xdr:from>
    <xdr:to>
      <xdr:col>85</xdr:col>
      <xdr:colOff>177800</xdr:colOff>
      <xdr:row>104</xdr:row>
      <xdr:rowOff>65278</xdr:rowOff>
    </xdr:to>
    <xdr:sp macro="" textlink="">
      <xdr:nvSpPr>
        <xdr:cNvPr id="543" name="フローチャート: 判断 542">
          <a:extLst>
            <a:ext uri="{FF2B5EF4-FFF2-40B4-BE49-F238E27FC236}">
              <a16:creationId xmlns:a16="http://schemas.microsoft.com/office/drawing/2014/main" id="{53F3BA41-CFF7-43A2-80D2-F37FBDABA195}"/>
            </a:ext>
          </a:extLst>
        </xdr:cNvPr>
        <xdr:cNvSpPr/>
      </xdr:nvSpPr>
      <xdr:spPr>
        <a:xfrm>
          <a:off x="14325600" y="1740204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57404</xdr:rowOff>
    </xdr:from>
    <xdr:to>
      <xdr:col>81</xdr:col>
      <xdr:colOff>101600</xdr:colOff>
      <xdr:row>103</xdr:row>
      <xdr:rowOff>159004</xdr:rowOff>
    </xdr:to>
    <xdr:sp macro="" textlink="">
      <xdr:nvSpPr>
        <xdr:cNvPr id="544" name="フローチャート: 判断 543">
          <a:extLst>
            <a:ext uri="{FF2B5EF4-FFF2-40B4-BE49-F238E27FC236}">
              <a16:creationId xmlns:a16="http://schemas.microsoft.com/office/drawing/2014/main" id="{1FD33462-B5FD-4109-AEC1-E0656B443BF1}"/>
            </a:ext>
          </a:extLst>
        </xdr:cNvPr>
        <xdr:cNvSpPr/>
      </xdr:nvSpPr>
      <xdr:spPr>
        <a:xfrm>
          <a:off x="13578840" y="1732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545" name="フローチャート: 判断 544">
          <a:extLst>
            <a:ext uri="{FF2B5EF4-FFF2-40B4-BE49-F238E27FC236}">
              <a16:creationId xmlns:a16="http://schemas.microsoft.com/office/drawing/2014/main" id="{C3FF4E6A-6BEE-49C1-B26B-750A076A7606}"/>
            </a:ext>
          </a:extLst>
        </xdr:cNvPr>
        <xdr:cNvSpPr/>
      </xdr:nvSpPr>
      <xdr:spPr>
        <a:xfrm>
          <a:off x="12804140" y="1730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546" name="フローチャート: 判断 545">
          <a:extLst>
            <a:ext uri="{FF2B5EF4-FFF2-40B4-BE49-F238E27FC236}">
              <a16:creationId xmlns:a16="http://schemas.microsoft.com/office/drawing/2014/main" id="{46B72B81-3FC6-4455-A215-DC57609F0C81}"/>
            </a:ext>
          </a:extLst>
        </xdr:cNvPr>
        <xdr:cNvSpPr/>
      </xdr:nvSpPr>
      <xdr:spPr>
        <a:xfrm>
          <a:off x="12029440" y="172161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59689</xdr:rowOff>
    </xdr:from>
    <xdr:to>
      <xdr:col>67</xdr:col>
      <xdr:colOff>101600</xdr:colOff>
      <xdr:row>102</xdr:row>
      <xdr:rowOff>161289</xdr:rowOff>
    </xdr:to>
    <xdr:sp macro="" textlink="">
      <xdr:nvSpPr>
        <xdr:cNvPr id="547" name="フローチャート: 判断 546">
          <a:extLst>
            <a:ext uri="{FF2B5EF4-FFF2-40B4-BE49-F238E27FC236}">
              <a16:creationId xmlns:a16="http://schemas.microsoft.com/office/drawing/2014/main" id="{1F778B4D-AE41-4C15-81B4-688B78E9D8B6}"/>
            </a:ext>
          </a:extLst>
        </xdr:cNvPr>
        <xdr:cNvSpPr/>
      </xdr:nvSpPr>
      <xdr:spPr>
        <a:xfrm>
          <a:off x="11231880" y="1715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2B8931D9-FBB0-4632-A030-526D05B8BBF6}"/>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63B85CC7-5B47-4BE3-9BF8-0755A5E4DC04}"/>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CD03B3D9-8D6D-4937-8E1B-315674D5F6DA}"/>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26704C2E-21D5-4A59-8638-EA5CDDA63631}"/>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2" name="テキスト ボックス 551">
          <a:extLst>
            <a:ext uri="{FF2B5EF4-FFF2-40B4-BE49-F238E27FC236}">
              <a16:creationId xmlns:a16="http://schemas.microsoft.com/office/drawing/2014/main" id="{338749F1-1F3B-4EB8-A7FA-451087CC784C}"/>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73406</xdr:rowOff>
    </xdr:from>
    <xdr:to>
      <xdr:col>85</xdr:col>
      <xdr:colOff>177800</xdr:colOff>
      <xdr:row>102</xdr:row>
      <xdr:rowOff>3556</xdr:rowOff>
    </xdr:to>
    <xdr:sp macro="" textlink="">
      <xdr:nvSpPr>
        <xdr:cNvPr id="553" name="楕円 552">
          <a:extLst>
            <a:ext uri="{FF2B5EF4-FFF2-40B4-BE49-F238E27FC236}">
              <a16:creationId xmlns:a16="http://schemas.microsoft.com/office/drawing/2014/main" id="{8A477A37-E3F4-4D61-BC0C-B096C9C5C4CF}"/>
            </a:ext>
          </a:extLst>
        </xdr:cNvPr>
        <xdr:cNvSpPr/>
      </xdr:nvSpPr>
      <xdr:spPr>
        <a:xfrm>
          <a:off x="14325600" y="1700504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96283</xdr:rowOff>
    </xdr:from>
    <xdr:ext cx="405111" cy="259045"/>
    <xdr:sp macro="" textlink="">
      <xdr:nvSpPr>
        <xdr:cNvPr id="554" name="【庁舎】&#10;有形固定資産減価償却率該当値テキスト">
          <a:extLst>
            <a:ext uri="{FF2B5EF4-FFF2-40B4-BE49-F238E27FC236}">
              <a16:creationId xmlns:a16="http://schemas.microsoft.com/office/drawing/2014/main" id="{C4094FF8-D2FE-4AF6-B412-809FEBA00889}"/>
            </a:ext>
          </a:extLst>
        </xdr:cNvPr>
        <xdr:cNvSpPr txBox="1"/>
      </xdr:nvSpPr>
      <xdr:spPr>
        <a:xfrm>
          <a:off x="14414500" y="16860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29972</xdr:rowOff>
    </xdr:from>
    <xdr:to>
      <xdr:col>81</xdr:col>
      <xdr:colOff>101600</xdr:colOff>
      <xdr:row>101</xdr:row>
      <xdr:rowOff>131572</xdr:rowOff>
    </xdr:to>
    <xdr:sp macro="" textlink="">
      <xdr:nvSpPr>
        <xdr:cNvPr id="555" name="楕円 554">
          <a:extLst>
            <a:ext uri="{FF2B5EF4-FFF2-40B4-BE49-F238E27FC236}">
              <a16:creationId xmlns:a16="http://schemas.microsoft.com/office/drawing/2014/main" id="{C2E8DC2B-F358-4CD2-A596-494F07AE2E98}"/>
            </a:ext>
          </a:extLst>
        </xdr:cNvPr>
        <xdr:cNvSpPr/>
      </xdr:nvSpPr>
      <xdr:spPr>
        <a:xfrm>
          <a:off x="13578840" y="1696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80772</xdr:rowOff>
    </xdr:from>
    <xdr:to>
      <xdr:col>85</xdr:col>
      <xdr:colOff>127000</xdr:colOff>
      <xdr:row>101</xdr:row>
      <xdr:rowOff>124206</xdr:rowOff>
    </xdr:to>
    <xdr:cxnSp macro="">
      <xdr:nvCxnSpPr>
        <xdr:cNvPr id="556" name="直線コネクタ 555">
          <a:extLst>
            <a:ext uri="{FF2B5EF4-FFF2-40B4-BE49-F238E27FC236}">
              <a16:creationId xmlns:a16="http://schemas.microsoft.com/office/drawing/2014/main" id="{13AD1C41-A041-4F5B-BEC2-73DCE0DCF4FD}"/>
            </a:ext>
          </a:extLst>
        </xdr:cNvPr>
        <xdr:cNvCxnSpPr/>
      </xdr:nvCxnSpPr>
      <xdr:spPr>
        <a:xfrm>
          <a:off x="13629640" y="17012412"/>
          <a:ext cx="74676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66548</xdr:rowOff>
    </xdr:from>
    <xdr:to>
      <xdr:col>76</xdr:col>
      <xdr:colOff>165100</xdr:colOff>
      <xdr:row>102</xdr:row>
      <xdr:rowOff>168148</xdr:rowOff>
    </xdr:to>
    <xdr:sp macro="" textlink="">
      <xdr:nvSpPr>
        <xdr:cNvPr id="557" name="楕円 556">
          <a:extLst>
            <a:ext uri="{FF2B5EF4-FFF2-40B4-BE49-F238E27FC236}">
              <a16:creationId xmlns:a16="http://schemas.microsoft.com/office/drawing/2014/main" id="{5DA159E9-CB6D-4894-ADD8-747DC2DCD0A7}"/>
            </a:ext>
          </a:extLst>
        </xdr:cNvPr>
        <xdr:cNvSpPr/>
      </xdr:nvSpPr>
      <xdr:spPr>
        <a:xfrm>
          <a:off x="12804140" y="1716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80772</xdr:rowOff>
    </xdr:from>
    <xdr:to>
      <xdr:col>81</xdr:col>
      <xdr:colOff>50800</xdr:colOff>
      <xdr:row>102</xdr:row>
      <xdr:rowOff>117348</xdr:rowOff>
    </xdr:to>
    <xdr:cxnSp macro="">
      <xdr:nvCxnSpPr>
        <xdr:cNvPr id="558" name="直線コネクタ 557">
          <a:extLst>
            <a:ext uri="{FF2B5EF4-FFF2-40B4-BE49-F238E27FC236}">
              <a16:creationId xmlns:a16="http://schemas.microsoft.com/office/drawing/2014/main" id="{4D237DFB-E97B-4238-8A2C-1A4621458114}"/>
            </a:ext>
          </a:extLst>
        </xdr:cNvPr>
        <xdr:cNvCxnSpPr/>
      </xdr:nvCxnSpPr>
      <xdr:spPr>
        <a:xfrm flipV="1">
          <a:off x="12854940" y="17012412"/>
          <a:ext cx="774700" cy="20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155702</xdr:rowOff>
    </xdr:from>
    <xdr:to>
      <xdr:col>72</xdr:col>
      <xdr:colOff>38100</xdr:colOff>
      <xdr:row>103</xdr:row>
      <xdr:rowOff>85852</xdr:rowOff>
    </xdr:to>
    <xdr:sp macro="" textlink="">
      <xdr:nvSpPr>
        <xdr:cNvPr id="559" name="楕円 558">
          <a:extLst>
            <a:ext uri="{FF2B5EF4-FFF2-40B4-BE49-F238E27FC236}">
              <a16:creationId xmlns:a16="http://schemas.microsoft.com/office/drawing/2014/main" id="{94BEFF9B-DA32-41E1-BF97-4C67226068C9}"/>
            </a:ext>
          </a:extLst>
        </xdr:cNvPr>
        <xdr:cNvSpPr/>
      </xdr:nvSpPr>
      <xdr:spPr>
        <a:xfrm>
          <a:off x="12029440" y="172549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117348</xdr:rowOff>
    </xdr:from>
    <xdr:to>
      <xdr:col>76</xdr:col>
      <xdr:colOff>114300</xdr:colOff>
      <xdr:row>103</xdr:row>
      <xdr:rowOff>35052</xdr:rowOff>
    </xdr:to>
    <xdr:cxnSp macro="">
      <xdr:nvCxnSpPr>
        <xdr:cNvPr id="560" name="直線コネクタ 559">
          <a:extLst>
            <a:ext uri="{FF2B5EF4-FFF2-40B4-BE49-F238E27FC236}">
              <a16:creationId xmlns:a16="http://schemas.microsoft.com/office/drawing/2014/main" id="{E78DF85F-9C50-4CBA-8283-69489A3AF3AD}"/>
            </a:ext>
          </a:extLst>
        </xdr:cNvPr>
        <xdr:cNvCxnSpPr/>
      </xdr:nvCxnSpPr>
      <xdr:spPr>
        <a:xfrm flipV="1">
          <a:off x="12072620" y="17216628"/>
          <a:ext cx="78232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150131</xdr:rowOff>
    </xdr:from>
    <xdr:ext cx="405111" cy="259045"/>
    <xdr:sp macro="" textlink="">
      <xdr:nvSpPr>
        <xdr:cNvPr id="561" name="n_1aveValue【庁舎】&#10;有形固定資産減価償却率">
          <a:extLst>
            <a:ext uri="{FF2B5EF4-FFF2-40B4-BE49-F238E27FC236}">
              <a16:creationId xmlns:a16="http://schemas.microsoft.com/office/drawing/2014/main" id="{915C38DB-3A95-4660-AAF5-79481AD3353E}"/>
            </a:ext>
          </a:extLst>
        </xdr:cNvPr>
        <xdr:cNvSpPr txBox="1"/>
      </xdr:nvSpPr>
      <xdr:spPr>
        <a:xfrm>
          <a:off x="13437244" y="1741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562" name="n_2aveValue【庁舎】&#10;有形固定資産減価償却率">
          <a:extLst>
            <a:ext uri="{FF2B5EF4-FFF2-40B4-BE49-F238E27FC236}">
              <a16:creationId xmlns:a16="http://schemas.microsoft.com/office/drawing/2014/main" id="{52230084-F051-47D1-81AF-4F5B5CEBD139}"/>
            </a:ext>
          </a:extLst>
        </xdr:cNvPr>
        <xdr:cNvSpPr txBox="1"/>
      </xdr:nvSpPr>
      <xdr:spPr>
        <a:xfrm>
          <a:off x="12675244" y="1739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563" name="n_3aveValue【庁舎】&#10;有形固定資産減価償却率">
          <a:extLst>
            <a:ext uri="{FF2B5EF4-FFF2-40B4-BE49-F238E27FC236}">
              <a16:creationId xmlns:a16="http://schemas.microsoft.com/office/drawing/2014/main" id="{E794EA60-D686-4647-B1F9-C7CA6DF6A820}"/>
            </a:ext>
          </a:extLst>
        </xdr:cNvPr>
        <xdr:cNvSpPr txBox="1"/>
      </xdr:nvSpPr>
      <xdr:spPr>
        <a:xfrm>
          <a:off x="11900544" y="16995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6366</xdr:rowOff>
    </xdr:from>
    <xdr:ext cx="405111" cy="259045"/>
    <xdr:sp macro="" textlink="">
      <xdr:nvSpPr>
        <xdr:cNvPr id="564" name="n_4aveValue【庁舎】&#10;有形固定資産減価償却率">
          <a:extLst>
            <a:ext uri="{FF2B5EF4-FFF2-40B4-BE49-F238E27FC236}">
              <a16:creationId xmlns:a16="http://schemas.microsoft.com/office/drawing/2014/main" id="{148E5D25-761A-42B6-8096-7B4D1409635D}"/>
            </a:ext>
          </a:extLst>
        </xdr:cNvPr>
        <xdr:cNvSpPr txBox="1"/>
      </xdr:nvSpPr>
      <xdr:spPr>
        <a:xfrm>
          <a:off x="11102984" y="16938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148099</xdr:rowOff>
    </xdr:from>
    <xdr:ext cx="405111" cy="259045"/>
    <xdr:sp macro="" textlink="">
      <xdr:nvSpPr>
        <xdr:cNvPr id="565" name="n_1mainValue【庁舎】&#10;有形固定資産減価償却率">
          <a:extLst>
            <a:ext uri="{FF2B5EF4-FFF2-40B4-BE49-F238E27FC236}">
              <a16:creationId xmlns:a16="http://schemas.microsoft.com/office/drawing/2014/main" id="{2CF4FABE-1ABE-4406-AB03-7B9888FFF1EC}"/>
            </a:ext>
          </a:extLst>
        </xdr:cNvPr>
        <xdr:cNvSpPr txBox="1"/>
      </xdr:nvSpPr>
      <xdr:spPr>
        <a:xfrm>
          <a:off x="13437244" y="1674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13225</xdr:rowOff>
    </xdr:from>
    <xdr:ext cx="405111" cy="259045"/>
    <xdr:sp macro="" textlink="">
      <xdr:nvSpPr>
        <xdr:cNvPr id="566" name="n_2mainValue【庁舎】&#10;有形固定資産減価償却率">
          <a:extLst>
            <a:ext uri="{FF2B5EF4-FFF2-40B4-BE49-F238E27FC236}">
              <a16:creationId xmlns:a16="http://schemas.microsoft.com/office/drawing/2014/main" id="{44AD5098-79AC-4889-BBDF-731B475EAE83}"/>
            </a:ext>
          </a:extLst>
        </xdr:cNvPr>
        <xdr:cNvSpPr txBox="1"/>
      </xdr:nvSpPr>
      <xdr:spPr>
        <a:xfrm>
          <a:off x="12675244" y="1694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76979</xdr:rowOff>
    </xdr:from>
    <xdr:ext cx="405111" cy="259045"/>
    <xdr:sp macro="" textlink="">
      <xdr:nvSpPr>
        <xdr:cNvPr id="567" name="n_3mainValue【庁舎】&#10;有形固定資産減価償却率">
          <a:extLst>
            <a:ext uri="{FF2B5EF4-FFF2-40B4-BE49-F238E27FC236}">
              <a16:creationId xmlns:a16="http://schemas.microsoft.com/office/drawing/2014/main" id="{75202297-71B4-47B5-8321-7918A3AA617C}"/>
            </a:ext>
          </a:extLst>
        </xdr:cNvPr>
        <xdr:cNvSpPr txBox="1"/>
      </xdr:nvSpPr>
      <xdr:spPr>
        <a:xfrm>
          <a:off x="11900544" y="17343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8" name="正方形/長方形 567">
          <a:extLst>
            <a:ext uri="{FF2B5EF4-FFF2-40B4-BE49-F238E27FC236}">
              <a16:creationId xmlns:a16="http://schemas.microsoft.com/office/drawing/2014/main" id="{2A0D7E5B-E0B8-4B0C-9CC0-3FDB19C14829}"/>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9" name="正方形/長方形 568">
          <a:extLst>
            <a:ext uri="{FF2B5EF4-FFF2-40B4-BE49-F238E27FC236}">
              <a16:creationId xmlns:a16="http://schemas.microsoft.com/office/drawing/2014/main" id="{8F050D34-05B8-47AD-A9F3-B9DBD6ED3C5F}"/>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0" name="正方形/長方形 569">
          <a:extLst>
            <a:ext uri="{FF2B5EF4-FFF2-40B4-BE49-F238E27FC236}">
              <a16:creationId xmlns:a16="http://schemas.microsoft.com/office/drawing/2014/main" id="{8FCA6C41-E861-4DFF-8911-102348C7701F}"/>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1" name="正方形/長方形 570">
          <a:extLst>
            <a:ext uri="{FF2B5EF4-FFF2-40B4-BE49-F238E27FC236}">
              <a16:creationId xmlns:a16="http://schemas.microsoft.com/office/drawing/2014/main" id="{555815F8-53E3-4520-BDD1-1054D8730B63}"/>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2" name="正方形/長方形 571">
          <a:extLst>
            <a:ext uri="{FF2B5EF4-FFF2-40B4-BE49-F238E27FC236}">
              <a16:creationId xmlns:a16="http://schemas.microsoft.com/office/drawing/2014/main" id="{6DE051C9-4FFE-42CB-8E85-075646A78A03}"/>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3" name="正方形/長方形 572">
          <a:extLst>
            <a:ext uri="{FF2B5EF4-FFF2-40B4-BE49-F238E27FC236}">
              <a16:creationId xmlns:a16="http://schemas.microsoft.com/office/drawing/2014/main" id="{30C9874B-56E4-4DA2-8562-516C3B23D469}"/>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4" name="正方形/長方形 573">
          <a:extLst>
            <a:ext uri="{FF2B5EF4-FFF2-40B4-BE49-F238E27FC236}">
              <a16:creationId xmlns:a16="http://schemas.microsoft.com/office/drawing/2014/main" id="{2EA91F71-89F3-434B-9E86-B35F5F7ACC46}"/>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5" name="正方形/長方形 574">
          <a:extLst>
            <a:ext uri="{FF2B5EF4-FFF2-40B4-BE49-F238E27FC236}">
              <a16:creationId xmlns:a16="http://schemas.microsoft.com/office/drawing/2014/main" id="{23880D38-5350-469C-BF89-6A32880D5AFF}"/>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6" name="テキスト ボックス 575">
          <a:extLst>
            <a:ext uri="{FF2B5EF4-FFF2-40B4-BE49-F238E27FC236}">
              <a16:creationId xmlns:a16="http://schemas.microsoft.com/office/drawing/2014/main" id="{F7B20634-62BF-41BE-B7CC-8E6F9E7E788B}"/>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7" name="直線コネクタ 576">
          <a:extLst>
            <a:ext uri="{FF2B5EF4-FFF2-40B4-BE49-F238E27FC236}">
              <a16:creationId xmlns:a16="http://schemas.microsoft.com/office/drawing/2014/main" id="{BFC33AF7-9D7E-4C2C-8CAE-92F9995136DF}"/>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78" name="直線コネクタ 577">
          <a:extLst>
            <a:ext uri="{FF2B5EF4-FFF2-40B4-BE49-F238E27FC236}">
              <a16:creationId xmlns:a16="http://schemas.microsoft.com/office/drawing/2014/main" id="{9F3D4306-6493-482E-9F5D-EE6EB94F13C2}"/>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79" name="テキスト ボックス 578">
          <a:extLst>
            <a:ext uri="{FF2B5EF4-FFF2-40B4-BE49-F238E27FC236}">
              <a16:creationId xmlns:a16="http://schemas.microsoft.com/office/drawing/2014/main" id="{C4D5791F-E976-4D02-97BA-1A92DDF569D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0" name="直線コネクタ 579">
          <a:extLst>
            <a:ext uri="{FF2B5EF4-FFF2-40B4-BE49-F238E27FC236}">
              <a16:creationId xmlns:a16="http://schemas.microsoft.com/office/drawing/2014/main" id="{E6540A71-5E27-419A-899E-0B9FF78B0983}"/>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1" name="テキスト ボックス 580">
          <a:extLst>
            <a:ext uri="{FF2B5EF4-FFF2-40B4-BE49-F238E27FC236}">
              <a16:creationId xmlns:a16="http://schemas.microsoft.com/office/drawing/2014/main" id="{AD23B939-1B41-48E1-BC97-5C2A258F764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2" name="直線コネクタ 581">
          <a:extLst>
            <a:ext uri="{FF2B5EF4-FFF2-40B4-BE49-F238E27FC236}">
              <a16:creationId xmlns:a16="http://schemas.microsoft.com/office/drawing/2014/main" id="{5D3CF6C0-9920-40C1-842C-71C2DA815B9D}"/>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3" name="テキスト ボックス 582">
          <a:extLst>
            <a:ext uri="{FF2B5EF4-FFF2-40B4-BE49-F238E27FC236}">
              <a16:creationId xmlns:a16="http://schemas.microsoft.com/office/drawing/2014/main" id="{70E6EE90-EA44-4D8F-A8A0-99F6DA607935}"/>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4" name="直線コネクタ 583">
          <a:extLst>
            <a:ext uri="{FF2B5EF4-FFF2-40B4-BE49-F238E27FC236}">
              <a16:creationId xmlns:a16="http://schemas.microsoft.com/office/drawing/2014/main" id="{82D48A9E-4AF6-4D43-BC37-47905CB8DC7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5" name="テキスト ボックス 584">
          <a:extLst>
            <a:ext uri="{FF2B5EF4-FFF2-40B4-BE49-F238E27FC236}">
              <a16:creationId xmlns:a16="http://schemas.microsoft.com/office/drawing/2014/main" id="{C36F5067-0151-4877-AA0F-044E3B3E07FA}"/>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6" name="直線コネクタ 585">
          <a:extLst>
            <a:ext uri="{FF2B5EF4-FFF2-40B4-BE49-F238E27FC236}">
              <a16:creationId xmlns:a16="http://schemas.microsoft.com/office/drawing/2014/main" id="{885B4833-628C-40F0-9119-4896CFD50A13}"/>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87" name="テキスト ボックス 586">
          <a:extLst>
            <a:ext uri="{FF2B5EF4-FFF2-40B4-BE49-F238E27FC236}">
              <a16:creationId xmlns:a16="http://schemas.microsoft.com/office/drawing/2014/main" id="{CCA05B42-4A10-449D-9A05-25A10FCF7C36}"/>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8" name="直線コネクタ 587">
          <a:extLst>
            <a:ext uri="{FF2B5EF4-FFF2-40B4-BE49-F238E27FC236}">
              <a16:creationId xmlns:a16="http://schemas.microsoft.com/office/drawing/2014/main" id="{702A26D5-1537-4ECF-A5D0-A199976CFAD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9" name="テキスト ボックス 588">
          <a:extLst>
            <a:ext uri="{FF2B5EF4-FFF2-40B4-BE49-F238E27FC236}">
              <a16:creationId xmlns:a16="http://schemas.microsoft.com/office/drawing/2014/main" id="{92D4CB92-D15C-46B5-A57E-7018FE41A856}"/>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0" name="【庁舎】&#10;一人当たり面積グラフ枠">
          <a:extLst>
            <a:ext uri="{FF2B5EF4-FFF2-40B4-BE49-F238E27FC236}">
              <a16:creationId xmlns:a16="http://schemas.microsoft.com/office/drawing/2014/main" id="{2E69B5D4-B98E-44FB-87C7-D9E116E95D12}"/>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100585</xdr:rowOff>
    </xdr:to>
    <xdr:cxnSp macro="">
      <xdr:nvCxnSpPr>
        <xdr:cNvPr id="591" name="直線コネクタ 590">
          <a:extLst>
            <a:ext uri="{FF2B5EF4-FFF2-40B4-BE49-F238E27FC236}">
              <a16:creationId xmlns:a16="http://schemas.microsoft.com/office/drawing/2014/main" id="{CDB46C2C-9565-438D-A6D7-EB4F15745D23}"/>
            </a:ext>
          </a:extLst>
        </xdr:cNvPr>
        <xdr:cNvCxnSpPr/>
      </xdr:nvCxnSpPr>
      <xdr:spPr>
        <a:xfrm flipV="1">
          <a:off x="19509104" y="16992601"/>
          <a:ext cx="0" cy="1213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104412</xdr:rowOff>
    </xdr:from>
    <xdr:ext cx="469744" cy="259045"/>
    <xdr:sp macro="" textlink="">
      <xdr:nvSpPr>
        <xdr:cNvPr id="592" name="【庁舎】&#10;一人当たり面積最小値テキスト">
          <a:extLst>
            <a:ext uri="{FF2B5EF4-FFF2-40B4-BE49-F238E27FC236}">
              <a16:creationId xmlns:a16="http://schemas.microsoft.com/office/drawing/2014/main" id="{7567A3E2-78E4-496C-B337-EA0E56CDBD61}"/>
            </a:ext>
          </a:extLst>
        </xdr:cNvPr>
        <xdr:cNvSpPr txBox="1"/>
      </xdr:nvSpPr>
      <xdr:spPr>
        <a:xfrm>
          <a:off x="19547840" y="1820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100585</xdr:rowOff>
    </xdr:from>
    <xdr:to>
      <xdr:col>116</xdr:col>
      <xdr:colOff>152400</xdr:colOff>
      <xdr:row>108</xdr:row>
      <xdr:rowOff>100585</xdr:rowOff>
    </xdr:to>
    <xdr:cxnSp macro="">
      <xdr:nvCxnSpPr>
        <xdr:cNvPr id="593" name="直線コネクタ 592">
          <a:extLst>
            <a:ext uri="{FF2B5EF4-FFF2-40B4-BE49-F238E27FC236}">
              <a16:creationId xmlns:a16="http://schemas.microsoft.com/office/drawing/2014/main" id="{AA0299F2-D986-4913-B808-DA56B6319158}"/>
            </a:ext>
          </a:extLst>
        </xdr:cNvPr>
        <xdr:cNvCxnSpPr/>
      </xdr:nvCxnSpPr>
      <xdr:spPr>
        <a:xfrm>
          <a:off x="19443700" y="182057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594" name="【庁舎】&#10;一人当たり面積最大値テキスト">
          <a:extLst>
            <a:ext uri="{FF2B5EF4-FFF2-40B4-BE49-F238E27FC236}">
              <a16:creationId xmlns:a16="http://schemas.microsoft.com/office/drawing/2014/main" id="{CD575ED3-E866-4B19-83DC-66D53D22B89E}"/>
            </a:ext>
          </a:extLst>
        </xdr:cNvPr>
        <xdr:cNvSpPr txBox="1"/>
      </xdr:nvSpPr>
      <xdr:spPr>
        <a:xfrm>
          <a:off x="19547840" y="1677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595" name="直線コネクタ 594">
          <a:extLst>
            <a:ext uri="{FF2B5EF4-FFF2-40B4-BE49-F238E27FC236}">
              <a16:creationId xmlns:a16="http://schemas.microsoft.com/office/drawing/2014/main" id="{E426D451-3D3A-4C07-85D8-BE865304E43C}"/>
            </a:ext>
          </a:extLst>
        </xdr:cNvPr>
        <xdr:cNvCxnSpPr/>
      </xdr:nvCxnSpPr>
      <xdr:spPr>
        <a:xfrm>
          <a:off x="19443700" y="16992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167912</xdr:rowOff>
    </xdr:from>
    <xdr:ext cx="469744" cy="259045"/>
    <xdr:sp macro="" textlink="">
      <xdr:nvSpPr>
        <xdr:cNvPr id="596" name="【庁舎】&#10;一人当たり面積平均値テキスト">
          <a:extLst>
            <a:ext uri="{FF2B5EF4-FFF2-40B4-BE49-F238E27FC236}">
              <a16:creationId xmlns:a16="http://schemas.microsoft.com/office/drawing/2014/main" id="{1EF56C4C-843A-491F-9620-C0F4ACEFB493}"/>
            </a:ext>
          </a:extLst>
        </xdr:cNvPr>
        <xdr:cNvSpPr txBox="1"/>
      </xdr:nvSpPr>
      <xdr:spPr>
        <a:xfrm>
          <a:off x="19547840" y="17770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145035</xdr:rowOff>
    </xdr:from>
    <xdr:to>
      <xdr:col>116</xdr:col>
      <xdr:colOff>114300</xdr:colOff>
      <xdr:row>107</xdr:row>
      <xdr:rowOff>75185</xdr:rowOff>
    </xdr:to>
    <xdr:sp macro="" textlink="">
      <xdr:nvSpPr>
        <xdr:cNvPr id="597" name="フローチャート: 判断 596">
          <a:extLst>
            <a:ext uri="{FF2B5EF4-FFF2-40B4-BE49-F238E27FC236}">
              <a16:creationId xmlns:a16="http://schemas.microsoft.com/office/drawing/2014/main" id="{7F61EDC6-1DFB-4722-94A9-5806F1877623}"/>
            </a:ext>
          </a:extLst>
        </xdr:cNvPr>
        <xdr:cNvSpPr/>
      </xdr:nvSpPr>
      <xdr:spPr>
        <a:xfrm>
          <a:off x="19458940" y="17914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134747</xdr:rowOff>
    </xdr:from>
    <xdr:to>
      <xdr:col>112</xdr:col>
      <xdr:colOff>38100</xdr:colOff>
      <xdr:row>107</xdr:row>
      <xdr:rowOff>64897</xdr:rowOff>
    </xdr:to>
    <xdr:sp macro="" textlink="">
      <xdr:nvSpPr>
        <xdr:cNvPr id="598" name="フローチャート: 判断 597">
          <a:extLst>
            <a:ext uri="{FF2B5EF4-FFF2-40B4-BE49-F238E27FC236}">
              <a16:creationId xmlns:a16="http://schemas.microsoft.com/office/drawing/2014/main" id="{37BA35DD-FA29-4E15-958E-B9C5A0CA43FA}"/>
            </a:ext>
          </a:extLst>
        </xdr:cNvPr>
        <xdr:cNvSpPr/>
      </xdr:nvSpPr>
      <xdr:spPr>
        <a:xfrm>
          <a:off x="18735040" y="179045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99313</xdr:rowOff>
    </xdr:from>
    <xdr:to>
      <xdr:col>107</xdr:col>
      <xdr:colOff>101600</xdr:colOff>
      <xdr:row>107</xdr:row>
      <xdr:rowOff>29463</xdr:rowOff>
    </xdr:to>
    <xdr:sp macro="" textlink="">
      <xdr:nvSpPr>
        <xdr:cNvPr id="599" name="フローチャート: 判断 598">
          <a:extLst>
            <a:ext uri="{FF2B5EF4-FFF2-40B4-BE49-F238E27FC236}">
              <a16:creationId xmlns:a16="http://schemas.microsoft.com/office/drawing/2014/main" id="{9F687E2B-F10E-48D8-816E-2C454EEDB7D7}"/>
            </a:ext>
          </a:extLst>
        </xdr:cNvPr>
        <xdr:cNvSpPr/>
      </xdr:nvSpPr>
      <xdr:spPr>
        <a:xfrm>
          <a:off x="17937480" y="178691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112268</xdr:rowOff>
    </xdr:from>
    <xdr:to>
      <xdr:col>102</xdr:col>
      <xdr:colOff>165100</xdr:colOff>
      <xdr:row>107</xdr:row>
      <xdr:rowOff>42418</xdr:rowOff>
    </xdr:to>
    <xdr:sp macro="" textlink="">
      <xdr:nvSpPr>
        <xdr:cNvPr id="600" name="フローチャート: 判断 599">
          <a:extLst>
            <a:ext uri="{FF2B5EF4-FFF2-40B4-BE49-F238E27FC236}">
              <a16:creationId xmlns:a16="http://schemas.microsoft.com/office/drawing/2014/main" id="{6D3A974E-E031-4D47-BAF4-00AA10DB4EB4}"/>
            </a:ext>
          </a:extLst>
        </xdr:cNvPr>
        <xdr:cNvSpPr/>
      </xdr:nvSpPr>
      <xdr:spPr>
        <a:xfrm>
          <a:off x="17162780" y="178821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162179</xdr:rowOff>
    </xdr:from>
    <xdr:to>
      <xdr:col>98</xdr:col>
      <xdr:colOff>38100</xdr:colOff>
      <xdr:row>107</xdr:row>
      <xdr:rowOff>92329</xdr:rowOff>
    </xdr:to>
    <xdr:sp macro="" textlink="">
      <xdr:nvSpPr>
        <xdr:cNvPr id="601" name="フローチャート: 判断 600">
          <a:extLst>
            <a:ext uri="{FF2B5EF4-FFF2-40B4-BE49-F238E27FC236}">
              <a16:creationId xmlns:a16="http://schemas.microsoft.com/office/drawing/2014/main" id="{68DA64D7-0F7F-45DB-81CE-A369B9D08EA1}"/>
            </a:ext>
          </a:extLst>
        </xdr:cNvPr>
        <xdr:cNvSpPr/>
      </xdr:nvSpPr>
      <xdr:spPr>
        <a:xfrm>
          <a:off x="16388080" y="179320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106330B9-7DBF-4065-A579-42FBB1E5DD8C}"/>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C03001D5-7BB7-43DD-9C77-48DFB4705C5A}"/>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C4466C2A-8369-4AFB-A558-1FF53BD7A6D3}"/>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5" name="テキスト ボックス 604">
          <a:extLst>
            <a:ext uri="{FF2B5EF4-FFF2-40B4-BE49-F238E27FC236}">
              <a16:creationId xmlns:a16="http://schemas.microsoft.com/office/drawing/2014/main" id="{F75B2229-8CA7-4ABB-B243-CE4FB3055679}"/>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800D0ADD-B656-4E0C-95C5-A0E15D8C417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88264</xdr:rowOff>
    </xdr:from>
    <xdr:to>
      <xdr:col>116</xdr:col>
      <xdr:colOff>114300</xdr:colOff>
      <xdr:row>108</xdr:row>
      <xdr:rowOff>18414</xdr:rowOff>
    </xdr:to>
    <xdr:sp macro="" textlink="">
      <xdr:nvSpPr>
        <xdr:cNvPr id="607" name="楕円 606">
          <a:extLst>
            <a:ext uri="{FF2B5EF4-FFF2-40B4-BE49-F238E27FC236}">
              <a16:creationId xmlns:a16="http://schemas.microsoft.com/office/drawing/2014/main" id="{DA7A591D-C126-4DC3-B56D-7DB6B2DEE3B6}"/>
            </a:ext>
          </a:extLst>
        </xdr:cNvPr>
        <xdr:cNvSpPr/>
      </xdr:nvSpPr>
      <xdr:spPr>
        <a:xfrm>
          <a:off x="19458940" y="180257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66691</xdr:rowOff>
    </xdr:from>
    <xdr:ext cx="469744" cy="259045"/>
    <xdr:sp macro="" textlink="">
      <xdr:nvSpPr>
        <xdr:cNvPr id="608" name="【庁舎】&#10;一人当たり面積該当値テキスト">
          <a:extLst>
            <a:ext uri="{FF2B5EF4-FFF2-40B4-BE49-F238E27FC236}">
              <a16:creationId xmlns:a16="http://schemas.microsoft.com/office/drawing/2014/main" id="{12B3B3E2-0957-4887-94B2-13ABD6A7D1CC}"/>
            </a:ext>
          </a:extLst>
        </xdr:cNvPr>
        <xdr:cNvSpPr txBox="1"/>
      </xdr:nvSpPr>
      <xdr:spPr>
        <a:xfrm>
          <a:off x="19547840" y="1800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92075</xdr:rowOff>
    </xdr:from>
    <xdr:to>
      <xdr:col>112</xdr:col>
      <xdr:colOff>38100</xdr:colOff>
      <xdr:row>108</xdr:row>
      <xdr:rowOff>22225</xdr:rowOff>
    </xdr:to>
    <xdr:sp macro="" textlink="">
      <xdr:nvSpPr>
        <xdr:cNvPr id="609" name="楕円 608">
          <a:extLst>
            <a:ext uri="{FF2B5EF4-FFF2-40B4-BE49-F238E27FC236}">
              <a16:creationId xmlns:a16="http://schemas.microsoft.com/office/drawing/2014/main" id="{AB5B66F4-0024-40FB-89E6-962DA7B3BD42}"/>
            </a:ext>
          </a:extLst>
        </xdr:cNvPr>
        <xdr:cNvSpPr/>
      </xdr:nvSpPr>
      <xdr:spPr>
        <a:xfrm>
          <a:off x="18735040" y="180295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139064</xdr:rowOff>
    </xdr:from>
    <xdr:to>
      <xdr:col>116</xdr:col>
      <xdr:colOff>63500</xdr:colOff>
      <xdr:row>107</xdr:row>
      <xdr:rowOff>142875</xdr:rowOff>
    </xdr:to>
    <xdr:cxnSp macro="">
      <xdr:nvCxnSpPr>
        <xdr:cNvPr id="610" name="直線コネクタ 609">
          <a:extLst>
            <a:ext uri="{FF2B5EF4-FFF2-40B4-BE49-F238E27FC236}">
              <a16:creationId xmlns:a16="http://schemas.microsoft.com/office/drawing/2014/main" id="{A45395F7-8CF0-4F23-891E-F3E6F6C8CC15}"/>
            </a:ext>
          </a:extLst>
        </xdr:cNvPr>
        <xdr:cNvCxnSpPr/>
      </xdr:nvCxnSpPr>
      <xdr:spPr>
        <a:xfrm flipV="1">
          <a:off x="18778220" y="18076544"/>
          <a:ext cx="7315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96265</xdr:rowOff>
    </xdr:from>
    <xdr:to>
      <xdr:col>107</xdr:col>
      <xdr:colOff>101600</xdr:colOff>
      <xdr:row>108</xdr:row>
      <xdr:rowOff>26415</xdr:rowOff>
    </xdr:to>
    <xdr:sp macro="" textlink="">
      <xdr:nvSpPr>
        <xdr:cNvPr id="611" name="楕円 610">
          <a:extLst>
            <a:ext uri="{FF2B5EF4-FFF2-40B4-BE49-F238E27FC236}">
              <a16:creationId xmlns:a16="http://schemas.microsoft.com/office/drawing/2014/main" id="{02D1E257-3FAC-4B68-B63D-80E4BA868019}"/>
            </a:ext>
          </a:extLst>
        </xdr:cNvPr>
        <xdr:cNvSpPr/>
      </xdr:nvSpPr>
      <xdr:spPr>
        <a:xfrm>
          <a:off x="17937480" y="180337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142875</xdr:rowOff>
    </xdr:from>
    <xdr:to>
      <xdr:col>111</xdr:col>
      <xdr:colOff>177800</xdr:colOff>
      <xdr:row>107</xdr:row>
      <xdr:rowOff>147065</xdr:rowOff>
    </xdr:to>
    <xdr:cxnSp macro="">
      <xdr:nvCxnSpPr>
        <xdr:cNvPr id="612" name="直線コネクタ 611">
          <a:extLst>
            <a:ext uri="{FF2B5EF4-FFF2-40B4-BE49-F238E27FC236}">
              <a16:creationId xmlns:a16="http://schemas.microsoft.com/office/drawing/2014/main" id="{70BABF85-CD65-44E1-9B87-1AAE1174950B}"/>
            </a:ext>
          </a:extLst>
        </xdr:cNvPr>
        <xdr:cNvCxnSpPr/>
      </xdr:nvCxnSpPr>
      <xdr:spPr>
        <a:xfrm flipV="1">
          <a:off x="17988280" y="18080355"/>
          <a:ext cx="78994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98933</xdr:rowOff>
    </xdr:from>
    <xdr:to>
      <xdr:col>102</xdr:col>
      <xdr:colOff>165100</xdr:colOff>
      <xdr:row>108</xdr:row>
      <xdr:rowOff>29083</xdr:rowOff>
    </xdr:to>
    <xdr:sp macro="" textlink="">
      <xdr:nvSpPr>
        <xdr:cNvPr id="613" name="楕円 612">
          <a:extLst>
            <a:ext uri="{FF2B5EF4-FFF2-40B4-BE49-F238E27FC236}">
              <a16:creationId xmlns:a16="http://schemas.microsoft.com/office/drawing/2014/main" id="{0D8171AA-FD6B-4A98-9B84-49A47B6E1C87}"/>
            </a:ext>
          </a:extLst>
        </xdr:cNvPr>
        <xdr:cNvSpPr/>
      </xdr:nvSpPr>
      <xdr:spPr>
        <a:xfrm>
          <a:off x="17162780" y="180364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147065</xdr:rowOff>
    </xdr:from>
    <xdr:to>
      <xdr:col>107</xdr:col>
      <xdr:colOff>50800</xdr:colOff>
      <xdr:row>107</xdr:row>
      <xdr:rowOff>149733</xdr:rowOff>
    </xdr:to>
    <xdr:cxnSp macro="">
      <xdr:nvCxnSpPr>
        <xdr:cNvPr id="614" name="直線コネクタ 613">
          <a:extLst>
            <a:ext uri="{FF2B5EF4-FFF2-40B4-BE49-F238E27FC236}">
              <a16:creationId xmlns:a16="http://schemas.microsoft.com/office/drawing/2014/main" id="{D04A15E5-1783-4F4D-938C-376998C11436}"/>
            </a:ext>
          </a:extLst>
        </xdr:cNvPr>
        <xdr:cNvCxnSpPr/>
      </xdr:nvCxnSpPr>
      <xdr:spPr>
        <a:xfrm flipV="1">
          <a:off x="17213580" y="18084545"/>
          <a:ext cx="7747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81424</xdr:rowOff>
    </xdr:from>
    <xdr:ext cx="469744" cy="259045"/>
    <xdr:sp macro="" textlink="">
      <xdr:nvSpPr>
        <xdr:cNvPr id="615" name="n_1aveValue【庁舎】&#10;一人当たり面積">
          <a:extLst>
            <a:ext uri="{FF2B5EF4-FFF2-40B4-BE49-F238E27FC236}">
              <a16:creationId xmlns:a16="http://schemas.microsoft.com/office/drawing/2014/main" id="{DF8D68A6-C5A2-4339-BBCE-D89C9F1E6105}"/>
            </a:ext>
          </a:extLst>
        </xdr:cNvPr>
        <xdr:cNvSpPr txBox="1"/>
      </xdr:nvSpPr>
      <xdr:spPr>
        <a:xfrm>
          <a:off x="18561127" y="1768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45990</xdr:rowOff>
    </xdr:from>
    <xdr:ext cx="469744" cy="259045"/>
    <xdr:sp macro="" textlink="">
      <xdr:nvSpPr>
        <xdr:cNvPr id="616" name="n_2aveValue【庁舎】&#10;一人当たり面積">
          <a:extLst>
            <a:ext uri="{FF2B5EF4-FFF2-40B4-BE49-F238E27FC236}">
              <a16:creationId xmlns:a16="http://schemas.microsoft.com/office/drawing/2014/main" id="{6BDD2645-419B-41D7-A1C6-D1DFE09F2FC6}"/>
            </a:ext>
          </a:extLst>
        </xdr:cNvPr>
        <xdr:cNvSpPr txBox="1"/>
      </xdr:nvSpPr>
      <xdr:spPr>
        <a:xfrm>
          <a:off x="17776267" y="1764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58945</xdr:rowOff>
    </xdr:from>
    <xdr:ext cx="469744" cy="259045"/>
    <xdr:sp macro="" textlink="">
      <xdr:nvSpPr>
        <xdr:cNvPr id="617" name="n_3aveValue【庁舎】&#10;一人当たり面積">
          <a:extLst>
            <a:ext uri="{FF2B5EF4-FFF2-40B4-BE49-F238E27FC236}">
              <a16:creationId xmlns:a16="http://schemas.microsoft.com/office/drawing/2014/main" id="{E27057BA-5F4D-4112-9656-F42CC4743A54}"/>
            </a:ext>
          </a:extLst>
        </xdr:cNvPr>
        <xdr:cNvSpPr txBox="1"/>
      </xdr:nvSpPr>
      <xdr:spPr>
        <a:xfrm>
          <a:off x="17001567" y="1766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108856</xdr:rowOff>
    </xdr:from>
    <xdr:ext cx="469744" cy="259045"/>
    <xdr:sp macro="" textlink="">
      <xdr:nvSpPr>
        <xdr:cNvPr id="618" name="n_4aveValue【庁舎】&#10;一人当たり面積">
          <a:extLst>
            <a:ext uri="{FF2B5EF4-FFF2-40B4-BE49-F238E27FC236}">
              <a16:creationId xmlns:a16="http://schemas.microsoft.com/office/drawing/2014/main" id="{9B023E51-56BD-46CC-B411-FD918CD33310}"/>
            </a:ext>
          </a:extLst>
        </xdr:cNvPr>
        <xdr:cNvSpPr txBox="1"/>
      </xdr:nvSpPr>
      <xdr:spPr>
        <a:xfrm>
          <a:off x="16226867" y="1771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13352</xdr:rowOff>
    </xdr:from>
    <xdr:ext cx="469744" cy="259045"/>
    <xdr:sp macro="" textlink="">
      <xdr:nvSpPr>
        <xdr:cNvPr id="619" name="n_1mainValue【庁舎】&#10;一人当たり面積">
          <a:extLst>
            <a:ext uri="{FF2B5EF4-FFF2-40B4-BE49-F238E27FC236}">
              <a16:creationId xmlns:a16="http://schemas.microsoft.com/office/drawing/2014/main" id="{5C420822-E760-47F5-9EAD-5DAEC840D586}"/>
            </a:ext>
          </a:extLst>
        </xdr:cNvPr>
        <xdr:cNvSpPr txBox="1"/>
      </xdr:nvSpPr>
      <xdr:spPr>
        <a:xfrm>
          <a:off x="18561127" y="1811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17542</xdr:rowOff>
    </xdr:from>
    <xdr:ext cx="469744" cy="259045"/>
    <xdr:sp macro="" textlink="">
      <xdr:nvSpPr>
        <xdr:cNvPr id="620" name="n_2mainValue【庁舎】&#10;一人当たり面積">
          <a:extLst>
            <a:ext uri="{FF2B5EF4-FFF2-40B4-BE49-F238E27FC236}">
              <a16:creationId xmlns:a16="http://schemas.microsoft.com/office/drawing/2014/main" id="{3D9673BD-0E69-4F48-BD54-D3737C5F7B73}"/>
            </a:ext>
          </a:extLst>
        </xdr:cNvPr>
        <xdr:cNvSpPr txBox="1"/>
      </xdr:nvSpPr>
      <xdr:spPr>
        <a:xfrm>
          <a:off x="17776267" y="18122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20210</xdr:rowOff>
    </xdr:from>
    <xdr:ext cx="469744" cy="259045"/>
    <xdr:sp macro="" textlink="">
      <xdr:nvSpPr>
        <xdr:cNvPr id="621" name="n_3mainValue【庁舎】&#10;一人当たり面積">
          <a:extLst>
            <a:ext uri="{FF2B5EF4-FFF2-40B4-BE49-F238E27FC236}">
              <a16:creationId xmlns:a16="http://schemas.microsoft.com/office/drawing/2014/main" id="{691D4165-43D9-43ED-B32A-721B45B99739}"/>
            </a:ext>
          </a:extLst>
        </xdr:cNvPr>
        <xdr:cNvSpPr txBox="1"/>
      </xdr:nvSpPr>
      <xdr:spPr>
        <a:xfrm>
          <a:off x="17001567" y="1812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2" name="正方形/長方形 621">
          <a:extLst>
            <a:ext uri="{FF2B5EF4-FFF2-40B4-BE49-F238E27FC236}">
              <a16:creationId xmlns:a16="http://schemas.microsoft.com/office/drawing/2014/main" id="{31F3C505-5A2B-42AB-A86A-0D34482F94F6}"/>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3" name="正方形/長方形 622">
          <a:extLst>
            <a:ext uri="{FF2B5EF4-FFF2-40B4-BE49-F238E27FC236}">
              <a16:creationId xmlns:a16="http://schemas.microsoft.com/office/drawing/2014/main" id="{C07236F0-F238-419C-80BD-54BE375E6D78}"/>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4" name="テキスト ボックス 623">
          <a:extLst>
            <a:ext uri="{FF2B5EF4-FFF2-40B4-BE49-F238E27FC236}">
              <a16:creationId xmlns:a16="http://schemas.microsoft.com/office/drawing/2014/main" id="{AB03025C-DE1E-43C4-819E-6D24D8BCFB8A}"/>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有形固定資産減価償却率が類似団体平均を上回っているのは市民会館</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のみ</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となっている。これは町の農村環境改善センターが建設から２０年以上経過していることが要因である。建物は現状使用するには問題のない状態であるが、将来の人口減少を</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見据えて</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施設規模や更新の方向性を検討していく。</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他の施設については、公共施設等総合管理計画に基づき、長寿命化を図るとともに維持管理経費の削減に努めていく。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秋田県井川町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4,665
4,660
47.95
3,168,520
2,945,327
217,664
2,210,514
2,552,898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人口の減少や基幹産業である農業の減退、その他中心となる産業がないこと等により、財政基盤が弱く類似団体平均を下回っていたが、平成２７年度国勢調査人口が</a:t>
          </a:r>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人を割り込んだことに伴い、類型区分が変更となり、平成２７年度決算以降は類似団体平均とほぼ同程度となっている。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　今後も農業の活性化等により産業振興を図るとともに、井川町自立計画（平成２６年度終了）に基づきこれまで実施してきた行政の効率化や歳出の抑制に向けた取組を計画終了後も引き続き実行していくことで財政の健全化に努める。</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77153</xdr:rowOff>
    </xdr:from>
    <xdr:to>
      <xdr:col>23</xdr:col>
      <xdr:colOff>133350</xdr:colOff>
      <xdr:row>43</xdr:row>
      <xdr:rowOff>77153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4495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12717</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1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77153</xdr:rowOff>
    </xdr:from>
    <xdr:to>
      <xdr:col>19</xdr:col>
      <xdr:colOff>133350</xdr:colOff>
      <xdr:row>43</xdr:row>
      <xdr:rowOff>77153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4495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101934</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77153</xdr:rowOff>
    </xdr:from>
    <xdr:to>
      <xdr:col>15</xdr:col>
      <xdr:colOff>82550</xdr:colOff>
      <xdr:row>43</xdr:row>
      <xdr:rowOff>77153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4495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132097</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77153</xdr:rowOff>
    </xdr:from>
    <xdr:to>
      <xdr:col>11</xdr:col>
      <xdr:colOff>31750</xdr:colOff>
      <xdr:row>43</xdr:row>
      <xdr:rowOff>77153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4495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142892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118762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26353</xdr:rowOff>
    </xdr:from>
    <xdr:to>
      <xdr:col>23</xdr:col>
      <xdr:colOff>184150</xdr:colOff>
      <xdr:row>43</xdr:row>
      <xdr:rowOff>127953</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127018</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2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26353</xdr:rowOff>
    </xdr:from>
    <xdr:to>
      <xdr:col>19</xdr:col>
      <xdr:colOff>184150</xdr:colOff>
      <xdr:row>43</xdr:row>
      <xdr:rowOff>127953</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112730</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485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26353</xdr:rowOff>
    </xdr:from>
    <xdr:to>
      <xdr:col>15</xdr:col>
      <xdr:colOff>133350</xdr:colOff>
      <xdr:row>43</xdr:row>
      <xdr:rowOff>127953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112730</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4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26353</xdr:rowOff>
    </xdr:from>
    <xdr:to>
      <xdr:col>11</xdr:col>
      <xdr:colOff>82550</xdr:colOff>
      <xdr:row>43</xdr:row>
      <xdr:rowOff>127953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138130</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16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26353</xdr:rowOff>
    </xdr:from>
    <xdr:to>
      <xdr:col>7</xdr:col>
      <xdr:colOff>31750</xdr:colOff>
      <xdr:row>43</xdr:row>
      <xdr:rowOff>127953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138130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16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普通交付税が一定額確保されてきたことや、平成１７年度から平成２６年度までの１０年間、井川町自立計画に基づき職員数の大幅な削減をはじめとする歳出全般の抑制を図ってきたことにより類似団体平均を下回っていたが、平成２７年度以降は類型区分の変更により類似団体平均と同程度の水準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今後も普通交付税の動向を注視しながら、更なる事務事業の見直しをすることで経常経費の削減に努めるとともに、特別会計も含めた地方債の繰上償還等を実施することで公債費や繰出金の抑制に努める。</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99314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10056622"/>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71391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5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99314</xdr:rowOff>
    </xdr:from>
    <xdr:to>
      <xdr:col>24</xdr:col>
      <xdr:colOff>12700</xdr:colOff>
      <xdr:row>67</xdr:row>
      <xdr:rowOff>99314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8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112014</xdr:rowOff>
    </xdr:from>
    <xdr:to>
      <xdr:col>23</xdr:col>
      <xdr:colOff>133350</xdr:colOff>
      <xdr:row>62</xdr:row>
      <xdr:rowOff>155448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074191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62</xdr:row>
      <xdr:rowOff>155448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67435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32258</xdr:rowOff>
    </xdr:from>
    <xdr:to>
      <xdr:col>19</xdr:col>
      <xdr:colOff>184150</xdr:colOff>
      <xdr:row>62</xdr:row>
      <xdr:rowOff>133858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144035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153162</xdr:rowOff>
    </xdr:from>
    <xdr:to>
      <xdr:col>15</xdr:col>
      <xdr:colOff>82550</xdr:colOff>
      <xdr:row>62</xdr:row>
      <xdr:rowOff>44450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61161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37084</xdr:rowOff>
    </xdr:from>
    <xdr:to>
      <xdr:col>15</xdr:col>
      <xdr:colOff>133350</xdr:colOff>
      <xdr:row>62</xdr:row>
      <xdr:rowOff>138684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123461</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46990</xdr:rowOff>
    </xdr:from>
    <xdr:to>
      <xdr:col>11</xdr:col>
      <xdr:colOff>31750</xdr:colOff>
      <xdr:row>61</xdr:row>
      <xdr:rowOff>153162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50544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22115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135653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77741</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104648</xdr:rowOff>
    </xdr:from>
    <xdr:to>
      <xdr:col>19</xdr:col>
      <xdr:colOff>184150</xdr:colOff>
      <xdr:row>63</xdr:row>
      <xdr:rowOff>34798</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19575</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82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102362</xdr:rowOff>
    </xdr:from>
    <xdr:to>
      <xdr:col>11</xdr:col>
      <xdr:colOff>82550</xdr:colOff>
      <xdr:row>62</xdr:row>
      <xdr:rowOff>32512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42689</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167640</xdr:rowOff>
    </xdr:from>
    <xdr:to>
      <xdr:col>7</xdr:col>
      <xdr:colOff>31750</xdr:colOff>
      <xdr:row>61</xdr:row>
      <xdr:rowOff>97790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107967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低くなっているが、要因としては井川町自立計画に基づき職員数を大幅に削減してきたことにより人件費の歳出全体に占める割合が低いこと、ごみ処理業務の広域化、燃料や備品購入の入札制度の導入等により物件費の抑制が図られてきたことが挙げられる。ただし、１人あたりの決算額が年々増加しており、これは人口減少によるものが大きい。</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人口減少に歯止めがかからない現状においては、今後もこれらの取組を継続しつつ、加えて施設維持管理の適正化を図り、後年度の支出を抑制するとともに、県内町村による電算共同化を引き続き推進することにより各種電算システムに係る維持コストの低減を図る。</a:t>
          </a:r>
          <a:endParaRPr lang="ja-JP" altLang="ja-JP" sz="9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74814</xdr:rowOff>
    </xdr:from>
    <xdr:to>
      <xdr:col>23</xdr:col>
      <xdr:colOff>133350</xdr:colOff>
      <xdr:row>81</xdr:row>
      <xdr:rowOff>89706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3962264"/>
          <a:ext cx="838200" cy="1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29336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8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64089</xdr:rowOff>
    </xdr:from>
    <xdr:to>
      <xdr:col>19</xdr:col>
      <xdr:colOff>133350</xdr:colOff>
      <xdr:row>81</xdr:row>
      <xdr:rowOff>74814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3951539"/>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142919</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201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62260</xdr:rowOff>
    </xdr:from>
    <xdr:to>
      <xdr:col>15</xdr:col>
      <xdr:colOff>82550</xdr:colOff>
      <xdr:row>81</xdr:row>
      <xdr:rowOff>64089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394971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127612</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8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45589</xdr:rowOff>
    </xdr:from>
    <xdr:to>
      <xdr:col>11</xdr:col>
      <xdr:colOff>31750</xdr:colOff>
      <xdr:row>81</xdr:row>
      <xdr:rowOff>62260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3933039"/>
          <a:ext cx="889000" cy="1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109383</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6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84760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38906</xdr:rowOff>
    </xdr:from>
    <xdr:to>
      <xdr:col>23</xdr:col>
      <xdr:colOff>184150</xdr:colOff>
      <xdr:row>81</xdr:row>
      <xdr:rowOff>140506</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392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131633</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84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24014</xdr:rowOff>
    </xdr:from>
    <xdr:to>
      <xdr:col>19</xdr:col>
      <xdr:colOff>184150</xdr:colOff>
      <xdr:row>81</xdr:row>
      <xdr:rowOff>125614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391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135791</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680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13289</xdr:rowOff>
    </xdr:from>
    <xdr:to>
      <xdr:col>15</xdr:col>
      <xdr:colOff>133350</xdr:colOff>
      <xdr:row>81</xdr:row>
      <xdr:rowOff>114889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90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125066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66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11460</xdr:rowOff>
    </xdr:from>
    <xdr:to>
      <xdr:col>11</xdr:col>
      <xdr:colOff>82550</xdr:colOff>
      <xdr:row>81</xdr:row>
      <xdr:rowOff>113060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89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123237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66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166239</xdr:rowOff>
    </xdr:from>
    <xdr:to>
      <xdr:col>7</xdr:col>
      <xdr:colOff>31750</xdr:colOff>
      <xdr:row>81</xdr:row>
      <xdr:rowOff>96389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8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106566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651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本町では、井川町自立計画や第四次井川町総合振興計画に基づき、業務の改善・合理化を図り、機構改革や組織の再編、新規採用抑制による職員削減及び早期退職の勧奨等を実施してきた結果、ラスパイレス指数は類似団体平均を下回ってき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年度は前年度より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０．２</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しており、これは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普通会計とその他会計間における人事異動による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今後も適正な人員管理に努めるとともに、人事院勧告に沿った運用を図る。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86</xdr:row>
      <xdr:rowOff>165946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894561"/>
          <a:ext cx="8382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20338</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936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96096</xdr:rowOff>
    </xdr:from>
    <xdr:to>
      <xdr:col>77</xdr:col>
      <xdr:colOff>44450</xdr:colOff>
      <xdr:row>86</xdr:row>
      <xdr:rowOff>165946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66934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47837</xdr:rowOff>
    </xdr:from>
    <xdr:to>
      <xdr:col>72</xdr:col>
      <xdr:colOff>203200</xdr:colOff>
      <xdr:row>85</xdr:row>
      <xdr:rowOff>96096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6210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47837</xdr:rowOff>
    </xdr:from>
    <xdr:to>
      <xdr:col>68</xdr:col>
      <xdr:colOff>152400</xdr:colOff>
      <xdr:row>86</xdr:row>
      <xdr:rowOff>21166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62108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102464</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501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118550</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115588</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115146</xdr:rowOff>
    </xdr:from>
    <xdr:to>
      <xdr:col>77</xdr:col>
      <xdr:colOff>95250</xdr:colOff>
      <xdr:row>87</xdr:row>
      <xdr:rowOff>45296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55473</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628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45296</xdr:rowOff>
    </xdr:from>
    <xdr:to>
      <xdr:col>73</xdr:col>
      <xdr:colOff>44450</xdr:colOff>
      <xdr:row>85</xdr:row>
      <xdr:rowOff>146896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157073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168487</xdr:rowOff>
    </xdr:from>
    <xdr:to>
      <xdr:col>68</xdr:col>
      <xdr:colOff>203200</xdr:colOff>
      <xdr:row>85</xdr:row>
      <xdr:rowOff>98637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108814</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１７年度から平成２６年度にかけて井川町自立計画に基づき新規採用抑制による職員削減や早期退職の勧奨を実施してきたことで、人口千人当たり職員数は類似団体平均を下回っている。計画期間は終了しているが今後も引き続き第四次井川町総合振興計画に基づき業務の改善・合理化を図り、適正な人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72936</xdr:rowOff>
    </xdr:from>
    <xdr:to>
      <xdr:col>81</xdr:col>
      <xdr:colOff>44450</xdr:colOff>
      <xdr:row>60</xdr:row>
      <xdr:rowOff>94412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359936"/>
          <a:ext cx="838200" cy="2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6875</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65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61113</xdr:rowOff>
    </xdr:from>
    <xdr:to>
      <xdr:col>77</xdr:col>
      <xdr:colOff>44450</xdr:colOff>
      <xdr:row>60</xdr:row>
      <xdr:rowOff>72936</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348113"/>
          <a:ext cx="8890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113454</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71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22746</xdr:rowOff>
    </xdr:from>
    <xdr:to>
      <xdr:col>72</xdr:col>
      <xdr:colOff>203200</xdr:colOff>
      <xdr:row>60</xdr:row>
      <xdr:rowOff>61113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309746"/>
          <a:ext cx="889000" cy="3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103802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6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22746</xdr:rowOff>
    </xdr:from>
    <xdr:to>
      <xdr:col>68</xdr:col>
      <xdr:colOff>152400</xdr:colOff>
      <xdr:row>60</xdr:row>
      <xdr:rowOff>22987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3512800" y="10309746"/>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93666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137719</xdr:rowOff>
    </xdr:from>
    <xdr:to>
      <xdr:col>64</xdr:col>
      <xdr:colOff>152400</xdr:colOff>
      <xdr:row>61</xdr:row>
      <xdr:rowOff>67869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52646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43612</xdr:rowOff>
    </xdr:from>
    <xdr:to>
      <xdr:col>81</xdr:col>
      <xdr:colOff>95250</xdr:colOff>
      <xdr:row>60</xdr:row>
      <xdr:rowOff>145212</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33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136339</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25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22136</xdr:rowOff>
    </xdr:from>
    <xdr:to>
      <xdr:col>77</xdr:col>
      <xdr:colOff>95250</xdr:colOff>
      <xdr:row>60</xdr:row>
      <xdr:rowOff>123736</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30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133913</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078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10313</xdr:rowOff>
    </xdr:from>
    <xdr:to>
      <xdr:col>73</xdr:col>
      <xdr:colOff>44450</xdr:colOff>
      <xdr:row>60</xdr:row>
      <xdr:rowOff>111913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29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122090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06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143396</xdr:rowOff>
    </xdr:from>
    <xdr:to>
      <xdr:col>68</xdr:col>
      <xdr:colOff>203200</xdr:colOff>
      <xdr:row>60</xdr:row>
      <xdr:rowOff>73546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25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83723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027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143637</xdr:rowOff>
    </xdr:from>
    <xdr:to>
      <xdr:col>64</xdr:col>
      <xdr:colOff>152400</xdr:colOff>
      <xdr:row>60</xdr:row>
      <xdr:rowOff>73787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25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83964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02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既発債の繰上償還を実施してきたことにより比率は改善傾向にあったが、義務教育学校整備等大規模事業の元金償還が始まったことにより、平成２８年度から類似団体平均を上回っている。</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令和元年度はこれまで実施してきた繰上償還等により元利償還金の額が減少したこと</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から比率は</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改善している。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今後は上記既発債の他に平成２９年度より新たに借入している過疎対策事業債の元金償還も始まることから</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公債費の増加が見込まれるため、引き続き下水道事業など公営企業会計を含めて繰上償還や低利、無利子資金への借換等を推進することで、比率の抑制を図る。</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68" name="公債費負担の状況最小値テキスト">
          <a:extLst>
            <a:ext uri="{FF2B5EF4-FFF2-40B4-BE49-F238E27FC236}">
              <a16:creationId xmlns:a16="http://schemas.microsoft.com/office/drawing/2014/main" id="{00000000-0008-0000-0300-000070010000}"/>
            </a:ext>
          </a:extLst>
        </xdr:cNvPr>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0" name="公債費負担の状況最大値テキスト">
          <a:extLst>
            <a:ext uri="{FF2B5EF4-FFF2-40B4-BE49-F238E27FC236}">
              <a16:creationId xmlns:a16="http://schemas.microsoft.com/office/drawing/2014/main" id="{00000000-0008-0000-0300-000072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9313</xdr:rowOff>
    </xdr:from>
    <xdr:to>
      <xdr:col>81</xdr:col>
      <xdr:colOff>44450</xdr:colOff>
      <xdr:row>42</xdr:row>
      <xdr:rowOff>33444</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6179800" y="721021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3" name="公債費負担の状況平均値テキスト">
          <a:extLst>
            <a:ext uri="{FF2B5EF4-FFF2-40B4-BE49-F238E27FC236}">
              <a16:creationId xmlns:a16="http://schemas.microsoft.com/office/drawing/2014/main" id="{00000000-0008-0000-0300-000075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33444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5290800" y="72021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84244</xdr:rowOff>
    </xdr:from>
    <xdr:to>
      <xdr:col>72</xdr:col>
      <xdr:colOff>203200</xdr:colOff>
      <xdr:row>42</xdr:row>
      <xdr:rowOff>1270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4401800" y="711369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84244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3512800" y="71056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129963</xdr:rowOff>
    </xdr:from>
    <xdr:to>
      <xdr:col>81</xdr:col>
      <xdr:colOff>95250</xdr:colOff>
      <xdr:row>42</xdr:row>
      <xdr:rowOff>60113</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9672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102040</xdr:rowOff>
    </xdr:from>
    <xdr:ext cx="762000" cy="259045"/>
    <xdr:sp macro="" textlink="">
      <xdr:nvSpPr>
        <xdr:cNvPr id="392" name="公債費負担の状況該当値テキスト">
          <a:extLst>
            <a:ext uri="{FF2B5EF4-FFF2-40B4-BE49-F238E27FC236}">
              <a16:creationId xmlns:a16="http://schemas.microsoft.com/office/drawing/2014/main" id="{00000000-0008-0000-0300-000088010000}"/>
            </a:ext>
          </a:extLst>
        </xdr:cNvPr>
        <xdr:cNvSpPr txBox="1"/>
      </xdr:nvSpPr>
      <xdr:spPr>
        <a:xfrm>
          <a:off x="17106900" y="71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154094</xdr:rowOff>
    </xdr:from>
    <xdr:to>
      <xdr:col>77</xdr:col>
      <xdr:colOff>95250</xdr:colOff>
      <xdr:row>42</xdr:row>
      <xdr:rowOff>84244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129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69021</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726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33444</xdr:rowOff>
    </xdr:from>
    <xdr:to>
      <xdr:col>68</xdr:col>
      <xdr:colOff>203200</xdr:colOff>
      <xdr:row>41</xdr:row>
      <xdr:rowOff>135044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4351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公営企業債も含めた地方債の繰上償還の実施や基金の積増等により平成２４年度から比率なしとなっている。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まで計画的な繰上償還の実施と地方債発行額の抑制により、地方債現在高は微減となっている。今後も計画的な繰上償還の実施と合わせて事業の精選による地方債発行額の抑制を図るとともに、適正な基金運用により財政の健全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秋田県井川町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4,665
4,660
47.95
3,168,520
2,945,327
217,664
2,210,514
2,552,898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平成１７年度から平成２６年度にかけて井川町自立計画に基づき新規採用を抑制したことにより職員数は減少し、人件費の比率は類似団体平均を下回っている。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年度は普通会計とその他会計間における人事異動</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０．５</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今後も第四次井川町総合振興計画に基づき業務の改善・合理化を図り、適正な人員管理に努める。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248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86377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130810</xdr:rowOff>
    </xdr:from>
    <xdr:to>
      <xdr:col>19</xdr:col>
      <xdr:colOff>187325</xdr:colOff>
      <xdr:row>35</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6011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130810</xdr:rowOff>
    </xdr:from>
    <xdr:to>
      <xdr:col>15</xdr:col>
      <xdr:colOff>98425</xdr:colOff>
      <xdr:row>35</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601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21607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35</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8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25417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151147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144780</xdr:rowOff>
    </xdr:from>
    <xdr:to>
      <xdr:col>24</xdr:col>
      <xdr:colOff>76200</xdr:colOff>
      <xdr:row>35</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161307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163830</xdr:rowOff>
    </xdr:from>
    <xdr:to>
      <xdr:col>20</xdr:col>
      <xdr:colOff>38100</xdr:colOff>
      <xdr:row>35</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104157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62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80010</xdr:rowOff>
    </xdr:from>
    <xdr:to>
      <xdr:col>15</xdr:col>
      <xdr:colOff>149225</xdr:colOff>
      <xdr:row>35</xdr:row>
      <xdr:rowOff>10160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20337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7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106680</xdr:rowOff>
    </xdr:from>
    <xdr:to>
      <xdr:col>6</xdr:col>
      <xdr:colOff>171450</xdr:colOff>
      <xdr:row>35</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47007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施設管理費の徹底した節減や町村電算共同化など</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一部事務組合等の広域行政を推進するなどして経常経費の抑制に努めており、類似団体平均を下回っている。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今後も同様の取組を進めながら、更なる節減を図っていく。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85852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016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40132</xdr:rowOff>
    </xdr:from>
    <xdr:to>
      <xdr:col>78</xdr:col>
      <xdr:colOff>69850</xdr:colOff>
      <xdr:row>16</xdr:row>
      <xdr:rowOff>58420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783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160291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7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17272</xdr:rowOff>
    </xdr:from>
    <xdr:to>
      <xdr:col>73</xdr:col>
      <xdr:colOff>180975</xdr:colOff>
      <xdr:row>16</xdr:row>
      <xdr:rowOff>40132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7604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156718</xdr:rowOff>
    </xdr:from>
    <xdr:to>
      <xdr:col>69</xdr:col>
      <xdr:colOff>92075</xdr:colOff>
      <xdr:row>16</xdr:row>
      <xdr:rowOff>17272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728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35052</xdr:rowOff>
    </xdr:from>
    <xdr:to>
      <xdr:col>82</xdr:col>
      <xdr:colOff>158750</xdr:colOff>
      <xdr:row>16</xdr:row>
      <xdr:rowOff>136652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51579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2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160782</xdr:rowOff>
    </xdr:from>
    <xdr:to>
      <xdr:col>74</xdr:col>
      <xdr:colOff>31750</xdr:colOff>
      <xdr:row>16</xdr:row>
      <xdr:rowOff>90932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101109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137922</xdr:rowOff>
    </xdr:from>
    <xdr:to>
      <xdr:col>69</xdr:col>
      <xdr:colOff>142875</xdr:colOff>
      <xdr:row>16</xdr:row>
      <xdr:rowOff>68072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78249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105918</xdr:rowOff>
    </xdr:from>
    <xdr:to>
      <xdr:col>65</xdr:col>
      <xdr:colOff>53975</xdr:colOff>
      <xdr:row>16</xdr:row>
      <xdr:rowOff>36068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46245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口の減少により、類型区分が変更になったことから、平成２７年度以降は類似団体平均と同程度となっていたが、平成２９年度以降は児童手当の減により下回っている。しかし、介護給付サービスの利用者増により障害関係給付費が増加傾向にあ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、今後も資格審査等の適正な執行に努め、扶助費の抑制を図っていく。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4535</xdr:rowOff>
    </xdr:from>
    <xdr:to>
      <xdr:col>24</xdr:col>
      <xdr:colOff>25400</xdr:colOff>
      <xdr:row>55</xdr:row>
      <xdr:rowOff>4535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342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3853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151493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3853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55</xdr:row>
      <xdr:rowOff>151493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125185</xdr:rowOff>
    </xdr:from>
    <xdr:to>
      <xdr:col>24</xdr:col>
      <xdr:colOff>76200</xdr:colOff>
      <xdr:row>55</xdr:row>
      <xdr:rowOff>55335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141712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125185</xdr:rowOff>
    </xdr:from>
    <xdr:to>
      <xdr:col>20</xdr:col>
      <xdr:colOff>38100</xdr:colOff>
      <xdr:row>55</xdr:row>
      <xdr:rowOff>55335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65512</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15620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下水道事業債の繰上償還に伴う繰出しを継続的に行っていることで類似団体平均を上回っている。繰上償還は実質公債費比率の増加を抑止し、将来負担を軽減するため計画的に実施しているものであり、今後も引き続き実施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44704</xdr:rowOff>
    </xdr:from>
    <xdr:to>
      <xdr:col>82</xdr:col>
      <xdr:colOff>107950</xdr:colOff>
      <xdr:row>58</xdr:row>
      <xdr:rowOff>62992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9888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44704</xdr:rowOff>
    </xdr:from>
    <xdr:to>
      <xdr:col>78</xdr:col>
      <xdr:colOff>69850</xdr:colOff>
      <xdr:row>58</xdr:row>
      <xdr:rowOff>44704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9888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34815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6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101854</xdr:rowOff>
    </xdr:from>
    <xdr:to>
      <xdr:col>73</xdr:col>
      <xdr:colOff>180975</xdr:colOff>
      <xdr:row>58</xdr:row>
      <xdr:rowOff>44704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8745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53103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101854</xdr:rowOff>
    </xdr:from>
    <xdr:to>
      <xdr:col>69</xdr:col>
      <xdr:colOff>92075</xdr:colOff>
      <xdr:row>57</xdr:row>
      <xdr:rowOff>110998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874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25671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48531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xdr:rowOff>
    </xdr:from>
    <xdr:to>
      <xdr:col>82</xdr:col>
      <xdr:colOff>158750</xdr:colOff>
      <xdr:row>58</xdr:row>
      <xdr:rowOff>113792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155719</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165354</xdr:rowOff>
    </xdr:from>
    <xdr:to>
      <xdr:col>78</xdr:col>
      <xdr:colOff>120650</xdr:colOff>
      <xdr:row>58</xdr:row>
      <xdr:rowOff>95504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80281</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02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165354</xdr:rowOff>
    </xdr:from>
    <xdr:to>
      <xdr:col>74</xdr:col>
      <xdr:colOff>31750</xdr:colOff>
      <xdr:row>58</xdr:row>
      <xdr:rowOff>95504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80281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02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51054</xdr:rowOff>
    </xdr:from>
    <xdr:to>
      <xdr:col>69</xdr:col>
      <xdr:colOff>142875</xdr:colOff>
      <xdr:row>57</xdr:row>
      <xdr:rowOff>152654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137431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60198</xdr:rowOff>
    </xdr:from>
    <xdr:to>
      <xdr:col>65</xdr:col>
      <xdr:colOff>53975</xdr:colOff>
      <xdr:row>57</xdr:row>
      <xdr:rowOff>161798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146575</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７年度から電算共同化対象事務範囲の拡大で一部事務組合負担金が増加した水準で推移しているなかで、補助費等は増加傾向にあり、類似団体平均を上回っている。町単独の補助金については事業の精査により適正な執行に努めており、今後も同様に取組を続け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124714</xdr:rowOff>
    </xdr:from>
    <xdr:to>
      <xdr:col>82</xdr:col>
      <xdr:colOff>107950</xdr:colOff>
      <xdr:row>37</xdr:row>
      <xdr:rowOff>143002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4683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124714</xdr:rowOff>
    </xdr:from>
    <xdr:to>
      <xdr:col>78</xdr:col>
      <xdr:colOff>69850</xdr:colOff>
      <xdr:row>37</xdr:row>
      <xdr:rowOff>143002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4683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124714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4043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88138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4043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73914</xdr:rowOff>
    </xdr:from>
    <xdr:to>
      <xdr:col>82</xdr:col>
      <xdr:colOff>158750</xdr:colOff>
      <xdr:row>38</xdr:row>
      <xdr:rowOff>4064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45991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92202</xdr:rowOff>
    </xdr:from>
    <xdr:to>
      <xdr:col>78</xdr:col>
      <xdr:colOff>120650</xdr:colOff>
      <xdr:row>38</xdr:row>
      <xdr:rowOff>22352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7129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近年、義務教育学校整備や公共施設耐震化等の大型事業が集中したことから公債費が増加し、類似団体平均よりやや高い状態で推移している。繰上償還や低利資金への借換を積極的に実施し、また事業の精選により地方債発行額の抑制を図ることで、財政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5080</xdr:rowOff>
    </xdr:from>
    <xdr:to>
      <xdr:col>24</xdr:col>
      <xdr:colOff>25400</xdr:colOff>
      <xdr:row>77</xdr:row>
      <xdr:rowOff>50800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067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50800</xdr:rowOff>
    </xdr:from>
    <xdr:to>
      <xdr:col>19</xdr:col>
      <xdr:colOff>187325</xdr:colOff>
      <xdr:row>77</xdr:row>
      <xdr:rowOff>81280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52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54611</xdr:rowOff>
    </xdr:from>
    <xdr:to>
      <xdr:col>15</xdr:col>
      <xdr:colOff>98425</xdr:colOff>
      <xdr:row>77</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2562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31750</xdr:rowOff>
    </xdr:from>
    <xdr:to>
      <xdr:col>11</xdr:col>
      <xdr:colOff>9525</xdr:colOff>
      <xdr:row>77</xdr:row>
      <xdr:rowOff>54611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233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153687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125730</xdr:rowOff>
    </xdr:from>
    <xdr:to>
      <xdr:col>24</xdr:col>
      <xdr:colOff>76200</xdr:colOff>
      <xdr:row>77</xdr:row>
      <xdr:rowOff>55880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97807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0</xdr:rowOff>
    </xdr:from>
    <xdr:to>
      <xdr:col>20</xdr:col>
      <xdr:colOff>38100</xdr:colOff>
      <xdr:row>77</xdr:row>
      <xdr:rowOff>101600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30480</xdr:rowOff>
    </xdr:from>
    <xdr:to>
      <xdr:col>15</xdr:col>
      <xdr:colOff>149225</xdr:colOff>
      <xdr:row>77</xdr:row>
      <xdr:rowOff>132080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116857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3811</xdr:rowOff>
    </xdr:from>
    <xdr:to>
      <xdr:col>11</xdr:col>
      <xdr:colOff>60325</xdr:colOff>
      <xdr:row>77</xdr:row>
      <xdr:rowOff>105411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90188</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一部事務組合負担金の増加による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等の増加により比率は前年度比で</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ポイント上昇したものの、これまで実施してきた適正な人員管理による人件費の抑制や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除排雪関連経費の減少による維持補修費等の減少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により類似団体平均を下回っている。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今後も第四次井川町総合振興計画に基づき業務の改善・合理化を図り、適正な人員管理に努める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とともに、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公営企業債の繰上償還や低利資金への借換に伴う繰出金の抑制に努める。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62230</xdr:rowOff>
    </xdr:from>
    <xdr:to>
      <xdr:col>82</xdr:col>
      <xdr:colOff>107950</xdr:colOff>
      <xdr:row>76</xdr:row>
      <xdr:rowOff>73661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0924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90188</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76</xdr:row>
      <xdr:rowOff>62230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297432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29227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75</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2951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31750</xdr:rowOff>
    </xdr:from>
    <xdr:to>
      <xdr:col>69</xdr:col>
      <xdr:colOff>92075</xdr:colOff>
      <xdr:row>75</xdr:row>
      <xdr:rowOff>92710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2890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22861</xdr:rowOff>
    </xdr:from>
    <xdr:to>
      <xdr:col>82</xdr:col>
      <xdr:colOff>158750</xdr:colOff>
      <xdr:row>76</xdr:row>
      <xdr:rowOff>124461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39387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11430</xdr:rowOff>
    </xdr:from>
    <xdr:to>
      <xdr:col>78</xdr:col>
      <xdr:colOff>120650</xdr:colOff>
      <xdr:row>76</xdr:row>
      <xdr:rowOff>113030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123207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64770</xdr:rowOff>
    </xdr:from>
    <xdr:to>
      <xdr:col>74</xdr:col>
      <xdr:colOff>31750</xdr:colOff>
      <xdr:row>75</xdr:row>
      <xdr:rowOff>166370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41910</xdr:rowOff>
    </xdr:from>
    <xdr:to>
      <xdr:col>69</xdr:col>
      <xdr:colOff>142875</xdr:colOff>
      <xdr:row>75</xdr:row>
      <xdr:rowOff>143510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152400</xdr:rowOff>
    </xdr:from>
    <xdr:to>
      <xdr:col>65</xdr:col>
      <xdr:colOff>53975</xdr:colOff>
      <xdr:row>75</xdr:row>
      <xdr:rowOff>82550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92727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秋田県井川町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162715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9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152538</xdr:rowOff>
    </xdr:from>
    <xdr:to>
      <xdr:col>29</xdr:col>
      <xdr:colOff>127000</xdr:colOff>
      <xdr:row>18</xdr:row>
      <xdr:rowOff>158350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86263"/>
          <a:ext cx="647700" cy="5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144734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35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158350</xdr:rowOff>
    </xdr:from>
    <xdr:to>
      <xdr:col>26</xdr:col>
      <xdr:colOff>50800</xdr:colOff>
      <xdr:row>19</xdr:row>
      <xdr:rowOff>11875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92075"/>
          <a:ext cx="698500" cy="24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75784</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6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11875</xdr:rowOff>
    </xdr:from>
    <xdr:to>
      <xdr:col>22</xdr:col>
      <xdr:colOff>114300</xdr:colOff>
      <xdr:row>19</xdr:row>
      <xdr:rowOff>12616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317050"/>
          <a:ext cx="698500" cy="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88726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7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12616</xdr:rowOff>
    </xdr:from>
    <xdr:to>
      <xdr:col>18</xdr:col>
      <xdr:colOff>177800</xdr:colOff>
      <xdr:row>19</xdr:row>
      <xdr:rowOff>21871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317791"/>
          <a:ext cx="698500" cy="9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98265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8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122274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91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101738</xdr:rowOff>
    </xdr:from>
    <xdr:to>
      <xdr:col>29</xdr:col>
      <xdr:colOff>177800</xdr:colOff>
      <xdr:row>19</xdr:row>
      <xdr:rowOff>31888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235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10315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4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107551</xdr:rowOff>
    </xdr:from>
    <xdr:to>
      <xdr:col>26</xdr:col>
      <xdr:colOff>101600</xdr:colOff>
      <xdr:row>19</xdr:row>
      <xdr:rowOff>37701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241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22477</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32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132525</xdr:rowOff>
    </xdr:from>
    <xdr:to>
      <xdr:col>22</xdr:col>
      <xdr:colOff>165100</xdr:colOff>
      <xdr:row>19</xdr:row>
      <xdr:rowOff>62675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266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47452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35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133266</xdr:rowOff>
    </xdr:from>
    <xdr:to>
      <xdr:col>19</xdr:col>
      <xdr:colOff>38100</xdr:colOff>
      <xdr:row>19</xdr:row>
      <xdr:rowOff>63416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66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48193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35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142521</xdr:rowOff>
    </xdr:from>
    <xdr:to>
      <xdr:col>15</xdr:col>
      <xdr:colOff>101600</xdr:colOff>
      <xdr:row>19</xdr:row>
      <xdr:rowOff>72671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76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57448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362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140621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330157</xdr:rowOff>
    </xdr:from>
    <xdr:to>
      <xdr:col>29</xdr:col>
      <xdr:colOff>127000</xdr:colOff>
      <xdr:row>36</xdr:row>
      <xdr:rowOff>29518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940507"/>
          <a:ext cx="647700" cy="42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108614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18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321614</xdr:rowOff>
    </xdr:from>
    <xdr:to>
      <xdr:col>26</xdr:col>
      <xdr:colOff>50800</xdr:colOff>
      <xdr:row>35</xdr:row>
      <xdr:rowOff>330157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931964"/>
          <a:ext cx="698500" cy="8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36230</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89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321614</xdr:rowOff>
    </xdr:from>
    <xdr:to>
      <xdr:col>22</xdr:col>
      <xdr:colOff>114300</xdr:colOff>
      <xdr:row>36</xdr:row>
      <xdr:rowOff>11877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31964"/>
          <a:ext cx="698500" cy="33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31871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8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11877</xdr:rowOff>
    </xdr:from>
    <xdr:to>
      <xdr:col>18</xdr:col>
      <xdr:colOff>177800</xdr:colOff>
      <xdr:row>36</xdr:row>
      <xdr:rowOff>27437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965127"/>
          <a:ext cx="698500" cy="15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50733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321618</xdr:rowOff>
    </xdr:from>
    <xdr:to>
      <xdr:col>29</xdr:col>
      <xdr:colOff>177800</xdr:colOff>
      <xdr:row>36</xdr:row>
      <xdr:rowOff>80318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31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293695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0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279357</xdr:rowOff>
    </xdr:from>
    <xdr:to>
      <xdr:col>26</xdr:col>
      <xdr:colOff>101600</xdr:colOff>
      <xdr:row>36</xdr:row>
      <xdr:rowOff>38057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89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48234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658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270814</xdr:rowOff>
    </xdr:from>
    <xdr:to>
      <xdr:col>22</xdr:col>
      <xdr:colOff>165100</xdr:colOff>
      <xdr:row>36</xdr:row>
      <xdr:rowOff>29514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81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39691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65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303977</xdr:rowOff>
    </xdr:from>
    <xdr:to>
      <xdr:col>19</xdr:col>
      <xdr:colOff>38100</xdr:colOff>
      <xdr:row>36</xdr:row>
      <xdr:rowOff>62677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14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47454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00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319537</xdr:rowOff>
    </xdr:from>
    <xdr:to>
      <xdr:col>15</xdr:col>
      <xdr:colOff>101600</xdr:colOff>
      <xdr:row>36</xdr:row>
      <xdr:rowOff>78237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29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63014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1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秋田県井川町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4,665
4,660
47.95
3,168,520
2,945,327
217,664
2,210,514
2,552,898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70706</xdr:rowOff>
    </xdr:from>
    <xdr:to>
      <xdr:col>24</xdr:col>
      <xdr:colOff>63500</xdr:colOff>
      <xdr:row>37</xdr:row>
      <xdr:rowOff>75480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414356"/>
          <a:ext cx="838200" cy="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61018</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6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75480</xdr:rowOff>
    </xdr:from>
    <xdr:to>
      <xdr:col>19</xdr:col>
      <xdr:colOff>177800</xdr:colOff>
      <xdr:row>37</xdr:row>
      <xdr:rowOff>105213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419130"/>
          <a:ext cx="889000" cy="2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164668</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89753</xdr:rowOff>
    </xdr:from>
    <xdr:to>
      <xdr:col>15</xdr:col>
      <xdr:colOff>50800</xdr:colOff>
      <xdr:row>37</xdr:row>
      <xdr:rowOff>105213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433403"/>
          <a:ext cx="889000" cy="1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4103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00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89753</xdr:rowOff>
    </xdr:from>
    <xdr:to>
      <xdr:col>10</xdr:col>
      <xdr:colOff>114300</xdr:colOff>
      <xdr:row>37</xdr:row>
      <xdr:rowOff>100237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433403"/>
          <a:ext cx="889000" cy="1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12043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01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90930</xdr:rowOff>
    </xdr:from>
    <xdr:to>
      <xdr:col>6</xdr:col>
      <xdr:colOff>38100</xdr:colOff>
      <xdr:row>37</xdr:row>
      <xdr:rowOff>21080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37607</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03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19906</xdr:rowOff>
    </xdr:from>
    <xdr:to>
      <xdr:col>24</xdr:col>
      <xdr:colOff>114300</xdr:colOff>
      <xdr:row>37</xdr:row>
      <xdr:rowOff>121506</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36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106283</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7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24680</xdr:rowOff>
    </xdr:from>
    <xdr:to>
      <xdr:col>20</xdr:col>
      <xdr:colOff>38100</xdr:colOff>
      <xdr:row>37</xdr:row>
      <xdr:rowOff>126280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3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117407</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4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54413</xdr:rowOff>
    </xdr:from>
    <xdr:to>
      <xdr:col>15</xdr:col>
      <xdr:colOff>101600</xdr:colOff>
      <xdr:row>37</xdr:row>
      <xdr:rowOff>156013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39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147141</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49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38953</xdr:rowOff>
    </xdr:from>
    <xdr:to>
      <xdr:col>10</xdr:col>
      <xdr:colOff>165100</xdr:colOff>
      <xdr:row>37</xdr:row>
      <xdr:rowOff>140553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8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131680</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47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49437</xdr:rowOff>
    </xdr:from>
    <xdr:to>
      <xdr:col>6</xdr:col>
      <xdr:colOff>38100</xdr:colOff>
      <xdr:row>37</xdr:row>
      <xdr:rowOff>151037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142164</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48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50957</xdr:rowOff>
    </xdr:from>
    <xdr:to>
      <xdr:col>24</xdr:col>
      <xdr:colOff>62865</xdr:colOff>
      <xdr:row>58</xdr:row>
      <xdr:rowOff>61630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23457"/>
          <a:ext cx="1270" cy="138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65457</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61630</xdr:rowOff>
    </xdr:from>
    <xdr:to>
      <xdr:col>24</xdr:col>
      <xdr:colOff>152400</xdr:colOff>
      <xdr:row>58</xdr:row>
      <xdr:rowOff>61630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169084</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50957</xdr:rowOff>
    </xdr:from>
    <xdr:to>
      <xdr:col>24</xdr:col>
      <xdr:colOff>152400</xdr:colOff>
      <xdr:row>50</xdr:row>
      <xdr:rowOff>50957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2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26446</xdr:rowOff>
    </xdr:from>
    <xdr:to>
      <xdr:col>24</xdr:col>
      <xdr:colOff>63500</xdr:colOff>
      <xdr:row>58</xdr:row>
      <xdr:rowOff>46081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970546"/>
          <a:ext cx="838200" cy="1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171082</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00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148205</xdr:rowOff>
    </xdr:from>
    <xdr:to>
      <xdr:col>24</xdr:col>
      <xdr:colOff>114300</xdr:colOff>
      <xdr:row>57</xdr:row>
      <xdr:rowOff>78355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46081</xdr:rowOff>
    </xdr:from>
    <xdr:to>
      <xdr:col>19</xdr:col>
      <xdr:colOff>177800</xdr:colOff>
      <xdr:row>58</xdr:row>
      <xdr:rowOff>49319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990181"/>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145142</xdr:rowOff>
    </xdr:from>
    <xdr:to>
      <xdr:col>20</xdr:col>
      <xdr:colOff>38100</xdr:colOff>
      <xdr:row>57</xdr:row>
      <xdr:rowOff>75292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91819</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52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49319</xdr:rowOff>
    </xdr:from>
    <xdr:to>
      <xdr:col>15</xdr:col>
      <xdr:colOff>50800</xdr:colOff>
      <xdr:row>58</xdr:row>
      <xdr:rowOff>68261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993419"/>
          <a:ext cx="8890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165906</xdr:rowOff>
    </xdr:from>
    <xdr:to>
      <xdr:col>15</xdr:col>
      <xdr:colOff>101600</xdr:colOff>
      <xdr:row>57</xdr:row>
      <xdr:rowOff>96056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112583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5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68261</xdr:rowOff>
    </xdr:from>
    <xdr:to>
      <xdr:col>10</xdr:col>
      <xdr:colOff>114300</xdr:colOff>
      <xdr:row>58</xdr:row>
      <xdr:rowOff>73644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10012361"/>
          <a:ext cx="889000" cy="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10742</xdr:rowOff>
    </xdr:from>
    <xdr:to>
      <xdr:col>10</xdr:col>
      <xdr:colOff>165100</xdr:colOff>
      <xdr:row>57</xdr:row>
      <xdr:rowOff>112342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128869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55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23894</xdr:rowOff>
    </xdr:from>
    <xdr:to>
      <xdr:col>6</xdr:col>
      <xdr:colOff>38100</xdr:colOff>
      <xdr:row>57</xdr:row>
      <xdr:rowOff>125494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9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142021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57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147096</xdr:rowOff>
    </xdr:from>
    <xdr:to>
      <xdr:col>24</xdr:col>
      <xdr:colOff>114300</xdr:colOff>
      <xdr:row>58</xdr:row>
      <xdr:rowOff>77246</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91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62023</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83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166731</xdr:rowOff>
    </xdr:from>
    <xdr:to>
      <xdr:col>20</xdr:col>
      <xdr:colOff>38100</xdr:colOff>
      <xdr:row>58</xdr:row>
      <xdr:rowOff>96881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93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88008</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1003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169969</xdr:rowOff>
    </xdr:from>
    <xdr:to>
      <xdr:col>15</xdr:col>
      <xdr:colOff>101600</xdr:colOff>
      <xdr:row>58</xdr:row>
      <xdr:rowOff>100119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94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91246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1003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17461</xdr:rowOff>
    </xdr:from>
    <xdr:to>
      <xdr:col>10</xdr:col>
      <xdr:colOff>165100</xdr:colOff>
      <xdr:row>58</xdr:row>
      <xdr:rowOff>119061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96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110188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1005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22844</xdr:rowOff>
    </xdr:from>
    <xdr:to>
      <xdr:col>6</xdr:col>
      <xdr:colOff>38100</xdr:colOff>
      <xdr:row>58</xdr:row>
      <xdr:rowOff>124444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96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115571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1005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103745</xdr:rowOff>
    </xdr:from>
    <xdr:to>
      <xdr:col>24</xdr:col>
      <xdr:colOff>62865</xdr:colOff>
      <xdr:row>79</xdr:row>
      <xdr:rowOff>86942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5245"/>
          <a:ext cx="1270" cy="152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90769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63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86942</xdr:rowOff>
    </xdr:from>
    <xdr:to>
      <xdr:col>24</xdr:col>
      <xdr:colOff>152400</xdr:colOff>
      <xdr:row>79</xdr:row>
      <xdr:rowOff>86942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6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50422</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103745</xdr:rowOff>
    </xdr:from>
    <xdr:to>
      <xdr:col>24</xdr:col>
      <xdr:colOff>152400</xdr:colOff>
      <xdr:row>70</xdr:row>
      <xdr:rowOff>103745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48766</xdr:rowOff>
    </xdr:from>
    <xdr:to>
      <xdr:col>24</xdr:col>
      <xdr:colOff>63500</xdr:colOff>
      <xdr:row>78</xdr:row>
      <xdr:rowOff>61159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21866"/>
          <a:ext cx="838200" cy="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106013</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6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83136</xdr:rowOff>
    </xdr:from>
    <xdr:to>
      <xdr:col>24</xdr:col>
      <xdr:colOff>114300</xdr:colOff>
      <xdr:row>78</xdr:row>
      <xdr:rowOff>13286</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13350</xdr:rowOff>
    </xdr:from>
    <xdr:to>
      <xdr:col>19</xdr:col>
      <xdr:colOff>177800</xdr:colOff>
      <xdr:row>78</xdr:row>
      <xdr:rowOff>48766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86450"/>
          <a:ext cx="889000" cy="3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51034</xdr:rowOff>
    </xdr:from>
    <xdr:to>
      <xdr:col>20</xdr:col>
      <xdr:colOff>38100</xdr:colOff>
      <xdr:row>77</xdr:row>
      <xdr:rowOff>152634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5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169161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113052</xdr:rowOff>
    </xdr:from>
    <xdr:to>
      <xdr:col>15</xdr:col>
      <xdr:colOff>50800</xdr:colOff>
      <xdr:row>78</xdr:row>
      <xdr:rowOff>13350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14702"/>
          <a:ext cx="889000" cy="7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11339</xdr:rowOff>
    </xdr:from>
    <xdr:to>
      <xdr:col>15</xdr:col>
      <xdr:colOff>101600</xdr:colOff>
      <xdr:row>77</xdr:row>
      <xdr:rowOff>112939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129466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113052</xdr:rowOff>
    </xdr:from>
    <xdr:to>
      <xdr:col>10</xdr:col>
      <xdr:colOff>114300</xdr:colOff>
      <xdr:row>78</xdr:row>
      <xdr:rowOff>96495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14702"/>
          <a:ext cx="889000" cy="15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72245</xdr:rowOff>
    </xdr:from>
    <xdr:to>
      <xdr:col>10</xdr:col>
      <xdr:colOff>165100</xdr:colOff>
      <xdr:row>78</xdr:row>
      <xdr:rowOff>2395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164972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36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135012</xdr:rowOff>
    </xdr:from>
    <xdr:to>
      <xdr:col>6</xdr:col>
      <xdr:colOff>38100</xdr:colOff>
      <xdr:row>78</xdr:row>
      <xdr:rowOff>65162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81689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1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10359</xdr:rowOff>
    </xdr:from>
    <xdr:to>
      <xdr:col>24</xdr:col>
      <xdr:colOff>114300</xdr:colOff>
      <xdr:row>78</xdr:row>
      <xdr:rowOff>111959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8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160236</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6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169416</xdr:rowOff>
    </xdr:from>
    <xdr:to>
      <xdr:col>20</xdr:col>
      <xdr:colOff>38100</xdr:colOff>
      <xdr:row>78</xdr:row>
      <xdr:rowOff>99566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7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90693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6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134000</xdr:rowOff>
    </xdr:from>
    <xdr:to>
      <xdr:col>15</xdr:col>
      <xdr:colOff>101600</xdr:colOff>
      <xdr:row>78</xdr:row>
      <xdr:rowOff>64150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55277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62252</xdr:rowOff>
    </xdr:from>
    <xdr:to>
      <xdr:col>10</xdr:col>
      <xdr:colOff>165100</xdr:colOff>
      <xdr:row>77</xdr:row>
      <xdr:rowOff>163852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6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8929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03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45695</xdr:rowOff>
    </xdr:from>
    <xdr:to>
      <xdr:col>6</xdr:col>
      <xdr:colOff>38100</xdr:colOff>
      <xdr:row>78</xdr:row>
      <xdr:rowOff>147295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138422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1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144411</xdr:rowOff>
    </xdr:from>
    <xdr:to>
      <xdr:col>24</xdr:col>
      <xdr:colOff>63500</xdr:colOff>
      <xdr:row>97</xdr:row>
      <xdr:rowOff>154560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775061"/>
          <a:ext cx="838200" cy="1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56342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4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117475</xdr:rowOff>
    </xdr:from>
    <xdr:to>
      <xdr:col>19</xdr:col>
      <xdr:colOff>177800</xdr:colOff>
      <xdr:row>97</xdr:row>
      <xdr:rowOff>144411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748125"/>
          <a:ext cx="8890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50855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117475</xdr:rowOff>
    </xdr:from>
    <xdr:to>
      <xdr:col>15</xdr:col>
      <xdr:colOff>50800</xdr:colOff>
      <xdr:row>97</xdr:row>
      <xdr:rowOff>140322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748125"/>
          <a:ext cx="889000" cy="2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59123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140322</xdr:rowOff>
    </xdr:from>
    <xdr:to>
      <xdr:col>10</xdr:col>
      <xdr:colOff>114300</xdr:colOff>
      <xdr:row>98</xdr:row>
      <xdr:rowOff>6338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70972"/>
          <a:ext cx="889000" cy="3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4703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131775</xdr:rowOff>
    </xdr:from>
    <xdr:to>
      <xdr:col>6</xdr:col>
      <xdr:colOff>38100</xdr:colOff>
      <xdr:row>97</xdr:row>
      <xdr:rowOff>61925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78452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103760</xdr:rowOff>
    </xdr:from>
    <xdr:to>
      <xdr:col>24</xdr:col>
      <xdr:colOff>114300</xdr:colOff>
      <xdr:row>98</xdr:row>
      <xdr:rowOff>33910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7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82187</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71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93611</xdr:rowOff>
    </xdr:from>
    <xdr:to>
      <xdr:col>20</xdr:col>
      <xdr:colOff>38100</xdr:colOff>
      <xdr:row>98</xdr:row>
      <xdr:rowOff>23761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72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14888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81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66675</xdr:rowOff>
    </xdr:from>
    <xdr:to>
      <xdr:col>15</xdr:col>
      <xdr:colOff>101600</xdr:colOff>
      <xdr:row>97</xdr:row>
      <xdr:rowOff>168275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159402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79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89522</xdr:rowOff>
    </xdr:from>
    <xdr:to>
      <xdr:col>10</xdr:col>
      <xdr:colOff>165100</xdr:colOff>
      <xdr:row>98</xdr:row>
      <xdr:rowOff>19672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2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10799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1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126988</xdr:rowOff>
    </xdr:from>
    <xdr:to>
      <xdr:col>6</xdr:col>
      <xdr:colOff>38100</xdr:colOff>
      <xdr:row>98</xdr:row>
      <xdr:rowOff>57138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5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48265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5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147960</xdr:rowOff>
    </xdr:from>
    <xdr:to>
      <xdr:col>54</xdr:col>
      <xdr:colOff>189865</xdr:colOff>
      <xdr:row>37</xdr:row>
      <xdr:rowOff>140999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120010"/>
          <a:ext cx="1270" cy="136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144826</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140999</xdr:rowOff>
    </xdr:from>
    <xdr:to>
      <xdr:col>55</xdr:col>
      <xdr:colOff>88900</xdr:colOff>
      <xdr:row>37</xdr:row>
      <xdr:rowOff>140999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8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94637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48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147960</xdr:rowOff>
    </xdr:from>
    <xdr:to>
      <xdr:col>55</xdr:col>
      <xdr:colOff>88900</xdr:colOff>
      <xdr:row>29</xdr:row>
      <xdr:rowOff>147960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12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78949</xdr:rowOff>
    </xdr:from>
    <xdr:to>
      <xdr:col>55</xdr:col>
      <xdr:colOff>0</xdr:colOff>
      <xdr:row>37</xdr:row>
      <xdr:rowOff>82771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6422599"/>
          <a:ext cx="838200" cy="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4152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04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152725</xdr:rowOff>
    </xdr:from>
    <xdr:to>
      <xdr:col>55</xdr:col>
      <xdr:colOff>50800</xdr:colOff>
      <xdr:row>36</xdr:row>
      <xdr:rowOff>82875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78949</xdr:rowOff>
    </xdr:from>
    <xdr:to>
      <xdr:col>50</xdr:col>
      <xdr:colOff>114300</xdr:colOff>
      <xdr:row>37</xdr:row>
      <xdr:rowOff>97394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422599"/>
          <a:ext cx="889000" cy="1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120462</xdr:rowOff>
    </xdr:from>
    <xdr:to>
      <xdr:col>50</xdr:col>
      <xdr:colOff>165100</xdr:colOff>
      <xdr:row>36</xdr:row>
      <xdr:rowOff>50612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67139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58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97394</xdr:rowOff>
    </xdr:from>
    <xdr:to>
      <xdr:col>45</xdr:col>
      <xdr:colOff>177800</xdr:colOff>
      <xdr:row>37</xdr:row>
      <xdr:rowOff>98342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441044"/>
          <a:ext cx="889000" cy="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139535</xdr:rowOff>
    </xdr:from>
    <xdr:to>
      <xdr:col>46</xdr:col>
      <xdr:colOff>38100</xdr:colOff>
      <xdr:row>36</xdr:row>
      <xdr:rowOff>69685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86212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591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98342</xdr:rowOff>
    </xdr:from>
    <xdr:to>
      <xdr:col>41</xdr:col>
      <xdr:colOff>50800</xdr:colOff>
      <xdr:row>37</xdr:row>
      <xdr:rowOff>107182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441992"/>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6162</xdr:rowOff>
    </xdr:from>
    <xdr:to>
      <xdr:col>41</xdr:col>
      <xdr:colOff>101600</xdr:colOff>
      <xdr:row>36</xdr:row>
      <xdr:rowOff>107762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124289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595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17562</xdr:rowOff>
    </xdr:from>
    <xdr:to>
      <xdr:col>36</xdr:col>
      <xdr:colOff>165100</xdr:colOff>
      <xdr:row>36</xdr:row>
      <xdr:rowOff>119162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135689</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59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31971</xdr:rowOff>
    </xdr:from>
    <xdr:to>
      <xdr:col>55</xdr:col>
      <xdr:colOff>50800</xdr:colOff>
      <xdr:row>37</xdr:row>
      <xdr:rowOff>133571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37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118348</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29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28149</xdr:rowOff>
    </xdr:from>
    <xdr:to>
      <xdr:col>50</xdr:col>
      <xdr:colOff>165100</xdr:colOff>
      <xdr:row>37</xdr:row>
      <xdr:rowOff>129749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37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120876</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4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46594</xdr:rowOff>
    </xdr:from>
    <xdr:to>
      <xdr:col>46</xdr:col>
      <xdr:colOff>38100</xdr:colOff>
      <xdr:row>37</xdr:row>
      <xdr:rowOff>148194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39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139321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48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47542</xdr:rowOff>
    </xdr:from>
    <xdr:to>
      <xdr:col>41</xdr:col>
      <xdr:colOff>101600</xdr:colOff>
      <xdr:row>37</xdr:row>
      <xdr:rowOff>149142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39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140270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48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56382</xdr:rowOff>
    </xdr:from>
    <xdr:to>
      <xdr:col>36</xdr:col>
      <xdr:colOff>165100</xdr:colOff>
      <xdr:row>37</xdr:row>
      <xdr:rowOff>157982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0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149109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49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56243</xdr:rowOff>
    </xdr:from>
    <xdr:to>
      <xdr:col>54</xdr:col>
      <xdr:colOff>189865</xdr:colOff>
      <xdr:row>58</xdr:row>
      <xdr:rowOff>2834</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800193"/>
          <a:ext cx="1270" cy="114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6661</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2834</xdr:rowOff>
    </xdr:from>
    <xdr:to>
      <xdr:col>55</xdr:col>
      <xdr:colOff>88900</xdr:colOff>
      <xdr:row>58</xdr:row>
      <xdr:rowOff>2834</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4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2920</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75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56243</xdr:rowOff>
    </xdr:from>
    <xdr:to>
      <xdr:col>55</xdr:col>
      <xdr:colOff>88900</xdr:colOff>
      <xdr:row>51</xdr:row>
      <xdr:rowOff>56243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8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148244</xdr:rowOff>
    </xdr:from>
    <xdr:to>
      <xdr:col>55</xdr:col>
      <xdr:colOff>0</xdr:colOff>
      <xdr:row>58</xdr:row>
      <xdr:rowOff>2834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920894"/>
          <a:ext cx="838200" cy="2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17918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19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166491</xdr:rowOff>
    </xdr:from>
    <xdr:to>
      <xdr:col>55</xdr:col>
      <xdr:colOff>50800</xdr:colOff>
      <xdr:row>57</xdr:row>
      <xdr:rowOff>96641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93773</xdr:rowOff>
    </xdr:from>
    <xdr:to>
      <xdr:col>50</xdr:col>
      <xdr:colOff>114300</xdr:colOff>
      <xdr:row>57</xdr:row>
      <xdr:rowOff>148244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866423"/>
          <a:ext cx="889000" cy="5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15625</xdr:rowOff>
    </xdr:from>
    <xdr:to>
      <xdr:col>50</xdr:col>
      <xdr:colOff>165100</xdr:colOff>
      <xdr:row>57</xdr:row>
      <xdr:rowOff>117225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133752</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56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93773</xdr:rowOff>
    </xdr:from>
    <xdr:to>
      <xdr:col>45</xdr:col>
      <xdr:colOff>177800</xdr:colOff>
      <xdr:row>57</xdr:row>
      <xdr:rowOff>143777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866423"/>
          <a:ext cx="889000" cy="5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164389</xdr:rowOff>
    </xdr:from>
    <xdr:to>
      <xdr:col>46</xdr:col>
      <xdr:colOff>38100</xdr:colOff>
      <xdr:row>57</xdr:row>
      <xdr:rowOff>94539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111066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143777</xdr:rowOff>
    </xdr:from>
    <xdr:to>
      <xdr:col>41</xdr:col>
      <xdr:colOff>50800</xdr:colOff>
      <xdr:row>57</xdr:row>
      <xdr:rowOff>160830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916427"/>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10037</xdr:rowOff>
    </xdr:from>
    <xdr:to>
      <xdr:col>41</xdr:col>
      <xdr:colOff>101600</xdr:colOff>
      <xdr:row>57</xdr:row>
      <xdr:rowOff>111637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128164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6010</xdr:rowOff>
    </xdr:from>
    <xdr:to>
      <xdr:col>36</xdr:col>
      <xdr:colOff>165100</xdr:colOff>
      <xdr:row>57</xdr:row>
      <xdr:rowOff>107610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124137</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123484</xdr:rowOff>
    </xdr:from>
    <xdr:to>
      <xdr:col>55</xdr:col>
      <xdr:colOff>50800</xdr:colOff>
      <xdr:row>58</xdr:row>
      <xdr:rowOff>53634</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89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38411</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81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97444</xdr:rowOff>
    </xdr:from>
    <xdr:to>
      <xdr:col>50</xdr:col>
      <xdr:colOff>165100</xdr:colOff>
      <xdr:row>58</xdr:row>
      <xdr:rowOff>27594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18721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96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42973</xdr:rowOff>
    </xdr:from>
    <xdr:to>
      <xdr:col>46</xdr:col>
      <xdr:colOff>38100</xdr:colOff>
      <xdr:row>57</xdr:row>
      <xdr:rowOff>144573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1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135700</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90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92977</xdr:rowOff>
    </xdr:from>
    <xdr:to>
      <xdr:col>41</xdr:col>
      <xdr:colOff>101600</xdr:colOff>
      <xdr:row>58</xdr:row>
      <xdr:rowOff>23127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86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14254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95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110030</xdr:rowOff>
    </xdr:from>
    <xdr:to>
      <xdr:col>36</xdr:col>
      <xdr:colOff>165100</xdr:colOff>
      <xdr:row>58</xdr:row>
      <xdr:rowOff>40180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88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31307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97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31485</xdr:rowOff>
    </xdr:from>
    <xdr:to>
      <xdr:col>55</xdr:col>
      <xdr:colOff>0</xdr:colOff>
      <xdr:row>79</xdr:row>
      <xdr:rowOff>41094</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576035"/>
          <a:ext cx="838200" cy="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94049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29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130586</xdr:rowOff>
    </xdr:from>
    <xdr:to>
      <xdr:col>50</xdr:col>
      <xdr:colOff>114300</xdr:colOff>
      <xdr:row>79</xdr:row>
      <xdr:rowOff>41094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503686"/>
          <a:ext cx="889000" cy="8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44042</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130586</xdr:rowOff>
    </xdr:from>
    <xdr:to>
      <xdr:col>45</xdr:col>
      <xdr:colOff>177800</xdr:colOff>
      <xdr:row>79</xdr:row>
      <xdr:rowOff>36409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503686"/>
          <a:ext cx="889000" cy="7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151314</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50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27282</xdr:rowOff>
    </xdr:from>
    <xdr:to>
      <xdr:col>41</xdr:col>
      <xdr:colOff>50800</xdr:colOff>
      <xdr:row>79</xdr:row>
      <xdr:rowOff>36409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571832"/>
          <a:ext cx="889000" cy="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23235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33424</xdr:rowOff>
    </xdr:from>
    <xdr:to>
      <xdr:col>36</xdr:col>
      <xdr:colOff>165100</xdr:colOff>
      <xdr:row>78</xdr:row>
      <xdr:rowOff>135024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151551</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672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152135</xdr:rowOff>
    </xdr:from>
    <xdr:to>
      <xdr:col>55</xdr:col>
      <xdr:colOff>50800</xdr:colOff>
      <xdr:row>79</xdr:row>
      <xdr:rowOff>82285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5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67062</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161744</xdr:rowOff>
    </xdr:from>
    <xdr:to>
      <xdr:col>50</xdr:col>
      <xdr:colOff>165100</xdr:colOff>
      <xdr:row>79</xdr:row>
      <xdr:rowOff>91894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5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83021</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04428" y="1362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79786</xdr:rowOff>
    </xdr:from>
    <xdr:to>
      <xdr:col>46</xdr:col>
      <xdr:colOff>38100</xdr:colOff>
      <xdr:row>79</xdr:row>
      <xdr:rowOff>9936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5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1063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54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157059</xdr:rowOff>
    </xdr:from>
    <xdr:to>
      <xdr:col>41</xdr:col>
      <xdr:colOff>101600</xdr:colOff>
      <xdr:row>79</xdr:row>
      <xdr:rowOff>87209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53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78336</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26428" y="1362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147932</xdr:rowOff>
    </xdr:from>
    <xdr:to>
      <xdr:col>36</xdr:col>
      <xdr:colOff>165100</xdr:colOff>
      <xdr:row>79</xdr:row>
      <xdr:rowOff>78082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52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69209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61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57420</xdr:rowOff>
    </xdr:from>
    <xdr:to>
      <xdr:col>54</xdr:col>
      <xdr:colOff>189865</xdr:colOff>
      <xdr:row>99</xdr:row>
      <xdr:rowOff>35074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87920"/>
          <a:ext cx="1270" cy="152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38901</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7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35074</xdr:rowOff>
    </xdr:from>
    <xdr:to>
      <xdr:col>55</xdr:col>
      <xdr:colOff>88900</xdr:colOff>
      <xdr:row>99</xdr:row>
      <xdr:rowOff>35074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70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4097</xdr:rowOff>
    </xdr:from>
    <xdr:ext cx="690189"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63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57420</xdr:rowOff>
    </xdr:from>
    <xdr:to>
      <xdr:col>55</xdr:col>
      <xdr:colOff>88900</xdr:colOff>
      <xdr:row>90</xdr:row>
      <xdr:rowOff>57420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8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155242</xdr:rowOff>
    </xdr:from>
    <xdr:to>
      <xdr:col>55</xdr:col>
      <xdr:colOff>0</xdr:colOff>
      <xdr:row>99</xdr:row>
      <xdr:rowOff>25307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957342"/>
          <a:ext cx="838200" cy="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59946</xdr:rowOff>
    </xdr:from>
    <xdr:ext cx="599010"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90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37069</xdr:rowOff>
    </xdr:from>
    <xdr:to>
      <xdr:col>55</xdr:col>
      <xdr:colOff>50800</xdr:colOff>
      <xdr:row>98</xdr:row>
      <xdr:rowOff>138669</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131023</xdr:rowOff>
    </xdr:from>
    <xdr:to>
      <xdr:col>50</xdr:col>
      <xdr:colOff>114300</xdr:colOff>
      <xdr:row>98</xdr:row>
      <xdr:rowOff>155242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933123"/>
          <a:ext cx="889000" cy="2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46324</xdr:rowOff>
    </xdr:from>
    <xdr:to>
      <xdr:col>50</xdr:col>
      <xdr:colOff>165100</xdr:colOff>
      <xdr:row>98</xdr:row>
      <xdr:rowOff>147924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84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164451</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5" y="1662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131023</xdr:rowOff>
    </xdr:from>
    <xdr:to>
      <xdr:col>45</xdr:col>
      <xdr:colOff>177800</xdr:colOff>
      <xdr:row>98</xdr:row>
      <xdr:rowOff>151780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933123"/>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58133</xdr:rowOff>
    </xdr:from>
    <xdr:to>
      <xdr:col>46</xdr:col>
      <xdr:colOff>38100</xdr:colOff>
      <xdr:row>98</xdr:row>
      <xdr:rowOff>159733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4810</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50795" y="1663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151780</xdr:rowOff>
    </xdr:from>
    <xdr:to>
      <xdr:col>41</xdr:col>
      <xdr:colOff>50800</xdr:colOff>
      <xdr:row>99</xdr:row>
      <xdr:rowOff>7508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953880"/>
          <a:ext cx="889000" cy="2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53273</xdr:rowOff>
    </xdr:from>
    <xdr:to>
      <xdr:col>41</xdr:col>
      <xdr:colOff>101600</xdr:colOff>
      <xdr:row>98</xdr:row>
      <xdr:rowOff>154873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171400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61795" y="1663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85872</xdr:rowOff>
    </xdr:from>
    <xdr:to>
      <xdr:col>36</xdr:col>
      <xdr:colOff>165100</xdr:colOff>
      <xdr:row>99</xdr:row>
      <xdr:rowOff>16022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32549</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672795" y="1666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145957</xdr:rowOff>
    </xdr:from>
    <xdr:to>
      <xdr:col>55</xdr:col>
      <xdr:colOff>50800</xdr:colOff>
      <xdr:row>99</xdr:row>
      <xdr:rowOff>76107</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94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60884</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86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104442</xdr:rowOff>
    </xdr:from>
    <xdr:to>
      <xdr:col>50</xdr:col>
      <xdr:colOff>165100</xdr:colOff>
      <xdr:row>99</xdr:row>
      <xdr:rowOff>34592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9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25719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99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80223</xdr:rowOff>
    </xdr:from>
    <xdr:to>
      <xdr:col>46</xdr:col>
      <xdr:colOff>38100</xdr:colOff>
      <xdr:row>99</xdr:row>
      <xdr:rowOff>10373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8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1500</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50795" y="1697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100980</xdr:rowOff>
    </xdr:from>
    <xdr:to>
      <xdr:col>41</xdr:col>
      <xdr:colOff>101600</xdr:colOff>
      <xdr:row>99</xdr:row>
      <xdr:rowOff>31130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9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22257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9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128158</xdr:rowOff>
    </xdr:from>
    <xdr:to>
      <xdr:col>36</xdr:col>
      <xdr:colOff>165100</xdr:colOff>
      <xdr:row>99</xdr:row>
      <xdr:rowOff>58308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93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49435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702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8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4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31593</xdr:rowOff>
    </xdr:from>
    <xdr:to>
      <xdr:col>85</xdr:col>
      <xdr:colOff>127000</xdr:colOff>
      <xdr:row>39</xdr:row>
      <xdr:rowOff>35216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18143"/>
          <a:ext cx="838200" cy="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161208</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50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31593</xdr:rowOff>
    </xdr:from>
    <xdr:to>
      <xdr:col>81</xdr:col>
      <xdr:colOff>50800</xdr:colOff>
      <xdr:row>39</xdr:row>
      <xdr:rowOff>32235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718143"/>
          <a:ext cx="889000" cy="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88285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32235</xdr:rowOff>
    </xdr:from>
    <xdr:to>
      <xdr:col>76</xdr:col>
      <xdr:colOff>114300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718785"/>
          <a:ext cx="889000" cy="1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90719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44374</xdr:rowOff>
    </xdr:from>
    <xdr:to>
      <xdr:col>71</xdr:col>
      <xdr:colOff>177800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95093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142061</xdr:rowOff>
    </xdr:from>
    <xdr:to>
      <xdr:col>67</xdr:col>
      <xdr:colOff>101600</xdr:colOff>
      <xdr:row>39</xdr:row>
      <xdr:rowOff>72211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5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88738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43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155866</xdr:rowOff>
    </xdr:from>
    <xdr:to>
      <xdr:col>85</xdr:col>
      <xdr:colOff>177800</xdr:colOff>
      <xdr:row>39</xdr:row>
      <xdr:rowOff>86016</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7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116757</xdr:rowOff>
    </xdr:from>
    <xdr:ext cx="469744"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152243</xdr:rowOff>
    </xdr:from>
    <xdr:to>
      <xdr:col>81</xdr:col>
      <xdr:colOff>101600</xdr:colOff>
      <xdr:row>39</xdr:row>
      <xdr:rowOff>82393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6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73520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760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152885</xdr:rowOff>
    </xdr:from>
    <xdr:to>
      <xdr:col>76</xdr:col>
      <xdr:colOff>165100</xdr:colOff>
      <xdr:row>39</xdr:row>
      <xdr:rowOff>83035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6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74162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7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165024</xdr:rowOff>
    </xdr:from>
    <xdr:to>
      <xdr:col>67</xdr:col>
      <xdr:colOff>101600</xdr:colOff>
      <xdr:row>39</xdr:row>
      <xdr:rowOff>95174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86301</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57333" y="6772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104169</xdr:rowOff>
    </xdr:from>
    <xdr:to>
      <xdr:col>85</xdr:col>
      <xdr:colOff>127000</xdr:colOff>
      <xdr:row>77</xdr:row>
      <xdr:rowOff>106093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305819"/>
          <a:ext cx="8382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38854</xdr:rowOff>
    </xdr:from>
    <xdr:ext cx="599010"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069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72208</xdr:rowOff>
    </xdr:from>
    <xdr:to>
      <xdr:col>81</xdr:col>
      <xdr:colOff>50800</xdr:colOff>
      <xdr:row>77</xdr:row>
      <xdr:rowOff>106093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273858"/>
          <a:ext cx="889000" cy="3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161062</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181795" y="130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72208</xdr:rowOff>
    </xdr:from>
    <xdr:to>
      <xdr:col>76</xdr:col>
      <xdr:colOff>114300</xdr:colOff>
      <xdr:row>77</xdr:row>
      <xdr:rowOff>103735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273858"/>
          <a:ext cx="889000" cy="3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137641</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292795" y="1333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42987</xdr:rowOff>
    </xdr:from>
    <xdr:to>
      <xdr:col>71</xdr:col>
      <xdr:colOff>177800</xdr:colOff>
      <xdr:row>77</xdr:row>
      <xdr:rowOff>103735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244637"/>
          <a:ext cx="889000" cy="6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161098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03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24746</xdr:rowOff>
    </xdr:from>
    <xdr:to>
      <xdr:col>67</xdr:col>
      <xdr:colOff>101600</xdr:colOff>
      <xdr:row>77</xdr:row>
      <xdr:rowOff>126346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117473</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14795" y="13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53369</xdr:rowOff>
    </xdr:from>
    <xdr:to>
      <xdr:col>85</xdr:col>
      <xdr:colOff>177800</xdr:colOff>
      <xdr:row>77</xdr:row>
      <xdr:rowOff>154969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5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31796</xdr:rowOff>
    </xdr:from>
    <xdr:ext cx="599010"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233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55293</xdr:rowOff>
    </xdr:from>
    <xdr:to>
      <xdr:col>81</xdr:col>
      <xdr:colOff>101600</xdr:colOff>
      <xdr:row>77</xdr:row>
      <xdr:rowOff>156893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5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148020</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181795" y="1334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21408</xdr:rowOff>
    </xdr:from>
    <xdr:to>
      <xdr:col>76</xdr:col>
      <xdr:colOff>165100</xdr:colOff>
      <xdr:row>77</xdr:row>
      <xdr:rowOff>123008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2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139535</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292795" y="12998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52935</xdr:rowOff>
    </xdr:from>
    <xdr:to>
      <xdr:col>72</xdr:col>
      <xdr:colOff>38100</xdr:colOff>
      <xdr:row>77</xdr:row>
      <xdr:rowOff>154535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145662</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03795" y="1334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163637</xdr:rowOff>
    </xdr:from>
    <xdr:to>
      <xdr:col>67</xdr:col>
      <xdr:colOff>101600</xdr:colOff>
      <xdr:row>77</xdr:row>
      <xdr:rowOff>93787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19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110313</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14795" y="12969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73214</xdr:rowOff>
    </xdr:from>
    <xdr:to>
      <xdr:col>85</xdr:col>
      <xdr:colOff>126364</xdr:colOff>
      <xdr:row>98</xdr:row>
      <xdr:rowOff>133390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03714"/>
          <a:ext cx="1269" cy="143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137217</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3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133390</xdr:rowOff>
    </xdr:from>
    <xdr:to>
      <xdr:col>86</xdr:col>
      <xdr:colOff>25400</xdr:colOff>
      <xdr:row>98</xdr:row>
      <xdr:rowOff>133390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19891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27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73214</xdr:rowOff>
    </xdr:from>
    <xdr:to>
      <xdr:col>86</xdr:col>
      <xdr:colOff>25400</xdr:colOff>
      <xdr:row>90</xdr:row>
      <xdr:rowOff>73214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0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150174</xdr:rowOff>
    </xdr:from>
    <xdr:to>
      <xdr:col>85</xdr:col>
      <xdr:colOff>127000</xdr:colOff>
      <xdr:row>98</xdr:row>
      <xdr:rowOff>4730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780824"/>
          <a:ext cx="838200" cy="2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27195</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48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4318</xdr:rowOff>
    </xdr:from>
    <xdr:to>
      <xdr:col>85</xdr:col>
      <xdr:colOff>177800</xdr:colOff>
      <xdr:row>97</xdr:row>
      <xdr:rowOff>105918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4730</xdr:rowOff>
    </xdr:from>
    <xdr:to>
      <xdr:col>81</xdr:col>
      <xdr:colOff>50800</xdr:colOff>
      <xdr:row>98</xdr:row>
      <xdr:rowOff>64385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806830"/>
          <a:ext cx="889000" cy="5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5314</xdr:rowOff>
    </xdr:from>
    <xdr:to>
      <xdr:col>81</xdr:col>
      <xdr:colOff>101600</xdr:colOff>
      <xdr:row>96</xdr:row>
      <xdr:rowOff>106914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46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123441</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23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64385</xdr:rowOff>
    </xdr:from>
    <xdr:to>
      <xdr:col>76</xdr:col>
      <xdr:colOff>114300</xdr:colOff>
      <xdr:row>98</xdr:row>
      <xdr:rowOff>81316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866485"/>
          <a:ext cx="889000" cy="1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61367</xdr:rowOff>
    </xdr:from>
    <xdr:to>
      <xdr:col>76</xdr:col>
      <xdr:colOff>165100</xdr:colOff>
      <xdr:row>95</xdr:row>
      <xdr:rowOff>162967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3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8044</xdr:rowOff>
    </xdr:from>
    <xdr:ext cx="59901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292795" y="1612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87725</xdr:rowOff>
    </xdr:from>
    <xdr:to>
      <xdr:col>71</xdr:col>
      <xdr:colOff>177800</xdr:colOff>
      <xdr:row>98</xdr:row>
      <xdr:rowOff>81316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718375"/>
          <a:ext cx="889000" cy="16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137303</xdr:rowOff>
    </xdr:from>
    <xdr:to>
      <xdr:col>72</xdr:col>
      <xdr:colOff>38100</xdr:colOff>
      <xdr:row>97</xdr:row>
      <xdr:rowOff>67453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5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83980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37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62171</xdr:rowOff>
    </xdr:from>
    <xdr:to>
      <xdr:col>67</xdr:col>
      <xdr:colOff>101600</xdr:colOff>
      <xdr:row>96</xdr:row>
      <xdr:rowOff>163771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52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8848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29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99374</xdr:rowOff>
    </xdr:from>
    <xdr:to>
      <xdr:col>85</xdr:col>
      <xdr:colOff>177800</xdr:colOff>
      <xdr:row>98</xdr:row>
      <xdr:rowOff>29524</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7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77801</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70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125380</xdr:rowOff>
    </xdr:from>
    <xdr:to>
      <xdr:col>81</xdr:col>
      <xdr:colOff>101600</xdr:colOff>
      <xdr:row>98</xdr:row>
      <xdr:rowOff>55530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75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46657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84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13585</xdr:rowOff>
    </xdr:from>
    <xdr:to>
      <xdr:col>76</xdr:col>
      <xdr:colOff>165100</xdr:colOff>
      <xdr:row>98</xdr:row>
      <xdr:rowOff>115185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106312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9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30516</xdr:rowOff>
    </xdr:from>
    <xdr:to>
      <xdr:col>72</xdr:col>
      <xdr:colOff>38100</xdr:colOff>
      <xdr:row>98</xdr:row>
      <xdr:rowOff>132116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3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123243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92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36925</xdr:rowOff>
    </xdr:from>
    <xdr:to>
      <xdr:col>67</xdr:col>
      <xdr:colOff>101600</xdr:colOff>
      <xdr:row>97</xdr:row>
      <xdr:rowOff>138525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66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129652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76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37157</xdr:rowOff>
    </xdr:from>
    <xdr:to>
      <xdr:col>116</xdr:col>
      <xdr:colOff>62864</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352107"/>
          <a:ext cx="1269"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155284</xdr:rowOff>
    </xdr:from>
    <xdr:ext cx="469744"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37157</xdr:rowOff>
    </xdr:from>
    <xdr:to>
      <xdr:col>116</xdr:col>
      <xdr:colOff>152400</xdr:colOff>
      <xdr:row>31</xdr:row>
      <xdr:rowOff>37157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169253</xdr:rowOff>
    </xdr:from>
    <xdr:ext cx="378565"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5129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146376</xdr:rowOff>
    </xdr:from>
    <xdr:to>
      <xdr:col>116</xdr:col>
      <xdr:colOff>114300</xdr:colOff>
      <xdr:row>39</xdr:row>
      <xdr:rowOff>76526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66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169890</xdr:rowOff>
    </xdr:from>
    <xdr:to>
      <xdr:col>112</xdr:col>
      <xdr:colOff>38100</xdr:colOff>
      <xdr:row>39</xdr:row>
      <xdr:rowOff>100040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68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116567</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4017" y="6460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165644</xdr:rowOff>
    </xdr:from>
    <xdr:to>
      <xdr:col>107</xdr:col>
      <xdr:colOff>101600</xdr:colOff>
      <xdr:row>39</xdr:row>
      <xdr:rowOff>95794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112321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5017" y="645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34217</xdr:rowOff>
    </xdr:from>
    <xdr:to>
      <xdr:col>102</xdr:col>
      <xdr:colOff>114300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720767"/>
          <a:ext cx="8890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61141</xdr:rowOff>
    </xdr:from>
    <xdr:to>
      <xdr:col>102</xdr:col>
      <xdr:colOff>165100</xdr:colOff>
      <xdr:row>38</xdr:row>
      <xdr:rowOff>162741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7819</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6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90860</xdr:rowOff>
    </xdr:from>
    <xdr:to>
      <xdr:col>98</xdr:col>
      <xdr:colOff>38100</xdr:colOff>
      <xdr:row>38</xdr:row>
      <xdr:rowOff>21010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37537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0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154867</xdr:rowOff>
    </xdr:from>
    <xdr:to>
      <xdr:col>98</xdr:col>
      <xdr:colOff>38100</xdr:colOff>
      <xdr:row>39</xdr:row>
      <xdr:rowOff>85017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6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76144</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7017" y="6762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11714</xdr:rowOff>
    </xdr:from>
    <xdr:ext cx="534377"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84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106425</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56111" y="97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109149</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67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155739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14989</xdr:rowOff>
    </xdr:from>
    <xdr:to>
      <xdr:col>98</xdr:col>
      <xdr:colOff>38100</xdr:colOff>
      <xdr:row>58</xdr:row>
      <xdr:rowOff>116589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133116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5512</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41768</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20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12909</xdr:rowOff>
    </xdr:from>
    <xdr:to>
      <xdr:col>116</xdr:col>
      <xdr:colOff>63500</xdr:colOff>
      <xdr:row>76</xdr:row>
      <xdr:rowOff>33927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043109"/>
          <a:ext cx="838200" cy="2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134687</xdr:rowOff>
    </xdr:from>
    <xdr:ext cx="599010"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21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3949</xdr:rowOff>
    </xdr:from>
    <xdr:to>
      <xdr:col>111</xdr:col>
      <xdr:colOff>177800</xdr:colOff>
      <xdr:row>76</xdr:row>
      <xdr:rowOff>33927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3034149"/>
          <a:ext cx="889000" cy="2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58514</xdr:rowOff>
    </xdr:from>
    <xdr:ext cx="59901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23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3949</xdr:rowOff>
    </xdr:from>
    <xdr:to>
      <xdr:col>107</xdr:col>
      <xdr:colOff>50800</xdr:colOff>
      <xdr:row>76</xdr:row>
      <xdr:rowOff>62405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034149"/>
          <a:ext cx="889000" cy="5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47121</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34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62405</xdr:rowOff>
    </xdr:from>
    <xdr:to>
      <xdr:col>102</xdr:col>
      <xdr:colOff>114300</xdr:colOff>
      <xdr:row>76</xdr:row>
      <xdr:rowOff>104555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092605"/>
          <a:ext cx="889000" cy="4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65510</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45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129010</xdr:rowOff>
    </xdr:from>
    <xdr:to>
      <xdr:col>98</xdr:col>
      <xdr:colOff>38100</xdr:colOff>
      <xdr:row>76</xdr:row>
      <xdr:rowOff>59159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75687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56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133559</xdr:rowOff>
    </xdr:from>
    <xdr:to>
      <xdr:col>116</xdr:col>
      <xdr:colOff>114300</xdr:colOff>
      <xdr:row>76</xdr:row>
      <xdr:rowOff>63709</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99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111986</xdr:rowOff>
    </xdr:from>
    <xdr:ext cx="599010"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97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154577</xdr:rowOff>
    </xdr:from>
    <xdr:to>
      <xdr:col>112</xdr:col>
      <xdr:colOff>38100</xdr:colOff>
      <xdr:row>76</xdr:row>
      <xdr:rowOff>84727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01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75854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10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124598</xdr:rowOff>
    </xdr:from>
    <xdr:to>
      <xdr:col>107</xdr:col>
      <xdr:colOff>101600</xdr:colOff>
      <xdr:row>76</xdr:row>
      <xdr:rowOff>54747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9833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45876</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34795" y="1307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11605</xdr:rowOff>
    </xdr:from>
    <xdr:to>
      <xdr:col>102</xdr:col>
      <xdr:colOff>165100</xdr:colOff>
      <xdr:row>76</xdr:row>
      <xdr:rowOff>113205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04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104332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13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53755</xdr:rowOff>
    </xdr:from>
    <xdr:to>
      <xdr:col>98</xdr:col>
      <xdr:colOff>38100</xdr:colOff>
      <xdr:row>76</xdr:row>
      <xdr:rowOff>155355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08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146482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17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631,367</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円となっている。項目別でみると、人件費の増は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人口減少によるもので決算額については前年度とほぼ同額である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物件費の増は内部情報系パソコン更新費の皆増によるものである。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維持補修費の減は除排雪関係経費の減少が主な要因となっている。扶助費の減は児童手当の減少によるものである。補助費等の</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町単独の補助金の減少によるものである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。普通建設事業費の減は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庁舎改修事業</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防災・安全事業</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事業量等の減少</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が主な要因となっている。</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公債費についてはこれまで実施してきた繰上償還等により元利償還金の額は減少しているが人口減少に伴いコストは増となっている。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積立金の増は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子育て世帯の負担軽減を図る事業の継続した実施に向けて</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安心子育て支援基金へ積み立てたもの</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と今後の義務教育施設整備に向けて井川っ子教育推進基金に積み立てたもの</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である。繰出金の</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一部事務組合負担金の増加によるもの</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の比較ではいずれの経費についてもコストは下回っている。今後も、これまで実施してきた適正な人員管理による人件費の抑制や公営企業債への繰上償還、低利資金への借換に伴う繰出金の減少等によりコストの軽減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秋田県井川町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4,665
4,660
47.95
3,168,520
2,945,327
217,664
2,210,514
2,552,898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48015</xdr:rowOff>
    </xdr:from>
    <xdr:to>
      <xdr:col>24</xdr:col>
      <xdr:colOff>63500</xdr:colOff>
      <xdr:row>38</xdr:row>
      <xdr:rowOff>60359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63115"/>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136498</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0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59658</xdr:rowOff>
    </xdr:from>
    <xdr:to>
      <xdr:col>19</xdr:col>
      <xdr:colOff>177800</xdr:colOff>
      <xdr:row>38</xdr:row>
      <xdr:rowOff>60359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574758"/>
          <a:ext cx="88900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64919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59658</xdr:rowOff>
    </xdr:from>
    <xdr:to>
      <xdr:col>15</xdr:col>
      <xdr:colOff>50800</xdr:colOff>
      <xdr:row>38</xdr:row>
      <xdr:rowOff>62401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7475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71892</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43818</xdr:rowOff>
    </xdr:from>
    <xdr:to>
      <xdr:col>10</xdr:col>
      <xdr:colOff>114300</xdr:colOff>
      <xdr:row>38</xdr:row>
      <xdr:rowOff>62401</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558918"/>
          <a:ext cx="889000" cy="1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75974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127746</xdr:rowOff>
    </xdr:from>
    <xdr:to>
      <xdr:col>6</xdr:col>
      <xdr:colOff>38100</xdr:colOff>
      <xdr:row>38</xdr:row>
      <xdr:rowOff>57896</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74423</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168665</xdr:rowOff>
    </xdr:from>
    <xdr:to>
      <xdr:col>24</xdr:col>
      <xdr:colOff>114300</xdr:colOff>
      <xdr:row>38</xdr:row>
      <xdr:rowOff>98815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92048</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9559</xdr:rowOff>
    </xdr:from>
    <xdr:to>
      <xdr:col>20</xdr:col>
      <xdr:colOff>38100</xdr:colOff>
      <xdr:row>38</xdr:row>
      <xdr:rowOff>111159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2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102286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1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8858</xdr:rowOff>
    </xdr:from>
    <xdr:to>
      <xdr:col>15</xdr:col>
      <xdr:colOff>101600</xdr:colOff>
      <xdr:row>38</xdr:row>
      <xdr:rowOff>110458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101585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11601</xdr:rowOff>
    </xdr:from>
    <xdr:to>
      <xdr:col>10</xdr:col>
      <xdr:colOff>165100</xdr:colOff>
      <xdr:row>38</xdr:row>
      <xdr:rowOff>113201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2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104328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1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164468</xdr:rowOff>
    </xdr:from>
    <xdr:to>
      <xdr:col>6</xdr:col>
      <xdr:colOff>38100</xdr:colOff>
      <xdr:row>38</xdr:row>
      <xdr:rowOff>94618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0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85745</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60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86121</xdr:rowOff>
    </xdr:from>
    <xdr:to>
      <xdr:col>24</xdr:col>
      <xdr:colOff>62865</xdr:colOff>
      <xdr:row>58</xdr:row>
      <xdr:rowOff>104815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58621"/>
          <a:ext cx="1270" cy="1390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108642</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104815</xdr:rowOff>
    </xdr:from>
    <xdr:to>
      <xdr:col>24</xdr:col>
      <xdr:colOff>152400</xdr:colOff>
      <xdr:row>58</xdr:row>
      <xdr:rowOff>104815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32798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86121</xdr:rowOff>
    </xdr:from>
    <xdr:to>
      <xdr:col>24</xdr:col>
      <xdr:colOff>152400</xdr:colOff>
      <xdr:row>50</xdr:row>
      <xdr:rowOff>86121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5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50229</xdr:rowOff>
    </xdr:from>
    <xdr:to>
      <xdr:col>24</xdr:col>
      <xdr:colOff>63500</xdr:colOff>
      <xdr:row>58</xdr:row>
      <xdr:rowOff>76036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994329"/>
          <a:ext cx="838200" cy="2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50456</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51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27579</xdr:rowOff>
    </xdr:from>
    <xdr:to>
      <xdr:col>24</xdr:col>
      <xdr:colOff>114300</xdr:colOff>
      <xdr:row>57</xdr:row>
      <xdr:rowOff>129179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50229</xdr:rowOff>
    </xdr:from>
    <xdr:to>
      <xdr:col>19</xdr:col>
      <xdr:colOff>177800</xdr:colOff>
      <xdr:row>58</xdr:row>
      <xdr:rowOff>96235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994329"/>
          <a:ext cx="889000" cy="4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137440</xdr:rowOff>
    </xdr:from>
    <xdr:to>
      <xdr:col>20</xdr:col>
      <xdr:colOff>38100</xdr:colOff>
      <xdr:row>57</xdr:row>
      <xdr:rowOff>67590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84117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96235</xdr:rowOff>
    </xdr:from>
    <xdr:to>
      <xdr:col>15</xdr:col>
      <xdr:colOff>50800</xdr:colOff>
      <xdr:row>58</xdr:row>
      <xdr:rowOff>109796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40335"/>
          <a:ext cx="889000" cy="1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135290</xdr:rowOff>
    </xdr:from>
    <xdr:to>
      <xdr:col>15</xdr:col>
      <xdr:colOff>101600</xdr:colOff>
      <xdr:row>57</xdr:row>
      <xdr:rowOff>65440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81967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109796</xdr:rowOff>
    </xdr:from>
    <xdr:to>
      <xdr:col>10</xdr:col>
      <xdr:colOff>114300</xdr:colOff>
      <xdr:row>58</xdr:row>
      <xdr:rowOff>122098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53896"/>
          <a:ext cx="889000" cy="1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36900</xdr:rowOff>
    </xdr:from>
    <xdr:to>
      <xdr:col>10</xdr:col>
      <xdr:colOff>165100</xdr:colOff>
      <xdr:row>57</xdr:row>
      <xdr:rowOff>138500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155027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58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47158</xdr:rowOff>
    </xdr:from>
    <xdr:to>
      <xdr:col>6</xdr:col>
      <xdr:colOff>38100</xdr:colOff>
      <xdr:row>57</xdr:row>
      <xdr:rowOff>148758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165285</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25236</xdr:rowOff>
    </xdr:from>
    <xdr:to>
      <xdr:col>24</xdr:col>
      <xdr:colOff>114300</xdr:colOff>
      <xdr:row>58</xdr:row>
      <xdr:rowOff>126836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6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111613</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8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170879</xdr:rowOff>
    </xdr:from>
    <xdr:to>
      <xdr:col>20</xdr:col>
      <xdr:colOff>38100</xdr:colOff>
      <xdr:row>58</xdr:row>
      <xdr:rowOff>101029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4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92156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03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45435</xdr:rowOff>
    </xdr:from>
    <xdr:to>
      <xdr:col>15</xdr:col>
      <xdr:colOff>101600</xdr:colOff>
      <xdr:row>58</xdr:row>
      <xdr:rowOff>147035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138162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8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58996</xdr:rowOff>
    </xdr:from>
    <xdr:to>
      <xdr:col>10</xdr:col>
      <xdr:colOff>165100</xdr:colOff>
      <xdr:row>58</xdr:row>
      <xdr:rowOff>160596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0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151723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71298</xdr:rowOff>
    </xdr:from>
    <xdr:to>
      <xdr:col>6</xdr:col>
      <xdr:colOff>38100</xdr:colOff>
      <xdr:row>59</xdr:row>
      <xdr:rowOff>1448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164025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0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26667</xdr:rowOff>
    </xdr:from>
    <xdr:to>
      <xdr:col>24</xdr:col>
      <xdr:colOff>62865</xdr:colOff>
      <xdr:row>78</xdr:row>
      <xdr:rowOff>69233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99617"/>
          <a:ext cx="1270" cy="1242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73060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4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69233</xdr:rowOff>
    </xdr:from>
    <xdr:to>
      <xdr:col>24</xdr:col>
      <xdr:colOff>152400</xdr:colOff>
      <xdr:row>78</xdr:row>
      <xdr:rowOff>69233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4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144794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26667</xdr:rowOff>
    </xdr:from>
    <xdr:to>
      <xdr:col>24</xdr:col>
      <xdr:colOff>152400</xdr:colOff>
      <xdr:row>71</xdr:row>
      <xdr:rowOff>26667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119362</xdr:rowOff>
    </xdr:from>
    <xdr:to>
      <xdr:col>24</xdr:col>
      <xdr:colOff>63500</xdr:colOff>
      <xdr:row>76</xdr:row>
      <xdr:rowOff>170247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149562"/>
          <a:ext cx="838200" cy="5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71393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58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48516</xdr:rowOff>
    </xdr:from>
    <xdr:to>
      <xdr:col>24</xdr:col>
      <xdr:colOff>114300</xdr:colOff>
      <xdr:row>75</xdr:row>
      <xdr:rowOff>150116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2357</xdr:rowOff>
    </xdr:from>
    <xdr:to>
      <xdr:col>19</xdr:col>
      <xdr:colOff>177800</xdr:colOff>
      <xdr:row>76</xdr:row>
      <xdr:rowOff>170247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2861107"/>
          <a:ext cx="889000" cy="33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164364</xdr:rowOff>
    </xdr:from>
    <xdr:to>
      <xdr:col>20</xdr:col>
      <xdr:colOff>38100</xdr:colOff>
      <xdr:row>76</xdr:row>
      <xdr:rowOff>94514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2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111041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79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2357</xdr:rowOff>
    </xdr:from>
    <xdr:to>
      <xdr:col>15</xdr:col>
      <xdr:colOff>50800</xdr:colOff>
      <xdr:row>77</xdr:row>
      <xdr:rowOff>116827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861107"/>
          <a:ext cx="889000" cy="45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106339</xdr:rowOff>
    </xdr:from>
    <xdr:to>
      <xdr:col>15</xdr:col>
      <xdr:colOff>101600</xdr:colOff>
      <xdr:row>76</xdr:row>
      <xdr:rowOff>36489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27616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05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73093</xdr:rowOff>
    </xdr:from>
    <xdr:to>
      <xdr:col>10</xdr:col>
      <xdr:colOff>114300</xdr:colOff>
      <xdr:row>77</xdr:row>
      <xdr:rowOff>116827</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3274743"/>
          <a:ext cx="889000" cy="4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139943</xdr:rowOff>
    </xdr:from>
    <xdr:to>
      <xdr:col>10</xdr:col>
      <xdr:colOff>165100</xdr:colOff>
      <xdr:row>76</xdr:row>
      <xdr:rowOff>70093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9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86620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7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16120</xdr:rowOff>
    </xdr:from>
    <xdr:to>
      <xdr:col>6</xdr:col>
      <xdr:colOff>38100</xdr:colOff>
      <xdr:row>76</xdr:row>
      <xdr:rowOff>117720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4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134247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2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68562</xdr:rowOff>
    </xdr:from>
    <xdr:to>
      <xdr:col>24</xdr:col>
      <xdr:colOff>114300</xdr:colOff>
      <xdr:row>76</xdr:row>
      <xdr:rowOff>170162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09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46989</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7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119447</xdr:rowOff>
    </xdr:from>
    <xdr:to>
      <xdr:col>20</xdr:col>
      <xdr:colOff>38100</xdr:colOff>
      <xdr:row>77</xdr:row>
      <xdr:rowOff>49597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14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40724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242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123007</xdr:rowOff>
    </xdr:from>
    <xdr:to>
      <xdr:col>15</xdr:col>
      <xdr:colOff>101600</xdr:colOff>
      <xdr:row>75</xdr:row>
      <xdr:rowOff>53157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81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69684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58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66027</xdr:rowOff>
    </xdr:from>
    <xdr:to>
      <xdr:col>10</xdr:col>
      <xdr:colOff>165100</xdr:colOff>
      <xdr:row>77</xdr:row>
      <xdr:rowOff>167627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158754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36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22293</xdr:rowOff>
    </xdr:from>
    <xdr:to>
      <xdr:col>6</xdr:col>
      <xdr:colOff>38100</xdr:colOff>
      <xdr:row>77</xdr:row>
      <xdr:rowOff>123893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22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115020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31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150089</xdr:rowOff>
    </xdr:from>
    <xdr:to>
      <xdr:col>24</xdr:col>
      <xdr:colOff>63500</xdr:colOff>
      <xdr:row>98</xdr:row>
      <xdr:rowOff>156721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952189"/>
          <a:ext cx="838200" cy="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70311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00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150089</xdr:rowOff>
    </xdr:from>
    <xdr:to>
      <xdr:col>19</xdr:col>
      <xdr:colOff>177800</xdr:colOff>
      <xdr:row>98</xdr:row>
      <xdr:rowOff>155135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52189"/>
          <a:ext cx="889000" cy="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4904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3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147824</xdr:rowOff>
    </xdr:from>
    <xdr:to>
      <xdr:col>15</xdr:col>
      <xdr:colOff>50800</xdr:colOff>
      <xdr:row>98</xdr:row>
      <xdr:rowOff>155135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49924"/>
          <a:ext cx="889000" cy="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3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147824</xdr:rowOff>
    </xdr:from>
    <xdr:to>
      <xdr:col>10</xdr:col>
      <xdr:colOff>114300</xdr:colOff>
      <xdr:row>98</xdr:row>
      <xdr:rowOff>159601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49924"/>
          <a:ext cx="889000" cy="1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2596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3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58680</xdr:rowOff>
    </xdr:from>
    <xdr:to>
      <xdr:col>6</xdr:col>
      <xdr:colOff>38100</xdr:colOff>
      <xdr:row>98</xdr:row>
      <xdr:rowOff>160280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5357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105921</xdr:rowOff>
    </xdr:from>
    <xdr:to>
      <xdr:col>24</xdr:col>
      <xdr:colOff>114300</xdr:colOff>
      <xdr:row>99</xdr:row>
      <xdr:rowOff>36071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90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25862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2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99289</xdr:rowOff>
    </xdr:from>
    <xdr:to>
      <xdr:col>20</xdr:col>
      <xdr:colOff>38100</xdr:colOff>
      <xdr:row>99</xdr:row>
      <xdr:rowOff>29439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0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20566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9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104335</xdr:rowOff>
    </xdr:from>
    <xdr:to>
      <xdr:col>15</xdr:col>
      <xdr:colOff>101600</xdr:colOff>
      <xdr:row>99</xdr:row>
      <xdr:rowOff>34485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0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25612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97024</xdr:rowOff>
    </xdr:from>
    <xdr:to>
      <xdr:col>10</xdr:col>
      <xdr:colOff>165100</xdr:colOff>
      <xdr:row>99</xdr:row>
      <xdr:rowOff>27174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9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18301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9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108801</xdr:rowOff>
    </xdr:from>
    <xdr:to>
      <xdr:col>6</xdr:col>
      <xdr:colOff>38100</xdr:colOff>
      <xdr:row>99</xdr:row>
      <xdr:rowOff>38951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1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30078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0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29972</xdr:rowOff>
    </xdr:from>
    <xdr:to>
      <xdr:col>55</xdr:col>
      <xdr:colOff>0</xdr:colOff>
      <xdr:row>39</xdr:row>
      <xdr:rowOff>30226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716522"/>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54754</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167386</xdr:rowOff>
    </xdr:from>
    <xdr:to>
      <xdr:col>50</xdr:col>
      <xdr:colOff>114300</xdr:colOff>
      <xdr:row>39</xdr:row>
      <xdr:rowOff>30226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339586"/>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151020</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88392</xdr:rowOff>
    </xdr:from>
    <xdr:to>
      <xdr:col>45</xdr:col>
      <xdr:colOff>177800</xdr:colOff>
      <xdr:row>36</xdr:row>
      <xdr:rowOff>167386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089142"/>
          <a:ext cx="889000" cy="25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96283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157988</xdr:rowOff>
    </xdr:from>
    <xdr:to>
      <xdr:col>41</xdr:col>
      <xdr:colOff>50800</xdr:colOff>
      <xdr:row>35</xdr:row>
      <xdr:rowOff>88392</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5472938"/>
          <a:ext cx="889000" cy="61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62120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96664</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4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150622</xdr:rowOff>
    </xdr:from>
    <xdr:to>
      <xdr:col>55</xdr:col>
      <xdr:colOff>50800</xdr:colOff>
      <xdr:row>39</xdr:row>
      <xdr:rowOff>80772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65549</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80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150876</xdr:rowOff>
    </xdr:from>
    <xdr:to>
      <xdr:col>50</xdr:col>
      <xdr:colOff>165100</xdr:colOff>
      <xdr:row>39</xdr:row>
      <xdr:rowOff>81026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6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72153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758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116586</xdr:rowOff>
    </xdr:from>
    <xdr:to>
      <xdr:col>46</xdr:col>
      <xdr:colOff>38100</xdr:colOff>
      <xdr:row>37</xdr:row>
      <xdr:rowOff>46736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2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63263</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606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37592</xdr:rowOff>
    </xdr:from>
    <xdr:to>
      <xdr:col>41</xdr:col>
      <xdr:colOff>101600</xdr:colOff>
      <xdr:row>35</xdr:row>
      <xdr:rowOff>139192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03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155719</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58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107188</xdr:rowOff>
    </xdr:from>
    <xdr:to>
      <xdr:col>36</xdr:col>
      <xdr:colOff>165100</xdr:colOff>
      <xdr:row>32</xdr:row>
      <xdr:rowOff>37338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542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53865</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519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10977</xdr:rowOff>
    </xdr:from>
    <xdr:to>
      <xdr:col>55</xdr:col>
      <xdr:colOff>0</xdr:colOff>
      <xdr:row>58</xdr:row>
      <xdr:rowOff>12793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55077"/>
          <a:ext cx="838200" cy="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100782</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01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10977</xdr:rowOff>
    </xdr:from>
    <xdr:to>
      <xdr:col>50</xdr:col>
      <xdr:colOff>114300</xdr:colOff>
      <xdr:row>58</xdr:row>
      <xdr:rowOff>13313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55077"/>
          <a:ext cx="889000" cy="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31628</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3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13313</xdr:rowOff>
    </xdr:from>
    <xdr:to>
      <xdr:col>45</xdr:col>
      <xdr:colOff>177800</xdr:colOff>
      <xdr:row>58</xdr:row>
      <xdr:rowOff>14918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57413"/>
          <a:ext cx="889000" cy="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30201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3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14918</xdr:rowOff>
    </xdr:from>
    <xdr:to>
      <xdr:col>41</xdr:col>
      <xdr:colOff>50800</xdr:colOff>
      <xdr:row>58</xdr:row>
      <xdr:rowOff>16308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59018"/>
          <a:ext cx="8890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34116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88126</xdr:rowOff>
    </xdr:from>
    <xdr:to>
      <xdr:col>36</xdr:col>
      <xdr:colOff>165100</xdr:colOff>
      <xdr:row>58</xdr:row>
      <xdr:rowOff>18276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34803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133443</xdr:rowOff>
    </xdr:from>
    <xdr:to>
      <xdr:col>55</xdr:col>
      <xdr:colOff>50800</xdr:colOff>
      <xdr:row>58</xdr:row>
      <xdr:rowOff>63593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0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56332</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2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131627</xdr:rowOff>
    </xdr:from>
    <xdr:to>
      <xdr:col>50</xdr:col>
      <xdr:colOff>165100</xdr:colOff>
      <xdr:row>58</xdr:row>
      <xdr:rowOff>61777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0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52904</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99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133963</xdr:rowOff>
    </xdr:from>
    <xdr:to>
      <xdr:col>46</xdr:col>
      <xdr:colOff>38100</xdr:colOff>
      <xdr:row>58</xdr:row>
      <xdr:rowOff>64113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0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55240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99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135568</xdr:rowOff>
    </xdr:from>
    <xdr:to>
      <xdr:col>41</xdr:col>
      <xdr:colOff>101600</xdr:colOff>
      <xdr:row>58</xdr:row>
      <xdr:rowOff>65718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0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56845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0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136958</xdr:rowOff>
    </xdr:from>
    <xdr:to>
      <xdr:col>36</xdr:col>
      <xdr:colOff>165100</xdr:colOff>
      <xdr:row>58</xdr:row>
      <xdr:rowOff>67108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0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58235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00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134652</xdr:rowOff>
    </xdr:from>
    <xdr:to>
      <xdr:col>55</xdr:col>
      <xdr:colOff>0</xdr:colOff>
      <xdr:row>78</xdr:row>
      <xdr:rowOff>135339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507752"/>
          <a:ext cx="8382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8013</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09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135339</xdr:rowOff>
    </xdr:from>
    <xdr:to>
      <xdr:col>50</xdr:col>
      <xdr:colOff>114300</xdr:colOff>
      <xdr:row>78</xdr:row>
      <xdr:rowOff>137392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508439"/>
          <a:ext cx="889000" cy="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95637</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137392</xdr:rowOff>
    </xdr:from>
    <xdr:to>
      <xdr:col>45</xdr:col>
      <xdr:colOff>177800</xdr:colOff>
      <xdr:row>78</xdr:row>
      <xdr:rowOff>137995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510492"/>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73266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0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131445</xdr:rowOff>
    </xdr:from>
    <xdr:to>
      <xdr:col>41</xdr:col>
      <xdr:colOff>50800</xdr:colOff>
      <xdr:row>78</xdr:row>
      <xdr:rowOff>137995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504545"/>
          <a:ext cx="8890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108903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3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111710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4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83852</xdr:rowOff>
    </xdr:from>
    <xdr:to>
      <xdr:col>55</xdr:col>
      <xdr:colOff>50800</xdr:colOff>
      <xdr:row>79</xdr:row>
      <xdr:rowOff>14002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5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170229</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7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84539</xdr:rowOff>
    </xdr:from>
    <xdr:to>
      <xdr:col>50</xdr:col>
      <xdr:colOff>165100</xdr:colOff>
      <xdr:row>79</xdr:row>
      <xdr:rowOff>14689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5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5816</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55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86592</xdr:rowOff>
    </xdr:from>
    <xdr:to>
      <xdr:col>46</xdr:col>
      <xdr:colOff>38100</xdr:colOff>
      <xdr:row>79</xdr:row>
      <xdr:rowOff>16742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5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7869</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5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87195</xdr:rowOff>
    </xdr:from>
    <xdr:to>
      <xdr:col>41</xdr:col>
      <xdr:colOff>101600</xdr:colOff>
      <xdr:row>79</xdr:row>
      <xdr:rowOff>17345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6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8472</xdr:rowOff>
    </xdr:from>
    <xdr:ext cx="378565"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2017" y="13553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80645</xdr:rowOff>
    </xdr:from>
    <xdr:to>
      <xdr:col>36</xdr:col>
      <xdr:colOff>165100</xdr:colOff>
      <xdr:row>79</xdr:row>
      <xdr:rowOff>10795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1922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4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80707</xdr:rowOff>
    </xdr:from>
    <xdr:to>
      <xdr:col>54</xdr:col>
      <xdr:colOff>189865</xdr:colOff>
      <xdr:row>98</xdr:row>
      <xdr:rowOff>65199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682657"/>
          <a:ext cx="1270"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69026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65199</xdr:rowOff>
    </xdr:from>
    <xdr:to>
      <xdr:col>55</xdr:col>
      <xdr:colOff>88900</xdr:colOff>
      <xdr:row>98</xdr:row>
      <xdr:rowOff>65199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6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27384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80707</xdr:rowOff>
    </xdr:from>
    <xdr:to>
      <xdr:col>55</xdr:col>
      <xdr:colOff>88900</xdr:colOff>
      <xdr:row>91</xdr:row>
      <xdr:rowOff>80707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68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106415</xdr:rowOff>
    </xdr:from>
    <xdr:to>
      <xdr:col>55</xdr:col>
      <xdr:colOff>0</xdr:colOff>
      <xdr:row>97</xdr:row>
      <xdr:rowOff>158099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37065"/>
          <a:ext cx="838200" cy="5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70438</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35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47561</xdr:rowOff>
    </xdr:from>
    <xdr:to>
      <xdr:col>55</xdr:col>
      <xdr:colOff>50800</xdr:colOff>
      <xdr:row>96</xdr:row>
      <xdr:rowOff>149161</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0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46549</xdr:rowOff>
    </xdr:from>
    <xdr:to>
      <xdr:col>50</xdr:col>
      <xdr:colOff>114300</xdr:colOff>
      <xdr:row>97</xdr:row>
      <xdr:rowOff>106415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677199"/>
          <a:ext cx="889000" cy="5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24343</xdr:rowOff>
    </xdr:from>
    <xdr:to>
      <xdr:col>50</xdr:col>
      <xdr:colOff>165100</xdr:colOff>
      <xdr:row>96</xdr:row>
      <xdr:rowOff>125943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142470</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25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46549</xdr:rowOff>
    </xdr:from>
    <xdr:to>
      <xdr:col>45</xdr:col>
      <xdr:colOff>177800</xdr:colOff>
      <xdr:row>97</xdr:row>
      <xdr:rowOff>119487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677199"/>
          <a:ext cx="889000" cy="7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106311</xdr:rowOff>
    </xdr:from>
    <xdr:to>
      <xdr:col>46</xdr:col>
      <xdr:colOff>38100</xdr:colOff>
      <xdr:row>96</xdr:row>
      <xdr:rowOff>36461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52988</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95889</xdr:rowOff>
    </xdr:from>
    <xdr:to>
      <xdr:col>41</xdr:col>
      <xdr:colOff>50800</xdr:colOff>
      <xdr:row>97</xdr:row>
      <xdr:rowOff>119487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26539"/>
          <a:ext cx="889000" cy="2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9705</xdr:rowOff>
    </xdr:from>
    <xdr:to>
      <xdr:col>41</xdr:col>
      <xdr:colOff>101600</xdr:colOff>
      <xdr:row>96</xdr:row>
      <xdr:rowOff>111305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127832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145836</xdr:rowOff>
    </xdr:from>
    <xdr:to>
      <xdr:col>36</xdr:col>
      <xdr:colOff>165100</xdr:colOff>
      <xdr:row>96</xdr:row>
      <xdr:rowOff>75986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92513</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107299</xdr:rowOff>
    </xdr:from>
    <xdr:to>
      <xdr:col>55</xdr:col>
      <xdr:colOff>50800</xdr:colOff>
      <xdr:row>98</xdr:row>
      <xdr:rowOff>37449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3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22226</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5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55615</xdr:rowOff>
    </xdr:from>
    <xdr:to>
      <xdr:col>50</xdr:col>
      <xdr:colOff>165100</xdr:colOff>
      <xdr:row>97</xdr:row>
      <xdr:rowOff>157215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148342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77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167199</xdr:rowOff>
    </xdr:from>
    <xdr:to>
      <xdr:col>46</xdr:col>
      <xdr:colOff>38100</xdr:colOff>
      <xdr:row>97</xdr:row>
      <xdr:rowOff>97349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2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88476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71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68687</xdr:rowOff>
    </xdr:from>
    <xdr:to>
      <xdr:col>41</xdr:col>
      <xdr:colOff>101600</xdr:colOff>
      <xdr:row>97</xdr:row>
      <xdr:rowOff>170287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9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161414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79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45089</xdr:rowOff>
    </xdr:from>
    <xdr:to>
      <xdr:col>36</xdr:col>
      <xdr:colOff>165100</xdr:colOff>
      <xdr:row>97</xdr:row>
      <xdr:rowOff>146689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137816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76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68445</xdr:rowOff>
    </xdr:from>
    <xdr:to>
      <xdr:col>85</xdr:col>
      <xdr:colOff>126364</xdr:colOff>
      <xdr:row>38</xdr:row>
      <xdr:rowOff>102955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211945"/>
          <a:ext cx="1269" cy="140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106782</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2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102955</xdr:rowOff>
    </xdr:from>
    <xdr:to>
      <xdr:col>86</xdr:col>
      <xdr:colOff>25400</xdr:colOff>
      <xdr:row>38</xdr:row>
      <xdr:rowOff>102955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1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15122</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8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68445</xdr:rowOff>
    </xdr:from>
    <xdr:to>
      <xdr:col>86</xdr:col>
      <xdr:colOff>25400</xdr:colOff>
      <xdr:row>30</xdr:row>
      <xdr:rowOff>68445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21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131342</xdr:rowOff>
    </xdr:from>
    <xdr:to>
      <xdr:col>85</xdr:col>
      <xdr:colOff>127000</xdr:colOff>
      <xdr:row>37</xdr:row>
      <xdr:rowOff>161975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474992"/>
          <a:ext cx="8382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137097</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137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114220</xdr:rowOff>
    </xdr:from>
    <xdr:to>
      <xdr:col>85</xdr:col>
      <xdr:colOff>177800</xdr:colOff>
      <xdr:row>37</xdr:row>
      <xdr:rowOff>44370</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161975</xdr:rowOff>
    </xdr:from>
    <xdr:to>
      <xdr:col>81</xdr:col>
      <xdr:colOff>50800</xdr:colOff>
      <xdr:row>38</xdr:row>
      <xdr:rowOff>2160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505625"/>
          <a:ext cx="889000" cy="1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10056</xdr:rowOff>
    </xdr:from>
    <xdr:to>
      <xdr:col>81</xdr:col>
      <xdr:colOff>101600</xdr:colOff>
      <xdr:row>37</xdr:row>
      <xdr:rowOff>111656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5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128183</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12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171379</xdr:rowOff>
    </xdr:from>
    <xdr:to>
      <xdr:col>76</xdr:col>
      <xdr:colOff>114300</xdr:colOff>
      <xdr:row>38</xdr:row>
      <xdr:rowOff>2160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515029"/>
          <a:ext cx="889000" cy="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61025</xdr:rowOff>
    </xdr:from>
    <xdr:to>
      <xdr:col>76</xdr:col>
      <xdr:colOff>165100</xdr:colOff>
      <xdr:row>37</xdr:row>
      <xdr:rowOff>162624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7702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1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171379</xdr:rowOff>
    </xdr:from>
    <xdr:to>
      <xdr:col>71</xdr:col>
      <xdr:colOff>177800</xdr:colOff>
      <xdr:row>38</xdr:row>
      <xdr:rowOff>11350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515029"/>
          <a:ext cx="889000" cy="1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37397</xdr:rowOff>
    </xdr:from>
    <xdr:to>
      <xdr:col>72</xdr:col>
      <xdr:colOff>38100</xdr:colOff>
      <xdr:row>37</xdr:row>
      <xdr:rowOff>138997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155524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147659</xdr:rowOff>
    </xdr:from>
    <xdr:to>
      <xdr:col>67</xdr:col>
      <xdr:colOff>101600</xdr:colOff>
      <xdr:row>37</xdr:row>
      <xdr:rowOff>77809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94336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80542</xdr:rowOff>
    </xdr:from>
    <xdr:to>
      <xdr:col>85</xdr:col>
      <xdr:colOff>177800</xdr:colOff>
      <xdr:row>38</xdr:row>
      <xdr:rowOff>10692</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42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58969</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40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111175</xdr:rowOff>
    </xdr:from>
    <xdr:to>
      <xdr:col>81</xdr:col>
      <xdr:colOff>101600</xdr:colOff>
      <xdr:row>38</xdr:row>
      <xdr:rowOff>41325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4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32452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54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122810</xdr:rowOff>
    </xdr:from>
    <xdr:to>
      <xdr:col>76</xdr:col>
      <xdr:colOff>165100</xdr:colOff>
      <xdr:row>38</xdr:row>
      <xdr:rowOff>52960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4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44087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55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120579</xdr:rowOff>
    </xdr:from>
    <xdr:to>
      <xdr:col>72</xdr:col>
      <xdr:colOff>38100</xdr:colOff>
      <xdr:row>38</xdr:row>
      <xdr:rowOff>50729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4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41856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55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132000</xdr:rowOff>
    </xdr:from>
    <xdr:to>
      <xdr:col>67</xdr:col>
      <xdr:colOff>101600</xdr:colOff>
      <xdr:row>38</xdr:row>
      <xdr:rowOff>62150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47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53277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122753</xdr:rowOff>
    </xdr:from>
    <xdr:to>
      <xdr:col>85</xdr:col>
      <xdr:colOff>126364</xdr:colOff>
      <xdr:row>58</xdr:row>
      <xdr:rowOff>12815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23803"/>
          <a:ext cx="1269" cy="1433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16642</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12815</xdr:rowOff>
    </xdr:from>
    <xdr:to>
      <xdr:col>86</xdr:col>
      <xdr:colOff>25400</xdr:colOff>
      <xdr:row>58</xdr:row>
      <xdr:rowOff>12815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5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69430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2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122753</xdr:rowOff>
    </xdr:from>
    <xdr:to>
      <xdr:col>86</xdr:col>
      <xdr:colOff>25400</xdr:colOff>
      <xdr:row>49</xdr:row>
      <xdr:rowOff>122753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2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12815</xdr:rowOff>
    </xdr:from>
    <xdr:to>
      <xdr:col>85</xdr:col>
      <xdr:colOff>127000</xdr:colOff>
      <xdr:row>58</xdr:row>
      <xdr:rowOff>17719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956915"/>
          <a:ext cx="838200" cy="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109567</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86690</xdr:rowOff>
    </xdr:from>
    <xdr:to>
      <xdr:col>85</xdr:col>
      <xdr:colOff>177800</xdr:colOff>
      <xdr:row>57</xdr:row>
      <xdr:rowOff>16840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167803</xdr:rowOff>
    </xdr:from>
    <xdr:to>
      <xdr:col>81</xdr:col>
      <xdr:colOff>50800</xdr:colOff>
      <xdr:row>58</xdr:row>
      <xdr:rowOff>17719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769003"/>
          <a:ext cx="889000" cy="19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89083</xdr:rowOff>
    </xdr:from>
    <xdr:to>
      <xdr:col>81</xdr:col>
      <xdr:colOff>101600</xdr:colOff>
      <xdr:row>57</xdr:row>
      <xdr:rowOff>19233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35760</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167803</xdr:rowOff>
    </xdr:from>
    <xdr:to>
      <xdr:col>76</xdr:col>
      <xdr:colOff>114300</xdr:colOff>
      <xdr:row>57</xdr:row>
      <xdr:rowOff>34247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769003"/>
          <a:ext cx="889000" cy="3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40833</xdr:rowOff>
    </xdr:from>
    <xdr:to>
      <xdr:col>76</xdr:col>
      <xdr:colOff>165100</xdr:colOff>
      <xdr:row>56</xdr:row>
      <xdr:rowOff>142433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158960</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34247</xdr:rowOff>
    </xdr:from>
    <xdr:to>
      <xdr:col>71</xdr:col>
      <xdr:colOff>177800</xdr:colOff>
      <xdr:row>57</xdr:row>
      <xdr:rowOff>121062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06897"/>
          <a:ext cx="889000" cy="8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101043</xdr:rowOff>
    </xdr:from>
    <xdr:to>
      <xdr:col>72</xdr:col>
      <xdr:colOff>38100</xdr:colOff>
      <xdr:row>57</xdr:row>
      <xdr:rowOff>31193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47720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140621</xdr:rowOff>
    </xdr:from>
    <xdr:to>
      <xdr:col>67</xdr:col>
      <xdr:colOff>101600</xdr:colOff>
      <xdr:row>57</xdr:row>
      <xdr:rowOff>70771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87298</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1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133465</xdr:rowOff>
    </xdr:from>
    <xdr:to>
      <xdr:col>85</xdr:col>
      <xdr:colOff>177800</xdr:colOff>
      <xdr:row>58</xdr:row>
      <xdr:rowOff>63615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0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48392</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2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138369</xdr:rowOff>
    </xdr:from>
    <xdr:to>
      <xdr:col>81</xdr:col>
      <xdr:colOff>101600</xdr:colOff>
      <xdr:row>58</xdr:row>
      <xdr:rowOff>68519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1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59646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00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117003</xdr:rowOff>
    </xdr:from>
    <xdr:to>
      <xdr:col>76</xdr:col>
      <xdr:colOff>165100</xdr:colOff>
      <xdr:row>57</xdr:row>
      <xdr:rowOff>47153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1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38280</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81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154897</xdr:rowOff>
    </xdr:from>
    <xdr:to>
      <xdr:col>72</xdr:col>
      <xdr:colOff>38100</xdr:colOff>
      <xdr:row>57</xdr:row>
      <xdr:rowOff>85047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5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76174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84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70262</xdr:rowOff>
    </xdr:from>
    <xdr:to>
      <xdr:col>67</xdr:col>
      <xdr:colOff>101600</xdr:colOff>
      <xdr:row>58</xdr:row>
      <xdr:rowOff>412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4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162989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3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31593</xdr:rowOff>
    </xdr:from>
    <xdr:to>
      <xdr:col>85</xdr:col>
      <xdr:colOff>127000</xdr:colOff>
      <xdr:row>79</xdr:row>
      <xdr:rowOff>35216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76143"/>
          <a:ext cx="838200" cy="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161208</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6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31593</xdr:rowOff>
    </xdr:from>
    <xdr:to>
      <xdr:col>81</xdr:col>
      <xdr:colOff>50800</xdr:colOff>
      <xdr:row>79</xdr:row>
      <xdr:rowOff>32235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576143"/>
          <a:ext cx="889000" cy="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88262</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32235</xdr:rowOff>
    </xdr:from>
    <xdr:to>
      <xdr:col>76</xdr:col>
      <xdr:colOff>114300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576785"/>
          <a:ext cx="889000" cy="1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90719</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44374</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88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95093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142061</xdr:rowOff>
    </xdr:from>
    <xdr:to>
      <xdr:col>67</xdr:col>
      <xdr:colOff>101600</xdr:colOff>
      <xdr:row>79</xdr:row>
      <xdr:rowOff>72211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5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88738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29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155866</xdr:rowOff>
    </xdr:from>
    <xdr:to>
      <xdr:col>85</xdr:col>
      <xdr:colOff>177800</xdr:colOff>
      <xdr:row>79</xdr:row>
      <xdr:rowOff>86016</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2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116757</xdr:rowOff>
    </xdr:from>
    <xdr:ext cx="469744"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152243</xdr:rowOff>
    </xdr:from>
    <xdr:to>
      <xdr:col>81</xdr:col>
      <xdr:colOff>101600</xdr:colOff>
      <xdr:row>79</xdr:row>
      <xdr:rowOff>82393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2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73520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61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152885</xdr:rowOff>
    </xdr:from>
    <xdr:to>
      <xdr:col>76</xdr:col>
      <xdr:colOff>165100</xdr:colOff>
      <xdr:row>79</xdr:row>
      <xdr:rowOff>83035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74162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61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165024</xdr:rowOff>
    </xdr:from>
    <xdr:to>
      <xdr:col>67</xdr:col>
      <xdr:colOff>101600</xdr:colOff>
      <xdr:row>79</xdr:row>
      <xdr:rowOff>95174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86301</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57333" y="13630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104169</xdr:rowOff>
    </xdr:from>
    <xdr:to>
      <xdr:col>85</xdr:col>
      <xdr:colOff>127000</xdr:colOff>
      <xdr:row>97</xdr:row>
      <xdr:rowOff>106093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734819"/>
          <a:ext cx="8382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38854</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49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72208</xdr:rowOff>
    </xdr:from>
    <xdr:to>
      <xdr:col>81</xdr:col>
      <xdr:colOff>50800</xdr:colOff>
      <xdr:row>97</xdr:row>
      <xdr:rowOff>106093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702858"/>
          <a:ext cx="889000" cy="3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161062</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4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72208</xdr:rowOff>
    </xdr:from>
    <xdr:to>
      <xdr:col>76</xdr:col>
      <xdr:colOff>114300</xdr:colOff>
      <xdr:row>97</xdr:row>
      <xdr:rowOff>103735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702858"/>
          <a:ext cx="889000" cy="3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137641</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76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42987</xdr:rowOff>
    </xdr:from>
    <xdr:to>
      <xdr:col>71</xdr:col>
      <xdr:colOff>177800</xdr:colOff>
      <xdr:row>97</xdr:row>
      <xdr:rowOff>103735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673637"/>
          <a:ext cx="889000" cy="6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161095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24746</xdr:rowOff>
    </xdr:from>
    <xdr:to>
      <xdr:col>67</xdr:col>
      <xdr:colOff>101600</xdr:colOff>
      <xdr:row>97</xdr:row>
      <xdr:rowOff>126346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117473</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74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53369</xdr:rowOff>
    </xdr:from>
    <xdr:to>
      <xdr:col>85</xdr:col>
      <xdr:colOff>177800</xdr:colOff>
      <xdr:row>97</xdr:row>
      <xdr:rowOff>154969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8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31796</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62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55293</xdr:rowOff>
    </xdr:from>
    <xdr:to>
      <xdr:col>81</xdr:col>
      <xdr:colOff>101600</xdr:colOff>
      <xdr:row>97</xdr:row>
      <xdr:rowOff>156893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68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148020</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677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21408</xdr:rowOff>
    </xdr:from>
    <xdr:to>
      <xdr:col>76</xdr:col>
      <xdr:colOff>165100</xdr:colOff>
      <xdr:row>97</xdr:row>
      <xdr:rowOff>123008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65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139535</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795" y="1642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52935</xdr:rowOff>
    </xdr:from>
    <xdr:to>
      <xdr:col>72</xdr:col>
      <xdr:colOff>38100</xdr:colOff>
      <xdr:row>97</xdr:row>
      <xdr:rowOff>154535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145662</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795" y="1677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163637</xdr:rowOff>
    </xdr:from>
    <xdr:to>
      <xdr:col>67</xdr:col>
      <xdr:colOff>101600</xdr:colOff>
      <xdr:row>97</xdr:row>
      <xdr:rowOff>93787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2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110314</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14795" y="16398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135704</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101414</xdr:rowOff>
    </xdr:from>
    <xdr:ext cx="469744"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199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165422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54839</xdr:rowOff>
    </xdr:from>
    <xdr:to>
      <xdr:col>98</xdr:col>
      <xdr:colOff>38100</xdr:colOff>
      <xdr:row>38</xdr:row>
      <xdr:rowOff>156439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1516</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総務費の住民一人当たりのコストは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110,129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20,320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している。これは役場庁舎改修事業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の事業量が減少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したことが要因である。民生費の住民一人当たりのコストは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175,614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7,791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安心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子育て支援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基金への積立金が増加したことが要因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である。衛生費の住民一人当たりのコストは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46,598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町単独</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の補助金が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したことが要因である。農林水産業費の住民一人当たりのコストは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22,060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3,178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日本国花苑林内の歩道等整備事業の終了によるもの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である。土木費の住民一人当たりのコストは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60,171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13,565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円減少している。これは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防災・安全事業や町道整備事業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事業量が減少したことが要因である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の比較ではいずれの経費についてもコストは下回っている。特に類似団体平均との差がある総務費については、これまでの職員数の削減による人件費の抑制が主な要因である。また商工費については企業・商店等が極めて少なく、観光資源も</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乏し</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事業規模が他の費目より小さくなっていることから、今後は特産品開発や町のＰＲ事業を推進し商工観光の活性化を図っていく。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秋田県井川町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財政調整基金残高については前年度より</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百万円増加したこともあり、比率は</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ポイント上昇している。今後もこれまで同様歳出の抑制に努めることで歳計剰余金を確保し、毎年着実に積み増しを実施していくこととしている。</a:t>
          </a:r>
          <a:b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　実質収支額はここ数年</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百万円前後で推移しており、比率も同程度で推移している。</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ja-JP" sz="900" baseline="0">
              <a:solidFill>
                <a:schemeClr val="dk1"/>
              </a:solidFill>
              <a:effectLst/>
              <a:latin typeface="ＭＳ ゴシック" panose="020B0609070205080204" pitchFamily="49" charset="-128"/>
              <a:ea typeface="ＭＳ ゴシック" panose="020B0609070205080204" pitchFamily="49" charset="-128"/>
              <a:cs typeface="+mn-cs"/>
            </a:rPr>
            <a:t>庁舎改修事業や防災・安全事業の事業量等の減少</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により、歳入、歳出ともに減となったこと等により、実質収支額が前年度から</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百万円増加し、比率も</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1.79</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ポイント上昇している。</a:t>
          </a:r>
          <a:b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　実質単年度収支については、前年度から</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百万円の繰上償還実績</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900" b="0" i="0" baseline="0">
              <a:solidFill>
                <a:schemeClr val="dk1"/>
              </a:solidFill>
              <a:effectLst/>
              <a:latin typeface="ＭＳ ゴシック" panose="020B0609070205080204" pitchFamily="49" charset="-128"/>
              <a:ea typeface="ＭＳ ゴシック" panose="020B0609070205080204" pitchFamily="49" charset="-128"/>
              <a:cs typeface="+mn-cs"/>
            </a:rPr>
            <a:t>ことから</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、単年度収支は</a:t>
          </a:r>
          <a:r>
            <a:rPr kumimoji="1" lang="en-US"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百万円増加し、積立金の取崩しもないことから、黒字は確保している。</a:t>
          </a:r>
          <a:b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900" b="0" i="0" baseline="0">
              <a:solidFill>
                <a:schemeClr val="dk1"/>
              </a:solidFill>
              <a:effectLst/>
              <a:latin typeface="ＭＳ ゴシック" panose="020B0609070205080204" pitchFamily="49" charset="-128"/>
              <a:ea typeface="ＭＳ ゴシック" panose="020B0609070205080204" pitchFamily="49" charset="-128"/>
              <a:cs typeface="+mn-cs"/>
            </a:rPr>
            <a:t>　今後も計画的な基金運営に努めるとともに、適切な定員管理や事務事業の見直しを継続し黒字の確保に努める。</a:t>
          </a:r>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秋田県井川町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年度以降、一般会計及び全ての特別会計において赤字は生じていない。一般会計では普通建設事業費の減少や地方債の繰上償還の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により黒字額の比率は上がった。水道事業会計では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建設事業などの事業費用が減少したことにより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黒字化が進んでいる。国民健康保険事業特別会計では基金への積立金の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により黒字額の比率は下がった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今後も各会計において人件費や公債費等の経常経費の抑制を図り、適正な財政運営、企業経営に努めていく。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3168520</v>
      </c>
      <c r="BO4" s="431"/>
      <c r="BP4" s="431"/>
      <c r="BQ4" s="431"/>
      <c r="BR4" s="431"/>
      <c r="BS4" s="431"/>
      <c r="BT4" s="431"/>
      <c r="BU4" s="432"/>
      <c r="BV4" s="430">
        <v>3322304</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9.8000000000000007</v>
      </c>
      <c r="CU4" s="437"/>
      <c r="CV4" s="437"/>
      <c r="CW4" s="437"/>
      <c r="CX4" s="437"/>
      <c r="CY4" s="437"/>
      <c r="CZ4" s="437"/>
      <c r="DA4" s="438"/>
      <c r="DB4" s="436">
        <v>8.1</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2945327</v>
      </c>
      <c r="BO5" s="468"/>
      <c r="BP5" s="468"/>
      <c r="BQ5" s="468"/>
      <c r="BR5" s="468"/>
      <c r="BS5" s="468"/>
      <c r="BT5" s="468"/>
      <c r="BU5" s="469"/>
      <c r="BV5" s="467">
        <v>3133341</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83.9</v>
      </c>
      <c r="CU5" s="465"/>
      <c r="CV5" s="465"/>
      <c r="CW5" s="465"/>
      <c r="CX5" s="465"/>
      <c r="CY5" s="465"/>
      <c r="CZ5" s="465"/>
      <c r="DA5" s="466"/>
      <c r="DB5" s="464">
        <v>84.8</v>
      </c>
      <c r="DC5" s="465"/>
      <c r="DD5" s="465"/>
      <c r="DE5" s="465"/>
      <c r="DF5" s="465"/>
      <c r="DG5" s="465"/>
      <c r="DH5" s="465"/>
      <c r="DI5" s="466"/>
      <c r="DJ5" s="186"/>
      <c r="DK5" s="186"/>
      <c r="DL5" s="186"/>
      <c r="DM5" s="186"/>
      <c r="DN5" s="186"/>
      <c r="DO5" s="186"/>
    </row>
    <row r="6" spans="1:119" ht="18.75" customHeight="1" x14ac:dyDescent="0.2">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223193</v>
      </c>
      <c r="BO6" s="468"/>
      <c r="BP6" s="468"/>
      <c r="BQ6" s="468"/>
      <c r="BR6" s="468"/>
      <c r="BS6" s="468"/>
      <c r="BT6" s="468"/>
      <c r="BU6" s="469"/>
      <c r="BV6" s="467">
        <v>188963</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86.5</v>
      </c>
      <c r="CU6" s="505"/>
      <c r="CV6" s="505"/>
      <c r="CW6" s="505"/>
      <c r="CX6" s="505"/>
      <c r="CY6" s="505"/>
      <c r="CZ6" s="505"/>
      <c r="DA6" s="506"/>
      <c r="DB6" s="504">
        <v>88.4</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93</v>
      </c>
      <c r="AV7" s="500"/>
      <c r="AW7" s="500"/>
      <c r="AX7" s="500"/>
      <c r="AY7" s="501" t="s">
        <v>104</v>
      </c>
      <c r="AZ7" s="502"/>
      <c r="BA7" s="502"/>
      <c r="BB7" s="502"/>
      <c r="BC7" s="502"/>
      <c r="BD7" s="502"/>
      <c r="BE7" s="502"/>
      <c r="BF7" s="502"/>
      <c r="BG7" s="502"/>
      <c r="BH7" s="502"/>
      <c r="BI7" s="502"/>
      <c r="BJ7" s="502"/>
      <c r="BK7" s="502"/>
      <c r="BL7" s="502"/>
      <c r="BM7" s="503"/>
      <c r="BN7" s="467">
        <v>5529</v>
      </c>
      <c r="BO7" s="468"/>
      <c r="BP7" s="468"/>
      <c r="BQ7" s="468"/>
      <c r="BR7" s="468"/>
      <c r="BS7" s="468"/>
      <c r="BT7" s="468"/>
      <c r="BU7" s="469"/>
      <c r="BV7" s="467">
        <v>10506</v>
      </c>
      <c r="BW7" s="468"/>
      <c r="BX7" s="468"/>
      <c r="BY7" s="468"/>
      <c r="BZ7" s="468"/>
      <c r="CA7" s="468"/>
      <c r="CB7" s="468"/>
      <c r="CC7" s="469"/>
      <c r="CD7" s="470" t="s">
        <v>105</v>
      </c>
      <c r="CE7" s="471"/>
      <c r="CF7" s="471"/>
      <c r="CG7" s="471"/>
      <c r="CH7" s="471"/>
      <c r="CI7" s="471"/>
      <c r="CJ7" s="471"/>
      <c r="CK7" s="471"/>
      <c r="CL7" s="471"/>
      <c r="CM7" s="471"/>
      <c r="CN7" s="471"/>
      <c r="CO7" s="471"/>
      <c r="CP7" s="471"/>
      <c r="CQ7" s="471"/>
      <c r="CR7" s="471"/>
      <c r="CS7" s="472"/>
      <c r="CT7" s="467">
        <v>2210514</v>
      </c>
      <c r="CU7" s="468"/>
      <c r="CV7" s="468"/>
      <c r="CW7" s="468"/>
      <c r="CX7" s="468"/>
      <c r="CY7" s="468"/>
      <c r="CZ7" s="468"/>
      <c r="DA7" s="469"/>
      <c r="DB7" s="467">
        <v>2213740</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106</v>
      </c>
      <c r="AN8" s="497"/>
      <c r="AO8" s="497"/>
      <c r="AP8" s="497"/>
      <c r="AQ8" s="497"/>
      <c r="AR8" s="497"/>
      <c r="AS8" s="497"/>
      <c r="AT8" s="498"/>
      <c r="AU8" s="499" t="s">
        <v>107</v>
      </c>
      <c r="AV8" s="500"/>
      <c r="AW8" s="500"/>
      <c r="AX8" s="500"/>
      <c r="AY8" s="501" t="s">
        <v>108</v>
      </c>
      <c r="AZ8" s="502"/>
      <c r="BA8" s="502"/>
      <c r="BB8" s="502"/>
      <c r="BC8" s="502"/>
      <c r="BD8" s="502"/>
      <c r="BE8" s="502"/>
      <c r="BF8" s="502"/>
      <c r="BG8" s="502"/>
      <c r="BH8" s="502"/>
      <c r="BI8" s="502"/>
      <c r="BJ8" s="502"/>
      <c r="BK8" s="502"/>
      <c r="BL8" s="502"/>
      <c r="BM8" s="503"/>
      <c r="BN8" s="467">
        <v>217664</v>
      </c>
      <c r="BO8" s="468"/>
      <c r="BP8" s="468"/>
      <c r="BQ8" s="468"/>
      <c r="BR8" s="468"/>
      <c r="BS8" s="468"/>
      <c r="BT8" s="468"/>
      <c r="BU8" s="469"/>
      <c r="BV8" s="467">
        <v>178457</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0.23</v>
      </c>
      <c r="CU8" s="508"/>
      <c r="CV8" s="508"/>
      <c r="CW8" s="508"/>
      <c r="CX8" s="508"/>
      <c r="CY8" s="508"/>
      <c r="CZ8" s="508"/>
      <c r="DA8" s="509"/>
      <c r="DB8" s="507">
        <v>0.23</v>
      </c>
      <c r="DC8" s="508"/>
      <c r="DD8" s="508"/>
      <c r="DE8" s="508"/>
      <c r="DF8" s="508"/>
      <c r="DG8" s="508"/>
      <c r="DH8" s="508"/>
      <c r="DI8" s="509"/>
      <c r="DJ8" s="186"/>
      <c r="DK8" s="186"/>
      <c r="DL8" s="186"/>
      <c r="DM8" s="186"/>
      <c r="DN8" s="186"/>
      <c r="DO8" s="186"/>
    </row>
    <row r="9" spans="1:119" ht="18.75" customHeight="1" thickBot="1" x14ac:dyDescent="0.25">
      <c r="A9" s="187"/>
      <c r="B9" s="461" t="s">
        <v>110</v>
      </c>
      <c r="C9" s="462"/>
      <c r="D9" s="462"/>
      <c r="E9" s="462"/>
      <c r="F9" s="462"/>
      <c r="G9" s="462"/>
      <c r="H9" s="462"/>
      <c r="I9" s="462"/>
      <c r="J9" s="462"/>
      <c r="K9" s="510"/>
      <c r="L9" s="511" t="s">
        <v>111</v>
      </c>
      <c r="M9" s="512"/>
      <c r="N9" s="512"/>
      <c r="O9" s="512"/>
      <c r="P9" s="512"/>
      <c r="Q9" s="513"/>
      <c r="R9" s="514">
        <v>4986</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93</v>
      </c>
      <c r="AV9" s="500"/>
      <c r="AW9" s="500"/>
      <c r="AX9" s="500"/>
      <c r="AY9" s="501" t="s">
        <v>114</v>
      </c>
      <c r="AZ9" s="502"/>
      <c r="BA9" s="502"/>
      <c r="BB9" s="502"/>
      <c r="BC9" s="502"/>
      <c r="BD9" s="502"/>
      <c r="BE9" s="502"/>
      <c r="BF9" s="502"/>
      <c r="BG9" s="502"/>
      <c r="BH9" s="502"/>
      <c r="BI9" s="502"/>
      <c r="BJ9" s="502"/>
      <c r="BK9" s="502"/>
      <c r="BL9" s="502"/>
      <c r="BM9" s="503"/>
      <c r="BN9" s="467">
        <v>39207</v>
      </c>
      <c r="BO9" s="468"/>
      <c r="BP9" s="468"/>
      <c r="BQ9" s="468"/>
      <c r="BR9" s="468"/>
      <c r="BS9" s="468"/>
      <c r="BT9" s="468"/>
      <c r="BU9" s="469"/>
      <c r="BV9" s="467">
        <v>13572</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18.600000000000001</v>
      </c>
      <c r="CU9" s="465"/>
      <c r="CV9" s="465"/>
      <c r="CW9" s="465"/>
      <c r="CX9" s="465"/>
      <c r="CY9" s="465"/>
      <c r="CZ9" s="465"/>
      <c r="DA9" s="466"/>
      <c r="DB9" s="464">
        <v>18.899999999999999</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116</v>
      </c>
      <c r="M10" s="497"/>
      <c r="N10" s="497"/>
      <c r="O10" s="497"/>
      <c r="P10" s="497"/>
      <c r="Q10" s="498"/>
      <c r="R10" s="518">
        <v>5493</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118</v>
      </c>
      <c r="AV10" s="500"/>
      <c r="AW10" s="500"/>
      <c r="AX10" s="500"/>
      <c r="AY10" s="501" t="s">
        <v>119</v>
      </c>
      <c r="AZ10" s="502"/>
      <c r="BA10" s="502"/>
      <c r="BB10" s="502"/>
      <c r="BC10" s="502"/>
      <c r="BD10" s="502"/>
      <c r="BE10" s="502"/>
      <c r="BF10" s="502"/>
      <c r="BG10" s="502"/>
      <c r="BH10" s="502"/>
      <c r="BI10" s="502"/>
      <c r="BJ10" s="502"/>
      <c r="BK10" s="502"/>
      <c r="BL10" s="502"/>
      <c r="BM10" s="503"/>
      <c r="BN10" s="467">
        <v>50000</v>
      </c>
      <c r="BO10" s="468"/>
      <c r="BP10" s="468"/>
      <c r="BQ10" s="468"/>
      <c r="BR10" s="468"/>
      <c r="BS10" s="468"/>
      <c r="BT10" s="468"/>
      <c r="BU10" s="469"/>
      <c r="BV10" s="467">
        <v>49999</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74100</v>
      </c>
      <c r="BO11" s="468"/>
      <c r="BP11" s="468"/>
      <c r="BQ11" s="468"/>
      <c r="BR11" s="468"/>
      <c r="BS11" s="468"/>
      <c r="BT11" s="468"/>
      <c r="BU11" s="469"/>
      <c r="BV11" s="467">
        <v>50200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2">
      <c r="A12" s="187"/>
      <c r="B12" s="527" t="s">
        <v>128</v>
      </c>
      <c r="C12" s="528"/>
      <c r="D12" s="528"/>
      <c r="E12" s="528"/>
      <c r="F12" s="528"/>
      <c r="G12" s="528"/>
      <c r="H12" s="528"/>
      <c r="I12" s="528"/>
      <c r="J12" s="528"/>
      <c r="K12" s="529"/>
      <c r="L12" s="536" t="s">
        <v>129</v>
      </c>
      <c r="M12" s="537"/>
      <c r="N12" s="537"/>
      <c r="O12" s="537"/>
      <c r="P12" s="537"/>
      <c r="Q12" s="538"/>
      <c r="R12" s="539">
        <v>4665</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93</v>
      </c>
      <c r="AV12" s="500"/>
      <c r="AW12" s="500"/>
      <c r="AX12" s="500"/>
      <c r="AY12" s="501" t="s">
        <v>133</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135</v>
      </c>
      <c r="CU12" s="508"/>
      <c r="CV12" s="508"/>
      <c r="CW12" s="508"/>
      <c r="CX12" s="508"/>
      <c r="CY12" s="508"/>
      <c r="CZ12" s="508"/>
      <c r="DA12" s="509"/>
      <c r="DB12" s="507" t="s">
        <v>135</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136</v>
      </c>
      <c r="N13" s="559"/>
      <c r="O13" s="559"/>
      <c r="P13" s="559"/>
      <c r="Q13" s="560"/>
      <c r="R13" s="551">
        <v>4660</v>
      </c>
      <c r="S13" s="552"/>
      <c r="T13" s="552"/>
      <c r="U13" s="552"/>
      <c r="V13" s="553"/>
      <c r="W13" s="483" t="s">
        <v>137</v>
      </c>
      <c r="X13" s="484"/>
      <c r="Y13" s="484"/>
      <c r="Z13" s="484"/>
      <c r="AA13" s="484"/>
      <c r="AB13" s="474"/>
      <c r="AC13" s="518">
        <v>326</v>
      </c>
      <c r="AD13" s="519"/>
      <c r="AE13" s="519"/>
      <c r="AF13" s="519"/>
      <c r="AG13" s="561"/>
      <c r="AH13" s="518">
        <v>319</v>
      </c>
      <c r="AI13" s="519"/>
      <c r="AJ13" s="519"/>
      <c r="AK13" s="519"/>
      <c r="AL13" s="520"/>
      <c r="AM13" s="496" t="s">
        <v>138</v>
      </c>
      <c r="AN13" s="497"/>
      <c r="AO13" s="497"/>
      <c r="AP13" s="497"/>
      <c r="AQ13" s="497"/>
      <c r="AR13" s="497"/>
      <c r="AS13" s="497"/>
      <c r="AT13" s="498"/>
      <c r="AU13" s="499" t="s">
        <v>118</v>
      </c>
      <c r="AV13" s="500"/>
      <c r="AW13" s="500"/>
      <c r="AX13" s="500"/>
      <c r="AY13" s="501" t="s">
        <v>139</v>
      </c>
      <c r="AZ13" s="502"/>
      <c r="BA13" s="502"/>
      <c r="BB13" s="502"/>
      <c r="BC13" s="502"/>
      <c r="BD13" s="502"/>
      <c r="BE13" s="502"/>
      <c r="BF13" s="502"/>
      <c r="BG13" s="502"/>
      <c r="BH13" s="502"/>
      <c r="BI13" s="502"/>
      <c r="BJ13" s="502"/>
      <c r="BK13" s="502"/>
      <c r="BL13" s="502"/>
      <c r="BM13" s="503"/>
      <c r="BN13" s="467">
        <v>163307</v>
      </c>
      <c r="BO13" s="468"/>
      <c r="BP13" s="468"/>
      <c r="BQ13" s="468"/>
      <c r="BR13" s="468"/>
      <c r="BS13" s="468"/>
      <c r="BT13" s="468"/>
      <c r="BU13" s="469"/>
      <c r="BV13" s="467">
        <v>113771</v>
      </c>
      <c r="BW13" s="468"/>
      <c r="BX13" s="468"/>
      <c r="BY13" s="468"/>
      <c r="BZ13" s="468"/>
      <c r="CA13" s="468"/>
      <c r="CB13" s="468"/>
      <c r="CC13" s="469"/>
      <c r="CD13" s="470" t="s">
        <v>140</v>
      </c>
      <c r="CE13" s="471"/>
      <c r="CF13" s="471"/>
      <c r="CG13" s="471"/>
      <c r="CH13" s="471"/>
      <c r="CI13" s="471"/>
      <c r="CJ13" s="471"/>
      <c r="CK13" s="471"/>
      <c r="CL13" s="471"/>
      <c r="CM13" s="471"/>
      <c r="CN13" s="471"/>
      <c r="CO13" s="471"/>
      <c r="CP13" s="471"/>
      <c r="CQ13" s="471"/>
      <c r="CR13" s="471"/>
      <c r="CS13" s="472"/>
      <c r="CT13" s="464">
        <v>7.8</v>
      </c>
      <c r="CU13" s="465"/>
      <c r="CV13" s="465"/>
      <c r="CW13" s="465"/>
      <c r="CX13" s="465"/>
      <c r="CY13" s="465"/>
      <c r="CZ13" s="465"/>
      <c r="DA13" s="466"/>
      <c r="DB13" s="464">
        <v>8.1</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141</v>
      </c>
      <c r="M14" s="549"/>
      <c r="N14" s="549"/>
      <c r="O14" s="549"/>
      <c r="P14" s="549"/>
      <c r="Q14" s="550"/>
      <c r="R14" s="551">
        <v>4761</v>
      </c>
      <c r="S14" s="552"/>
      <c r="T14" s="552"/>
      <c r="U14" s="552"/>
      <c r="V14" s="553"/>
      <c r="W14" s="457"/>
      <c r="X14" s="458"/>
      <c r="Y14" s="458"/>
      <c r="Z14" s="458"/>
      <c r="AA14" s="458"/>
      <c r="AB14" s="447"/>
      <c r="AC14" s="554">
        <v>13.6</v>
      </c>
      <c r="AD14" s="555"/>
      <c r="AE14" s="555"/>
      <c r="AF14" s="555"/>
      <c r="AG14" s="556"/>
      <c r="AH14" s="554">
        <v>12.9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142</v>
      </c>
      <c r="CE14" s="563"/>
      <c r="CF14" s="563"/>
      <c r="CG14" s="563"/>
      <c r="CH14" s="563"/>
      <c r="CI14" s="563"/>
      <c r="CJ14" s="563"/>
      <c r="CK14" s="563"/>
      <c r="CL14" s="563"/>
      <c r="CM14" s="563"/>
      <c r="CN14" s="563"/>
      <c r="CO14" s="563"/>
      <c r="CP14" s="563"/>
      <c r="CQ14" s="563"/>
      <c r="CR14" s="563"/>
      <c r="CS14" s="564"/>
      <c r="CT14" s="565" t="s">
        <v>135</v>
      </c>
      <c r="CU14" s="566"/>
      <c r="CV14" s="566"/>
      <c r="CW14" s="566"/>
      <c r="CX14" s="566"/>
      <c r="CY14" s="566"/>
      <c r="CZ14" s="566"/>
      <c r="DA14" s="567"/>
      <c r="DB14" s="565" t="s">
        <v>127</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136</v>
      </c>
      <c r="N15" s="559"/>
      <c r="O15" s="559"/>
      <c r="P15" s="559"/>
      <c r="Q15" s="560"/>
      <c r="R15" s="551">
        <v>4756</v>
      </c>
      <c r="S15" s="552"/>
      <c r="T15" s="552"/>
      <c r="U15" s="552"/>
      <c r="V15" s="553"/>
      <c r="W15" s="483" t="s">
        <v>143</v>
      </c>
      <c r="X15" s="484"/>
      <c r="Y15" s="484"/>
      <c r="Z15" s="484"/>
      <c r="AA15" s="484"/>
      <c r="AB15" s="474"/>
      <c r="AC15" s="518">
        <v>670</v>
      </c>
      <c r="AD15" s="519"/>
      <c r="AE15" s="519"/>
      <c r="AF15" s="519"/>
      <c r="AG15" s="561"/>
      <c r="AH15" s="518">
        <v>718</v>
      </c>
      <c r="AI15" s="519"/>
      <c r="AJ15" s="519"/>
      <c r="AK15" s="519"/>
      <c r="AL15" s="520"/>
      <c r="AM15" s="496"/>
      <c r="AN15" s="497"/>
      <c r="AO15" s="497"/>
      <c r="AP15" s="497"/>
      <c r="AQ15" s="497"/>
      <c r="AR15" s="497"/>
      <c r="AS15" s="497"/>
      <c r="AT15" s="498"/>
      <c r="AU15" s="499"/>
      <c r="AV15" s="500"/>
      <c r="AW15" s="500"/>
      <c r="AX15" s="500"/>
      <c r="AY15" s="427" t="s">
        <v>144</v>
      </c>
      <c r="AZ15" s="428"/>
      <c r="BA15" s="428"/>
      <c r="BB15" s="428"/>
      <c r="BC15" s="428"/>
      <c r="BD15" s="428"/>
      <c r="BE15" s="428"/>
      <c r="BF15" s="428"/>
      <c r="BG15" s="428"/>
      <c r="BH15" s="428"/>
      <c r="BI15" s="428"/>
      <c r="BJ15" s="428"/>
      <c r="BK15" s="428"/>
      <c r="BL15" s="428"/>
      <c r="BM15" s="429"/>
      <c r="BN15" s="430">
        <v>465491</v>
      </c>
      <c r="BO15" s="431"/>
      <c r="BP15" s="431"/>
      <c r="BQ15" s="431"/>
      <c r="BR15" s="431"/>
      <c r="BS15" s="431"/>
      <c r="BT15" s="431"/>
      <c r="BU15" s="432"/>
      <c r="BV15" s="430">
        <v>471968</v>
      </c>
      <c r="BW15" s="431"/>
      <c r="BX15" s="431"/>
      <c r="BY15" s="431"/>
      <c r="BZ15" s="431"/>
      <c r="CA15" s="431"/>
      <c r="CB15" s="431"/>
      <c r="CC15" s="432"/>
      <c r="CD15" s="568" t="s">
        <v>145</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146</v>
      </c>
      <c r="M16" s="579"/>
      <c r="N16" s="579"/>
      <c r="O16" s="579"/>
      <c r="P16" s="579"/>
      <c r="Q16" s="580"/>
      <c r="R16" s="571" t="s">
        <v>147</v>
      </c>
      <c r="S16" s="572"/>
      <c r="T16" s="572"/>
      <c r="U16" s="572"/>
      <c r="V16" s="573"/>
      <c r="W16" s="457"/>
      <c r="X16" s="458"/>
      <c r="Y16" s="458"/>
      <c r="Z16" s="458"/>
      <c r="AA16" s="458"/>
      <c r="AB16" s="447"/>
      <c r="AC16" s="554">
        <v>27.9</v>
      </c>
      <c r="AD16" s="555"/>
      <c r="AE16" s="555"/>
      <c r="AF16" s="555"/>
      <c r="AG16" s="556"/>
      <c r="AH16" s="554">
        <v>29</v>
      </c>
      <c r="AI16" s="555"/>
      <c r="AJ16" s="555"/>
      <c r="AK16" s="555"/>
      <c r="AL16" s="557"/>
      <c r="AM16" s="496"/>
      <c r="AN16" s="497"/>
      <c r="AO16" s="497"/>
      <c r="AP16" s="497"/>
      <c r="AQ16" s="497"/>
      <c r="AR16" s="497"/>
      <c r="AS16" s="497"/>
      <c r="AT16" s="498"/>
      <c r="AU16" s="499"/>
      <c r="AV16" s="500"/>
      <c r="AW16" s="500"/>
      <c r="AX16" s="500"/>
      <c r="AY16" s="501" t="s">
        <v>148</v>
      </c>
      <c r="AZ16" s="502"/>
      <c r="BA16" s="502"/>
      <c r="BB16" s="502"/>
      <c r="BC16" s="502"/>
      <c r="BD16" s="502"/>
      <c r="BE16" s="502"/>
      <c r="BF16" s="502"/>
      <c r="BG16" s="502"/>
      <c r="BH16" s="502"/>
      <c r="BI16" s="502"/>
      <c r="BJ16" s="502"/>
      <c r="BK16" s="502"/>
      <c r="BL16" s="502"/>
      <c r="BM16" s="503"/>
      <c r="BN16" s="467">
        <v>2026178</v>
      </c>
      <c r="BO16" s="468"/>
      <c r="BP16" s="468"/>
      <c r="BQ16" s="468"/>
      <c r="BR16" s="468"/>
      <c r="BS16" s="468"/>
      <c r="BT16" s="468"/>
      <c r="BU16" s="469"/>
      <c r="BV16" s="467">
        <v>2004026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149</v>
      </c>
      <c r="N17" s="575"/>
      <c r="O17" s="575"/>
      <c r="P17" s="575"/>
      <c r="Q17" s="576"/>
      <c r="R17" s="571" t="s">
        <v>150</v>
      </c>
      <c r="S17" s="572"/>
      <c r="T17" s="572"/>
      <c r="U17" s="572"/>
      <c r="V17" s="573"/>
      <c r="W17" s="483" t="s">
        <v>151</v>
      </c>
      <c r="X17" s="484"/>
      <c r="Y17" s="484"/>
      <c r="Z17" s="484"/>
      <c r="AA17" s="484"/>
      <c r="AB17" s="474"/>
      <c r="AC17" s="518">
        <v>1404</v>
      </c>
      <c r="AD17" s="519"/>
      <c r="AE17" s="519"/>
      <c r="AF17" s="519"/>
      <c r="AG17" s="561"/>
      <c r="AH17" s="518">
        <v>1437</v>
      </c>
      <c r="AI17" s="519"/>
      <c r="AJ17" s="519"/>
      <c r="AK17" s="519"/>
      <c r="AL17" s="520"/>
      <c r="AM17" s="496"/>
      <c r="AN17" s="497"/>
      <c r="AO17" s="497"/>
      <c r="AP17" s="497"/>
      <c r="AQ17" s="497"/>
      <c r="AR17" s="497"/>
      <c r="AS17" s="497"/>
      <c r="AT17" s="498"/>
      <c r="AU17" s="499"/>
      <c r="AV17" s="500"/>
      <c r="AW17" s="500"/>
      <c r="AX17" s="500"/>
      <c r="AY17" s="501" t="s">
        <v>152</v>
      </c>
      <c r="AZ17" s="502"/>
      <c r="BA17" s="502"/>
      <c r="BB17" s="502"/>
      <c r="BC17" s="502"/>
      <c r="BD17" s="502"/>
      <c r="BE17" s="502"/>
      <c r="BF17" s="502"/>
      <c r="BG17" s="502"/>
      <c r="BH17" s="502"/>
      <c r="BI17" s="502"/>
      <c r="BJ17" s="502"/>
      <c r="BK17" s="502"/>
      <c r="BL17" s="502"/>
      <c r="BM17" s="503"/>
      <c r="BN17" s="467">
        <v>583074</v>
      </c>
      <c r="BO17" s="468"/>
      <c r="BP17" s="468"/>
      <c r="BQ17" s="468"/>
      <c r="BR17" s="468"/>
      <c r="BS17" s="468"/>
      <c r="BT17" s="468"/>
      <c r="BU17" s="469"/>
      <c r="BV17" s="467">
        <v>591830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153</v>
      </c>
      <c r="C18" s="510"/>
      <c r="D18" s="510"/>
      <c r="E18" s="582"/>
      <c r="F18" s="582"/>
      <c r="G18" s="582"/>
      <c r="H18" s="582"/>
      <c r="I18" s="582"/>
      <c r="J18" s="582"/>
      <c r="K18" s="582"/>
      <c r="L18" s="583">
        <v>47.95</v>
      </c>
      <c r="M18" s="583"/>
      <c r="N18" s="583"/>
      <c r="O18" s="583"/>
      <c r="P18" s="583"/>
      <c r="Q18" s="583"/>
      <c r="R18" s="584"/>
      <c r="S18" s="584"/>
      <c r="T18" s="584"/>
      <c r="U18" s="584"/>
      <c r="V18" s="585"/>
      <c r="W18" s="485"/>
      <c r="X18" s="486"/>
      <c r="Y18" s="486"/>
      <c r="Z18" s="486"/>
      <c r="AA18" s="486"/>
      <c r="AB18" s="477"/>
      <c r="AC18" s="586">
        <v>58.5</v>
      </c>
      <c r="AD18" s="587"/>
      <c r="AE18" s="587"/>
      <c r="AF18" s="587"/>
      <c r="AG18" s="588"/>
      <c r="AH18" s="586">
        <v>58.1</v>
      </c>
      <c r="AI18" s="587"/>
      <c r="AJ18" s="587"/>
      <c r="AK18" s="587"/>
      <c r="AL18" s="589"/>
      <c r="AM18" s="496"/>
      <c r="AN18" s="497"/>
      <c r="AO18" s="497"/>
      <c r="AP18" s="497"/>
      <c r="AQ18" s="497"/>
      <c r="AR18" s="497"/>
      <c r="AS18" s="497"/>
      <c r="AT18" s="498"/>
      <c r="AU18" s="499"/>
      <c r="AV18" s="500"/>
      <c r="AW18" s="500"/>
      <c r="AX18" s="500"/>
      <c r="AY18" s="501" t="s">
        <v>154</v>
      </c>
      <c r="AZ18" s="502"/>
      <c r="BA18" s="502"/>
      <c r="BB18" s="502"/>
      <c r="BC18" s="502"/>
      <c r="BD18" s="502"/>
      <c r="BE18" s="502"/>
      <c r="BF18" s="502"/>
      <c r="BG18" s="502"/>
      <c r="BH18" s="502"/>
      <c r="BI18" s="502"/>
      <c r="BJ18" s="502"/>
      <c r="BK18" s="502"/>
      <c r="BL18" s="502"/>
      <c r="BM18" s="503"/>
      <c r="BN18" s="467">
        <v>1853742</v>
      </c>
      <c r="BO18" s="468"/>
      <c r="BP18" s="468"/>
      <c r="BQ18" s="468"/>
      <c r="BR18" s="468"/>
      <c r="BS18" s="468"/>
      <c r="BT18" s="468"/>
      <c r="BU18" s="469"/>
      <c r="BV18" s="467">
        <v>1868733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155</v>
      </c>
      <c r="C19" s="510"/>
      <c r="D19" s="510"/>
      <c r="E19" s="582"/>
      <c r="F19" s="582"/>
      <c r="G19" s="582"/>
      <c r="H19" s="582"/>
      <c r="I19" s="582"/>
      <c r="J19" s="582"/>
      <c r="K19" s="582"/>
      <c r="L19" s="590">
        <v>104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156</v>
      </c>
      <c r="AZ19" s="502"/>
      <c r="BA19" s="502"/>
      <c r="BB19" s="502"/>
      <c r="BC19" s="502"/>
      <c r="BD19" s="502"/>
      <c r="BE19" s="502"/>
      <c r="BF19" s="502"/>
      <c r="BG19" s="502"/>
      <c r="BH19" s="502"/>
      <c r="BI19" s="502"/>
      <c r="BJ19" s="502"/>
      <c r="BK19" s="502"/>
      <c r="BL19" s="502"/>
      <c r="BM19" s="503"/>
      <c r="BN19" s="467">
        <v>2569477</v>
      </c>
      <c r="BO19" s="468"/>
      <c r="BP19" s="468"/>
      <c r="BQ19" s="468"/>
      <c r="BR19" s="468"/>
      <c r="BS19" s="468"/>
      <c r="BT19" s="468"/>
      <c r="BU19" s="469"/>
      <c r="BV19" s="467">
        <v>2537160</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157</v>
      </c>
      <c r="C20" s="510"/>
      <c r="D20" s="510"/>
      <c r="E20" s="582"/>
      <c r="F20" s="582"/>
      <c r="G20" s="582"/>
      <c r="H20" s="582"/>
      <c r="I20" s="582"/>
      <c r="J20" s="582"/>
      <c r="K20" s="582"/>
      <c r="L20" s="590">
        <v>1563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158</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159</v>
      </c>
      <c r="C22" s="605"/>
      <c r="D22" s="606"/>
      <c r="E22" s="479" t="s">
        <v>1</v>
      </c>
      <c r="F22" s="484"/>
      <c r="G22" s="484"/>
      <c r="H22" s="484"/>
      <c r="I22" s="484"/>
      <c r="J22" s="484"/>
      <c r="K22" s="474"/>
      <c r="L22" s="479" t="s">
        <v>160</v>
      </c>
      <c r="M22" s="484"/>
      <c r="N22" s="484"/>
      <c r="O22" s="484"/>
      <c r="P22" s="474"/>
      <c r="Q22" s="613" t="s">
        <v>161</v>
      </c>
      <c r="R22" s="614"/>
      <c r="S22" s="614"/>
      <c r="T22" s="614"/>
      <c r="U22" s="614"/>
      <c r="V22" s="615"/>
      <c r="W22" s="619" t="s">
        <v>162</v>
      </c>
      <c r="X22" s="605"/>
      <c r="Y22" s="606"/>
      <c r="Z22" s="479" t="s">
        <v>1</v>
      </c>
      <c r="AA22" s="484"/>
      <c r="AB22" s="484"/>
      <c r="AC22" s="484"/>
      <c r="AD22" s="484"/>
      <c r="AE22" s="484"/>
      <c r="AF22" s="484"/>
      <c r="AG22" s="474"/>
      <c r="AH22" s="632" t="s">
        <v>163</v>
      </c>
      <c r="AI22" s="484"/>
      <c r="AJ22" s="484"/>
      <c r="AK22" s="484"/>
      <c r="AL22" s="474"/>
      <c r="AM22" s="632" t="s">
        <v>164</v>
      </c>
      <c r="AN22" s="633"/>
      <c r="AO22" s="633"/>
      <c r="AP22" s="633"/>
      <c r="AQ22" s="633"/>
      <c r="AR22" s="634"/>
      <c r="AS22" s="613" t="s">
        <v>161</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165</v>
      </c>
      <c r="AZ23" s="428"/>
      <c r="BA23" s="428"/>
      <c r="BB23" s="428"/>
      <c r="BC23" s="428"/>
      <c r="BD23" s="428"/>
      <c r="BE23" s="428"/>
      <c r="BF23" s="428"/>
      <c r="BG23" s="428"/>
      <c r="BH23" s="428"/>
      <c r="BI23" s="428"/>
      <c r="BJ23" s="428"/>
      <c r="BK23" s="428"/>
      <c r="BL23" s="428"/>
      <c r="BM23" s="429"/>
      <c r="BN23" s="467">
        <v>2552898</v>
      </c>
      <c r="BO23" s="468"/>
      <c r="BP23" s="468"/>
      <c r="BQ23" s="468"/>
      <c r="BR23" s="468"/>
      <c r="BS23" s="468"/>
      <c r="BT23" s="468"/>
      <c r="BU23" s="469"/>
      <c r="BV23" s="467">
        <v>2807666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166</v>
      </c>
      <c r="F24" s="497"/>
      <c r="G24" s="497"/>
      <c r="H24" s="497"/>
      <c r="I24" s="497"/>
      <c r="J24" s="497"/>
      <c r="K24" s="498"/>
      <c r="L24" s="518">
        <v>1</v>
      </c>
      <c r="M24" s="519"/>
      <c r="N24" s="519"/>
      <c r="O24" s="519"/>
      <c r="P24" s="561"/>
      <c r="Q24" s="518">
        <v>7100</v>
      </c>
      <c r="R24" s="519"/>
      <c r="S24" s="519"/>
      <c r="T24" s="519"/>
      <c r="U24" s="519"/>
      <c r="V24" s="561"/>
      <c r="W24" s="620"/>
      <c r="X24" s="608"/>
      <c r="Y24" s="609"/>
      <c r="Z24" s="517" t="s">
        <v>167</v>
      </c>
      <c r="AA24" s="497"/>
      <c r="AB24" s="497"/>
      <c r="AC24" s="497"/>
      <c r="AD24" s="497"/>
      <c r="AE24" s="497"/>
      <c r="AF24" s="497"/>
      <c r="AG24" s="498"/>
      <c r="AH24" s="518">
        <v>59</v>
      </c>
      <c r="AI24" s="519"/>
      <c r="AJ24" s="519"/>
      <c r="AK24" s="519"/>
      <c r="AL24" s="561"/>
      <c r="AM24" s="518">
        <v>155170</v>
      </c>
      <c r="AN24" s="519"/>
      <c r="AO24" s="519"/>
      <c r="AP24" s="519"/>
      <c r="AQ24" s="519"/>
      <c r="AR24" s="561"/>
      <c r="AS24" s="518">
        <v>2630</v>
      </c>
      <c r="AT24" s="519"/>
      <c r="AU24" s="519"/>
      <c r="AV24" s="519"/>
      <c r="AW24" s="519"/>
      <c r="AX24" s="520"/>
      <c r="AY24" s="640" t="s">
        <v>168</v>
      </c>
      <c r="AZ24" s="641"/>
      <c r="BA24" s="641"/>
      <c r="BB24" s="641"/>
      <c r="BC24" s="641"/>
      <c r="BD24" s="641"/>
      <c r="BE24" s="641"/>
      <c r="BF24" s="641"/>
      <c r="BG24" s="641"/>
      <c r="BH24" s="641"/>
      <c r="BI24" s="641"/>
      <c r="BJ24" s="641"/>
      <c r="BK24" s="641"/>
      <c r="BL24" s="641"/>
      <c r="BM24" s="642"/>
      <c r="BN24" s="467">
        <v>1506280</v>
      </c>
      <c r="BO24" s="468"/>
      <c r="BP24" s="468"/>
      <c r="BQ24" s="468"/>
      <c r="BR24" s="468"/>
      <c r="BS24" s="468"/>
      <c r="BT24" s="468"/>
      <c r="BU24" s="469"/>
      <c r="BV24" s="467">
        <v>1690544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169</v>
      </c>
      <c r="F25" s="497"/>
      <c r="G25" s="497"/>
      <c r="H25" s="497"/>
      <c r="I25" s="497"/>
      <c r="J25" s="497"/>
      <c r="K25" s="498"/>
      <c r="L25" s="518">
        <v>1</v>
      </c>
      <c r="M25" s="519"/>
      <c r="N25" s="519"/>
      <c r="O25" s="519"/>
      <c r="P25" s="561"/>
      <c r="Q25" s="518">
        <v>5670</v>
      </c>
      <c r="R25" s="519"/>
      <c r="S25" s="519"/>
      <c r="T25" s="519"/>
      <c r="U25" s="519"/>
      <c r="V25" s="561"/>
      <c r="W25" s="620"/>
      <c r="X25" s="608"/>
      <c r="Y25" s="609"/>
      <c r="Z25" s="517" t="s">
        <v>170</v>
      </c>
      <c r="AA25" s="497"/>
      <c r="AB25" s="497"/>
      <c r="AC25" s="497"/>
      <c r="AD25" s="497"/>
      <c r="AE25" s="497"/>
      <c r="AF25" s="497"/>
      <c r="AG25" s="498"/>
      <c r="AH25" s="518" t="s">
        <v>135</v>
      </c>
      <c r="AI25" s="519"/>
      <c r="AJ25" s="519"/>
      <c r="AK25" s="519"/>
      <c r="AL25" s="561"/>
      <c r="AM25" s="518" t="s">
        <v>135</v>
      </c>
      <c r="AN25" s="519"/>
      <c r="AO25" s="519"/>
      <c r="AP25" s="519"/>
      <c r="AQ25" s="519"/>
      <c r="AR25" s="561"/>
      <c r="AS25" s="518" t="s">
        <v>135</v>
      </c>
      <c r="AT25" s="519"/>
      <c r="AU25" s="519"/>
      <c r="AV25" s="519"/>
      <c r="AW25" s="519"/>
      <c r="AX25" s="520"/>
      <c r="AY25" s="427" t="s">
        <v>171</v>
      </c>
      <c r="AZ25" s="428"/>
      <c r="BA25" s="428"/>
      <c r="BB25" s="428"/>
      <c r="BC25" s="428"/>
      <c r="BD25" s="428"/>
      <c r="BE25" s="428"/>
      <c r="BF25" s="428"/>
      <c r="BG25" s="428"/>
      <c r="BH25" s="428"/>
      <c r="BI25" s="428"/>
      <c r="BJ25" s="428"/>
      <c r="BK25" s="428"/>
      <c r="BL25" s="428"/>
      <c r="BM25" s="429"/>
      <c r="BN25" s="430">
        <v>15249</v>
      </c>
      <c r="BO25" s="431"/>
      <c r="BP25" s="431"/>
      <c r="BQ25" s="431"/>
      <c r="BR25" s="431"/>
      <c r="BS25" s="431"/>
      <c r="BT25" s="431"/>
      <c r="BU25" s="432"/>
      <c r="BV25" s="430">
        <v>18928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172</v>
      </c>
      <c r="F26" s="497"/>
      <c r="G26" s="497"/>
      <c r="H26" s="497"/>
      <c r="I26" s="497"/>
      <c r="J26" s="497"/>
      <c r="K26" s="498"/>
      <c r="L26" s="518">
        <v>1</v>
      </c>
      <c r="M26" s="519"/>
      <c r="N26" s="519"/>
      <c r="O26" s="519"/>
      <c r="P26" s="561"/>
      <c r="Q26" s="518">
        <v>4950</v>
      </c>
      <c r="R26" s="519"/>
      <c r="S26" s="519"/>
      <c r="T26" s="519"/>
      <c r="U26" s="519"/>
      <c r="V26" s="561"/>
      <c r="W26" s="620"/>
      <c r="X26" s="608"/>
      <c r="Y26" s="609"/>
      <c r="Z26" s="517" t="s">
        <v>173</v>
      </c>
      <c r="AA26" s="630"/>
      <c r="AB26" s="630"/>
      <c r="AC26" s="630"/>
      <c r="AD26" s="630"/>
      <c r="AE26" s="630"/>
      <c r="AF26" s="630"/>
      <c r="AG26" s="631"/>
      <c r="AH26" s="518">
        <v>1</v>
      </c>
      <c r="AI26" s="519"/>
      <c r="AJ26" s="519"/>
      <c r="AK26" s="519"/>
      <c r="AL26" s="561"/>
      <c r="AM26" s="518" t="s">
        <v>174</v>
      </c>
      <c r="AN26" s="519"/>
      <c r="AO26" s="519"/>
      <c r="AP26" s="519"/>
      <c r="AQ26" s="519"/>
      <c r="AR26" s="561"/>
      <c r="AS26" s="518" t="s">
        <v>174</v>
      </c>
      <c r="AT26" s="519"/>
      <c r="AU26" s="519"/>
      <c r="AV26" s="519"/>
      <c r="AW26" s="519"/>
      <c r="AX26" s="520"/>
      <c r="AY26" s="470" t="s">
        <v>175</v>
      </c>
      <c r="AZ26" s="471"/>
      <c r="BA26" s="471"/>
      <c r="BB26" s="471"/>
      <c r="BC26" s="471"/>
      <c r="BD26" s="471"/>
      <c r="BE26" s="471"/>
      <c r="BF26" s="471"/>
      <c r="BG26" s="471"/>
      <c r="BH26" s="471"/>
      <c r="BI26" s="471"/>
      <c r="BJ26" s="471"/>
      <c r="BK26" s="471"/>
      <c r="BL26" s="471"/>
      <c r="BM26" s="472"/>
      <c r="BN26" s="467" t="s">
        <v>135</v>
      </c>
      <c r="BO26" s="468"/>
      <c r="BP26" s="468"/>
      <c r="BQ26" s="468"/>
      <c r="BR26" s="468"/>
      <c r="BS26" s="468"/>
      <c r="BT26" s="468"/>
      <c r="BU26" s="469"/>
      <c r="BV26" s="467" t="s">
        <v>135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176</v>
      </c>
      <c r="F27" s="497"/>
      <c r="G27" s="497"/>
      <c r="H27" s="497"/>
      <c r="I27" s="497"/>
      <c r="J27" s="497"/>
      <c r="K27" s="498"/>
      <c r="L27" s="518">
        <v>1</v>
      </c>
      <c r="M27" s="519"/>
      <c r="N27" s="519"/>
      <c r="O27" s="519"/>
      <c r="P27" s="561"/>
      <c r="Q27" s="518">
        <v>2520</v>
      </c>
      <c r="R27" s="519"/>
      <c r="S27" s="519"/>
      <c r="T27" s="519"/>
      <c r="U27" s="519"/>
      <c r="V27" s="561"/>
      <c r="W27" s="620"/>
      <c r="X27" s="608"/>
      <c r="Y27" s="609"/>
      <c r="Z27" s="517" t="s">
        <v>177</v>
      </c>
      <c r="AA27" s="497"/>
      <c r="AB27" s="497"/>
      <c r="AC27" s="497"/>
      <c r="AD27" s="497"/>
      <c r="AE27" s="497"/>
      <c r="AF27" s="497"/>
      <c r="AG27" s="498"/>
      <c r="AH27" s="518">
        <v>1</v>
      </c>
      <c r="AI27" s="519"/>
      <c r="AJ27" s="519"/>
      <c r="AK27" s="519"/>
      <c r="AL27" s="561"/>
      <c r="AM27" s="518" t="s">
        <v>174</v>
      </c>
      <c r="AN27" s="519"/>
      <c r="AO27" s="519"/>
      <c r="AP27" s="519"/>
      <c r="AQ27" s="519"/>
      <c r="AR27" s="561"/>
      <c r="AS27" s="518" t="s">
        <v>174</v>
      </c>
      <c r="AT27" s="519"/>
      <c r="AU27" s="519"/>
      <c r="AV27" s="519"/>
      <c r="AW27" s="519"/>
      <c r="AX27" s="520"/>
      <c r="AY27" s="562" t="s">
        <v>178</v>
      </c>
      <c r="AZ27" s="563"/>
      <c r="BA27" s="563"/>
      <c r="BB27" s="563"/>
      <c r="BC27" s="563"/>
      <c r="BD27" s="563"/>
      <c r="BE27" s="563"/>
      <c r="BF27" s="563"/>
      <c r="BG27" s="563"/>
      <c r="BH27" s="563"/>
      <c r="BI27" s="563"/>
      <c r="BJ27" s="563"/>
      <c r="BK27" s="563"/>
      <c r="BL27" s="563"/>
      <c r="BM27" s="564"/>
      <c r="BN27" s="643">
        <v>68455</v>
      </c>
      <c r="BO27" s="644"/>
      <c r="BP27" s="644"/>
      <c r="BQ27" s="644"/>
      <c r="BR27" s="644"/>
      <c r="BS27" s="644"/>
      <c r="BT27" s="644"/>
      <c r="BU27" s="645"/>
      <c r="BV27" s="643">
        <v>68405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179</v>
      </c>
      <c r="F28" s="497"/>
      <c r="G28" s="497"/>
      <c r="H28" s="497"/>
      <c r="I28" s="497"/>
      <c r="J28" s="497"/>
      <c r="K28" s="498"/>
      <c r="L28" s="518">
        <v>1</v>
      </c>
      <c r="M28" s="519"/>
      <c r="N28" s="519"/>
      <c r="O28" s="519"/>
      <c r="P28" s="561"/>
      <c r="Q28" s="518">
        <v>2250</v>
      </c>
      <c r="R28" s="519"/>
      <c r="S28" s="519"/>
      <c r="T28" s="519"/>
      <c r="U28" s="519"/>
      <c r="V28" s="561"/>
      <c r="W28" s="620"/>
      <c r="X28" s="608"/>
      <c r="Y28" s="609"/>
      <c r="Z28" s="517" t="s">
        <v>180</v>
      </c>
      <c r="AA28" s="497"/>
      <c r="AB28" s="497"/>
      <c r="AC28" s="497"/>
      <c r="AD28" s="497"/>
      <c r="AE28" s="497"/>
      <c r="AF28" s="497"/>
      <c r="AG28" s="498"/>
      <c r="AH28" s="518" t="s">
        <v>135</v>
      </c>
      <c r="AI28" s="519"/>
      <c r="AJ28" s="519"/>
      <c r="AK28" s="519"/>
      <c r="AL28" s="561"/>
      <c r="AM28" s="518" t="s">
        <v>127</v>
      </c>
      <c r="AN28" s="519"/>
      <c r="AO28" s="519"/>
      <c r="AP28" s="519"/>
      <c r="AQ28" s="519"/>
      <c r="AR28" s="561"/>
      <c r="AS28" s="518" t="s">
        <v>135</v>
      </c>
      <c r="AT28" s="519"/>
      <c r="AU28" s="519"/>
      <c r="AV28" s="519"/>
      <c r="AW28" s="519"/>
      <c r="AX28" s="520"/>
      <c r="AY28" s="646" t="s">
        <v>181</v>
      </c>
      <c r="AZ28" s="647"/>
      <c r="BA28" s="647"/>
      <c r="BB28" s="648"/>
      <c r="BC28" s="427" t="s">
        <v>47</v>
      </c>
      <c r="BD28" s="428"/>
      <c r="BE28" s="428"/>
      <c r="BF28" s="428"/>
      <c r="BG28" s="428"/>
      <c r="BH28" s="428"/>
      <c r="BI28" s="428"/>
      <c r="BJ28" s="428"/>
      <c r="BK28" s="428"/>
      <c r="BL28" s="428"/>
      <c r="BM28" s="429"/>
      <c r="BN28" s="430">
        <v>561000</v>
      </c>
      <c r="BO28" s="431"/>
      <c r="BP28" s="431"/>
      <c r="BQ28" s="431"/>
      <c r="BR28" s="431"/>
      <c r="BS28" s="431"/>
      <c r="BT28" s="431"/>
      <c r="BU28" s="432"/>
      <c r="BV28" s="430">
        <v>511000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182</v>
      </c>
      <c r="F29" s="497"/>
      <c r="G29" s="497"/>
      <c r="H29" s="497"/>
      <c r="I29" s="497"/>
      <c r="J29" s="497"/>
      <c r="K29" s="498"/>
      <c r="L29" s="518">
        <v>10</v>
      </c>
      <c r="M29" s="519"/>
      <c r="N29" s="519"/>
      <c r="O29" s="519"/>
      <c r="P29" s="561"/>
      <c r="Q29" s="518">
        <v>2120</v>
      </c>
      <c r="R29" s="519"/>
      <c r="S29" s="519"/>
      <c r="T29" s="519"/>
      <c r="U29" s="519"/>
      <c r="V29" s="561"/>
      <c r="W29" s="621"/>
      <c r="X29" s="622"/>
      <c r="Y29" s="623"/>
      <c r="Z29" s="517" t="s">
        <v>183</v>
      </c>
      <c r="AA29" s="497"/>
      <c r="AB29" s="497"/>
      <c r="AC29" s="497"/>
      <c r="AD29" s="497"/>
      <c r="AE29" s="497"/>
      <c r="AF29" s="497"/>
      <c r="AG29" s="498"/>
      <c r="AH29" s="518">
        <v>60</v>
      </c>
      <c r="AI29" s="519"/>
      <c r="AJ29" s="519"/>
      <c r="AK29" s="519"/>
      <c r="AL29" s="561"/>
      <c r="AM29" s="518">
        <v>158807</v>
      </c>
      <c r="AN29" s="519"/>
      <c r="AO29" s="519"/>
      <c r="AP29" s="519"/>
      <c r="AQ29" s="519"/>
      <c r="AR29" s="561"/>
      <c r="AS29" s="518">
        <v>2647</v>
      </c>
      <c r="AT29" s="519"/>
      <c r="AU29" s="519"/>
      <c r="AV29" s="519"/>
      <c r="AW29" s="519"/>
      <c r="AX29" s="520"/>
      <c r="AY29" s="649"/>
      <c r="AZ29" s="650"/>
      <c r="BA29" s="650"/>
      <c r="BB29" s="651"/>
      <c r="BC29" s="501" t="s">
        <v>184</v>
      </c>
      <c r="BD29" s="502"/>
      <c r="BE29" s="502"/>
      <c r="BF29" s="502"/>
      <c r="BG29" s="502"/>
      <c r="BH29" s="502"/>
      <c r="BI29" s="502"/>
      <c r="BJ29" s="502"/>
      <c r="BK29" s="502"/>
      <c r="BL29" s="502"/>
      <c r="BM29" s="503"/>
      <c r="BN29" s="467">
        <v>571000</v>
      </c>
      <c r="BO29" s="468"/>
      <c r="BP29" s="468"/>
      <c r="BQ29" s="468"/>
      <c r="BR29" s="468"/>
      <c r="BS29" s="468"/>
      <c r="BT29" s="468"/>
      <c r="BU29" s="469"/>
      <c r="BV29" s="467">
        <v>568000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185</v>
      </c>
      <c r="X30" s="628"/>
      <c r="Y30" s="628"/>
      <c r="Z30" s="628"/>
      <c r="AA30" s="628"/>
      <c r="AB30" s="628"/>
      <c r="AC30" s="628"/>
      <c r="AD30" s="628"/>
      <c r="AE30" s="628"/>
      <c r="AF30" s="628"/>
      <c r="AG30" s="629"/>
      <c r="AH30" s="586">
        <v>93.6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1207675</v>
      </c>
      <c r="BO30" s="644"/>
      <c r="BP30" s="644"/>
      <c r="BQ30" s="644"/>
      <c r="BR30" s="644"/>
      <c r="BS30" s="644"/>
      <c r="BT30" s="644"/>
      <c r="BU30" s="645"/>
      <c r="BV30" s="643">
        <v>1109425</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192</v>
      </c>
      <c r="D33" s="491"/>
      <c r="E33" s="456" t="s">
        <v>193</v>
      </c>
      <c r="F33" s="456"/>
      <c r="G33" s="456"/>
      <c r="H33" s="456"/>
      <c r="I33" s="456"/>
      <c r="J33" s="456"/>
      <c r="K33" s="456"/>
      <c r="L33" s="456"/>
      <c r="M33" s="456"/>
      <c r="N33" s="456"/>
      <c r="O33" s="456"/>
      <c r="P33" s="456"/>
      <c r="Q33" s="456"/>
      <c r="R33" s="456"/>
      <c r="S33" s="456"/>
      <c r="T33" s="216"/>
      <c r="U33" s="491" t="s">
        <v>192</v>
      </c>
      <c r="V33" s="491"/>
      <c r="W33" s="456" t="s">
        <v>193</v>
      </c>
      <c r="X33" s="456"/>
      <c r="Y33" s="456"/>
      <c r="Z33" s="456"/>
      <c r="AA33" s="456"/>
      <c r="AB33" s="456"/>
      <c r="AC33" s="456"/>
      <c r="AD33" s="456"/>
      <c r="AE33" s="456"/>
      <c r="AF33" s="456"/>
      <c r="AG33" s="456"/>
      <c r="AH33" s="456"/>
      <c r="AI33" s="456"/>
      <c r="AJ33" s="456"/>
      <c r="AK33" s="456"/>
      <c r="AL33" s="216"/>
      <c r="AM33" s="491" t="s">
        <v>192</v>
      </c>
      <c r="AN33" s="491"/>
      <c r="AO33" s="456" t="s">
        <v>193</v>
      </c>
      <c r="AP33" s="456"/>
      <c r="AQ33" s="456"/>
      <c r="AR33" s="456"/>
      <c r="AS33" s="456"/>
      <c r="AT33" s="456"/>
      <c r="AU33" s="456"/>
      <c r="AV33" s="456"/>
      <c r="AW33" s="456"/>
      <c r="AX33" s="456"/>
      <c r="AY33" s="456"/>
      <c r="AZ33" s="456"/>
      <c r="BA33" s="456"/>
      <c r="BB33" s="456"/>
      <c r="BC33" s="456"/>
      <c r="BD33" s="217"/>
      <c r="BE33" s="456" t="s">
        <v>194</v>
      </c>
      <c r="BF33" s="456"/>
      <c r="BG33" s="456" t="s">
        <v>195</v>
      </c>
      <c r="BH33" s="456"/>
      <c r="BI33" s="456"/>
      <c r="BJ33" s="456"/>
      <c r="BK33" s="456"/>
      <c r="BL33" s="456"/>
      <c r="BM33" s="456"/>
      <c r="BN33" s="456"/>
      <c r="BO33" s="456"/>
      <c r="BP33" s="456"/>
      <c r="BQ33" s="456"/>
      <c r="BR33" s="456"/>
      <c r="BS33" s="456"/>
      <c r="BT33" s="456"/>
      <c r="BU33" s="456"/>
      <c r="BV33" s="217"/>
      <c r="BW33" s="491" t="s">
        <v>194</v>
      </c>
      <c r="BX33" s="491"/>
      <c r="BY33" s="456" t="s">
        <v>196</v>
      </c>
      <c r="BZ33" s="456"/>
      <c r="CA33" s="456"/>
      <c r="CB33" s="456"/>
      <c r="CC33" s="456"/>
      <c r="CD33" s="456"/>
      <c r="CE33" s="456"/>
      <c r="CF33" s="456"/>
      <c r="CG33" s="456"/>
      <c r="CH33" s="456"/>
      <c r="CI33" s="456"/>
      <c r="CJ33" s="456"/>
      <c r="CK33" s="456"/>
      <c r="CL33" s="456"/>
      <c r="CM33" s="456"/>
      <c r="CN33" s="216"/>
      <c r="CO33" s="491" t="s">
        <v>192</v>
      </c>
      <c r="CP33" s="491"/>
      <c r="CQ33" s="456" t="s">
        <v>197</v>
      </c>
      <c r="CR33" s="456"/>
      <c r="CS33" s="456"/>
      <c r="CT33" s="456"/>
      <c r="CU33" s="456"/>
      <c r="CV33" s="456"/>
      <c r="CW33" s="456"/>
      <c r="CX33" s="456"/>
      <c r="CY33" s="456"/>
      <c r="CZ33" s="456"/>
      <c r="DA33" s="456"/>
      <c r="DB33" s="456"/>
      <c r="DC33" s="456"/>
      <c r="DD33" s="456"/>
      <c r="DE33" s="456"/>
      <c r="DF33" s="216"/>
      <c r="DG33" s="655" t="s">
        <v>198</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IF('各会計、関係団体の財政状況及び健全化判断比率'!B34="","",'各会計、関係団体の財政状況及び健全化判断比率'!B34)</f>
        <v>水道事業会計</v>
      </c>
      <c r="AP34" s="657"/>
      <c r="AQ34" s="657"/>
      <c r="AR34" s="657"/>
      <c r="AS34" s="657"/>
      <c r="AT34" s="657"/>
      <c r="AU34" s="657"/>
      <c r="AV34" s="657"/>
      <c r="AW34" s="657"/>
      <c r="AX34" s="657"/>
      <c r="AY34" s="657"/>
      <c r="AZ34" s="657"/>
      <c r="BA34" s="657"/>
      <c r="BB34" s="657"/>
      <c r="BC34" s="657"/>
      <c r="BD34" s="214"/>
      <c r="BE34" s="656">
        <f>IF(BG34="","",MAX(C34:D43,U34:V43,AM34:AN43)+1)</f>
        <v>9</v>
      </c>
      <c r="BF34" s="656"/>
      <c r="BG34" s="657" t="str">
        <f>IF('各会計、関係団体の財政状況及び健全化判断比率'!B35="","",'各会計、関係団体の財政状況及び健全化判断比率'!B35)</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秋田県町村電算システム共同事業組合（一般会計）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国民健康保険井川町診療所特別会計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湖東地区行政一部事務組合（一般会計）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八郎潟町・井川町衛生処理施設組合（一般会計）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介護認定事業特別会計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八郎湖周辺清掃事務組合（一般会計）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6</v>
      </c>
      <c r="V38" s="656"/>
      <c r="W38" s="657" t="str">
        <f>IF('各会計、関係団体の財政状況及び健全化判断比率'!B32="","",'各会計、関係団体の財政状況及び健全化判断比率'!B32)</f>
        <v>介護サービス事業特別会計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井川町・潟上市共有財産管理組合（一般会計）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f t="shared" si="4"/>
        <v>7</v>
      </c>
      <c r="V39" s="656"/>
      <c r="W39" s="657" t="str">
        <f>IF('各会計、関係団体の財政状況及び健全化判断比率'!B33="","",'各会計、関係団体の財政状況及び健全化判断比率'!B33)</f>
        <v>後期高齢者医療特別会計</v>
      </c>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秋田県市町村総合事務組合（一般会計）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秋田県市町村総合事務組合（交通災害共済事業等特別会計）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17</v>
      </c>
      <c r="BX41" s="656"/>
      <c r="BY41" s="657" t="str">
        <f>IF('各会計、関係団体の財政状況及び健全化判断比率'!B75="","",'各会計、関係団体の財政状況及び健全化判断比率'!B75)</f>
        <v>秋田県後期高齢者医療広域連合（一般会計）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18</v>
      </c>
      <c r="BX42" s="656"/>
      <c r="BY42" s="657" t="str">
        <f>IF('各会計、関係団体の財政状況及び健全化判断比率'!B76="","",'各会計、関係団体の財政状況及び健全化判断比率'!B76)</f>
        <v>秋田県後期高齢者医療広域連合（後期高齢者医療特別会計）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19</v>
      </c>
      <c r="BX43" s="656"/>
      <c r="BY43" s="657" t="str">
        <f>IF('各会計、関係団体の財政状況及び健全化判断比率'!B77="","",'各会計、関係団体の財政状況及び健全化判断比率'!B77)</f>
        <v>秋田県市町村会館管理組合（一般会計）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203</v>
      </c>
    </row>
    <row r="50" spans="5:5" x14ac:dyDescent="0.2">
      <c r="E50" s="188" t="s">
        <v>204</v>
      </c>
    </row>
    <row r="51" spans="5:5" x14ac:dyDescent="0.2">
      <c r="E51" s="188" t="s">
        <v>205</v>
      </c>
    </row>
    <row r="52" spans="5:5" x14ac:dyDescent="0.2">
      <c r="E52" s="188" t="s">
        <v>206</v>
      </c>
    </row>
    <row r="53" spans="5:5" x14ac:dyDescent="0.2"/>
    <row r="54" spans="5:5" x14ac:dyDescent="0.2"/>
    <row r="55" spans="5:5" x14ac:dyDescent="0.2"/>
    <row r="56" spans="5:5" x14ac:dyDescent="0.2"/>
  </sheetData>
  <sheetProtection algorithmName="SHA-512" hashValue="PE4604zgRGCwgJCgVyuMqikYMdgfjE5Y/9sDYNdjNGjGjBUJufJ4KDz5J1X+fZHPo2+W2Ok5aCzRgsnOszRwOg==" saltValue="GNO1c9PmW41IPKIBVc98Q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2">
      <c r="A34" s="22"/>
      <c r="B34" s="31"/>
      <c r="C34" s="1248" t="s">
        <v>549</v>
      </c>
      <c r="D34" s="1248"/>
      <c r="E34" s="1249"/>
      <c r="F34" s="32">
        <v>8.5</v>
      </c>
      <c r="G34" s="33">
        <v>8.9700000000000006</v>
      </c>
      <c r="H34" s="33">
        <v>7.5</v>
      </c>
      <c r="I34" s="33">
        <v>8.06</v>
      </c>
      <c r="J34" s="34">
        <v>9.84</v>
      </c>
      <c r="K34" s="22"/>
      <c r="L34" s="22"/>
      <c r="M34" s="22"/>
      <c r="N34" s="22"/>
      <c r="O34" s="22"/>
      <c r="P34" s="22"/>
    </row>
    <row r="35" spans="1:16" ht="39" customHeight="1" x14ac:dyDescent="0.2">
      <c r="A35" s="22"/>
      <c r="B35" s="35"/>
      <c r="C35" s="1242" t="s">
        <v>550</v>
      </c>
      <c r="D35" s="1243"/>
      <c r="E35" s="1244"/>
      <c r="F35" s="36">
        <v>1.94</v>
      </c>
      <c r="G35" s="37">
        <v>2.33</v>
      </c>
      <c r="H35" s="37">
        <v>2.42</v>
      </c>
      <c r="I35" s="37">
        <v>3.35</v>
      </c>
      <c r="J35" s="38">
        <v>3.98</v>
      </c>
      <c r="K35" s="22"/>
      <c r="L35" s="22"/>
      <c r="M35" s="22"/>
      <c r="N35" s="22"/>
      <c r="O35" s="22"/>
      <c r="P35" s="22"/>
    </row>
    <row r="36" spans="1:16" ht="39" customHeight="1" x14ac:dyDescent="0.2">
      <c r="A36" s="22"/>
      <c r="B36" s="35"/>
      <c r="C36" s="1242" t="s">
        <v>551</v>
      </c>
      <c r="D36" s="1243"/>
      <c r="E36" s="1244"/>
      <c r="F36" s="36">
        <v>3.66</v>
      </c>
      <c r="G36" s="37">
        <v>3.79</v>
      </c>
      <c r="H36" s="37">
        <v>4.99</v>
      </c>
      <c r="I36" s="37">
        <v>3.08</v>
      </c>
      <c r="J36" s="38">
        <v>2.3199999999999998</v>
      </c>
      <c r="K36" s="22"/>
      <c r="L36" s="22"/>
      <c r="M36" s="22"/>
      <c r="N36" s="22"/>
      <c r="O36" s="22"/>
      <c r="P36" s="22"/>
    </row>
    <row r="37" spans="1:16" ht="39" customHeight="1" x14ac:dyDescent="0.2">
      <c r="A37" s="22"/>
      <c r="B37" s="35"/>
      <c r="C37" s="1242" t="s">
        <v>552</v>
      </c>
      <c r="D37" s="1243"/>
      <c r="E37" s="1244"/>
      <c r="F37" s="36">
        <v>0.91</v>
      </c>
      <c r="G37" s="37">
        <v>0.82</v>
      </c>
      <c r="H37" s="37">
        <v>1.68</v>
      </c>
      <c r="I37" s="37">
        <v>1.75</v>
      </c>
      <c r="J37" s="38">
        <v>1.78</v>
      </c>
      <c r="K37" s="22"/>
      <c r="L37" s="22"/>
      <c r="M37" s="22"/>
      <c r="N37" s="22"/>
      <c r="O37" s="22"/>
      <c r="P37" s="22"/>
    </row>
    <row r="38" spans="1:16" ht="39" customHeight="1" x14ac:dyDescent="0.2">
      <c r="A38" s="22"/>
      <c r="B38" s="35"/>
      <c r="C38" s="1242" t="s">
        <v>553</v>
      </c>
      <c r="D38" s="1243"/>
      <c r="E38" s="1244"/>
      <c r="F38" s="36">
        <v>0.1</v>
      </c>
      <c r="G38" s="37">
        <v>0.13</v>
      </c>
      <c r="H38" s="37">
        <v>0.16</v>
      </c>
      <c r="I38" s="37">
        <v>0.3</v>
      </c>
      <c r="J38" s="38">
        <v>0.33</v>
      </c>
      <c r="K38" s="22"/>
      <c r="L38" s="22"/>
      <c r="M38" s="22"/>
      <c r="N38" s="22"/>
      <c r="O38" s="22"/>
      <c r="P38" s="22"/>
    </row>
    <row r="39" spans="1:16" ht="39" customHeight="1" x14ac:dyDescent="0.2">
      <c r="A39" s="22"/>
      <c r="B39" s="35"/>
      <c r="C39" s="1242" t="s">
        <v>554</v>
      </c>
      <c r="D39" s="1243"/>
      <c r="E39" s="1244"/>
      <c r="F39" s="36">
        <v>0</v>
      </c>
      <c r="G39" s="37">
        <v>0</v>
      </c>
      <c r="H39" s="37">
        <v>0</v>
      </c>
      <c r="I39" s="37">
        <v>0</v>
      </c>
      <c r="J39" s="38">
        <v>0</v>
      </c>
      <c r="K39" s="22"/>
      <c r="L39" s="22"/>
      <c r="M39" s="22"/>
      <c r="N39" s="22"/>
      <c r="O39" s="22"/>
      <c r="P39" s="22"/>
    </row>
    <row r="40" spans="1:16" ht="39" customHeight="1" x14ac:dyDescent="0.2">
      <c r="A40" s="22"/>
      <c r="B40" s="35"/>
      <c r="C40" s="1242" t="s">
        <v>555</v>
      </c>
      <c r="D40" s="1243"/>
      <c r="E40" s="1244"/>
      <c r="F40" s="36">
        <v>0</v>
      </c>
      <c r="G40" s="37">
        <v>0</v>
      </c>
      <c r="H40" s="37">
        <v>0</v>
      </c>
      <c r="I40" s="37">
        <v>0</v>
      </c>
      <c r="J40" s="38">
        <v>0</v>
      </c>
      <c r="K40" s="22"/>
      <c r="L40" s="22"/>
      <c r="M40" s="22"/>
      <c r="N40" s="22"/>
      <c r="O40" s="22"/>
      <c r="P40" s="22"/>
    </row>
    <row r="41" spans="1:16" ht="39" customHeight="1" x14ac:dyDescent="0.2">
      <c r="A41" s="22"/>
      <c r="B41" s="35"/>
      <c r="C41" s="1242" t="s">
        <v>556</v>
      </c>
      <c r="D41" s="1243"/>
      <c r="E41" s="1244"/>
      <c r="F41" s="36">
        <v>0</v>
      </c>
      <c r="G41" s="37">
        <v>0.01</v>
      </c>
      <c r="H41" s="37">
        <v>0.01</v>
      </c>
      <c r="I41" s="37">
        <v>0</v>
      </c>
      <c r="J41" s="38">
        <v>0</v>
      </c>
      <c r="K41" s="22"/>
      <c r="L41" s="22"/>
      <c r="M41" s="22"/>
      <c r="N41" s="22"/>
      <c r="O41" s="22"/>
      <c r="P41" s="22"/>
    </row>
    <row r="42" spans="1:16" ht="39" customHeight="1" x14ac:dyDescent="0.2">
      <c r="A42" s="22"/>
      <c r="B42" s="39"/>
      <c r="C42" s="1242" t="s">
        <v>557</v>
      </c>
      <c r="D42" s="1243"/>
      <c r="E42" s="1244"/>
      <c r="F42" s="36" t="s">
        <v>502</v>
      </c>
      <c r="G42" s="37" t="s">
        <v>502</v>
      </c>
      <c r="H42" s="37" t="s">
        <v>502</v>
      </c>
      <c r="I42" s="37" t="s">
        <v>502</v>
      </c>
      <c r="J42" s="38" t="s">
        <v>502</v>
      </c>
      <c r="K42" s="22"/>
      <c r="L42" s="22"/>
      <c r="M42" s="22"/>
      <c r="N42" s="22"/>
      <c r="O42" s="22"/>
      <c r="P42" s="22"/>
    </row>
    <row r="43" spans="1:16" ht="39" customHeight="1" thickBot="1" x14ac:dyDescent="0.25">
      <c r="A43" s="22"/>
      <c r="B43" s="40"/>
      <c r="C43" s="1245" t="s">
        <v>558</v>
      </c>
      <c r="D43" s="1246"/>
      <c r="E43" s="1247"/>
      <c r="F43" s="41">
        <v>0</v>
      </c>
      <c r="G43" s="42">
        <v>0</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aPbHYSwKclpJPsy84zWw+/Zx9o4jgIpb/SNYxrJng0AXtc8TDm5wqGkh8QPa2D7Xx9Hzlv7RUf9BydLaN1xYEA==" saltValue="azTNFfxOr70hsEOhtfA8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2">
      <c r="A45" s="48"/>
      <c r="B45" s="1250" t="s">
        <v>10</v>
      </c>
      <c r="C45" s="1251"/>
      <c r="D45" s="58"/>
      <c r="E45" s="1256" t="s">
        <v>11</v>
      </c>
      <c r="F45" s="1256"/>
      <c r="G45" s="1256"/>
      <c r="H45" s="1256"/>
      <c r="I45" s="1256"/>
      <c r="J45" s="1257"/>
      <c r="K45" s="59">
        <v>444</v>
      </c>
      <c r="L45" s="60">
        <v>444</v>
      </c>
      <c r="M45" s="60">
        <v>457</v>
      </c>
      <c r="N45" s="60">
        <v>439</v>
      </c>
      <c r="O45" s="61">
        <v>408</v>
      </c>
      <c r="P45" s="48"/>
      <c r="Q45" s="48"/>
      <c r="R45" s="48"/>
      <c r="S45" s="48"/>
      <c r="T45" s="48"/>
      <c r="U45" s="48"/>
    </row>
    <row r="46" spans="1:21" ht="30.75" customHeight="1" x14ac:dyDescent="0.2">
      <c r="A46" s="48"/>
      <c r="B46" s="1252"/>
      <c r="C46" s="1253"/>
      <c r="D46" s="62"/>
      <c r="E46" s="1258" t="s">
        <v>12</v>
      </c>
      <c r="F46" s="1258"/>
      <c r="G46" s="1258"/>
      <c r="H46" s="1258"/>
      <c r="I46" s="1258"/>
      <c r="J46" s="1259"/>
      <c r="K46" s="63" t="s">
        <v>502</v>
      </c>
      <c r="L46" s="64" t="s">
        <v>502</v>
      </c>
      <c r="M46" s="64" t="s">
        <v>502</v>
      </c>
      <c r="N46" s="64" t="s">
        <v>502</v>
      </c>
      <c r="O46" s="65" t="s">
        <v>502</v>
      </c>
      <c r="P46" s="48"/>
      <c r="Q46" s="48"/>
      <c r="R46" s="48"/>
      <c r="S46" s="48"/>
      <c r="T46" s="48"/>
      <c r="U46" s="48"/>
    </row>
    <row r="47" spans="1:21" ht="30.75" customHeight="1" x14ac:dyDescent="0.2">
      <c r="A47" s="48"/>
      <c r="B47" s="1252"/>
      <c r="C47" s="1253"/>
      <c r="D47" s="62"/>
      <c r="E47" s="1258" t="s">
        <v>13</v>
      </c>
      <c r="F47" s="1258"/>
      <c r="G47" s="1258"/>
      <c r="H47" s="1258"/>
      <c r="I47" s="1258"/>
      <c r="J47" s="1259"/>
      <c r="K47" s="63" t="s">
        <v>502</v>
      </c>
      <c r="L47" s="64" t="s">
        <v>502</v>
      </c>
      <c r="M47" s="64" t="s">
        <v>502</v>
      </c>
      <c r="N47" s="64" t="s">
        <v>502</v>
      </c>
      <c r="O47" s="65" t="s">
        <v>502</v>
      </c>
      <c r="P47" s="48"/>
      <c r="Q47" s="48"/>
      <c r="R47" s="48"/>
      <c r="S47" s="48"/>
      <c r="T47" s="48"/>
      <c r="U47" s="48"/>
    </row>
    <row r="48" spans="1:21" ht="30.75" customHeight="1" x14ac:dyDescent="0.2">
      <c r="A48" s="48"/>
      <c r="B48" s="1252"/>
      <c r="C48" s="1253"/>
      <c r="D48" s="62"/>
      <c r="E48" s="1258" t="s">
        <v>14</v>
      </c>
      <c r="F48" s="1258"/>
      <c r="G48" s="1258"/>
      <c r="H48" s="1258"/>
      <c r="I48" s="1258"/>
      <c r="J48" s="1259"/>
      <c r="K48" s="63">
        <v>88</v>
      </c>
      <c r="L48" s="64">
        <v>95</v>
      </c>
      <c r="M48" s="64">
        <v>108</v>
      </c>
      <c r="N48" s="64">
        <v>119</v>
      </c>
      <c r="O48" s="65">
        <v>108</v>
      </c>
      <c r="P48" s="48"/>
      <c r="Q48" s="48"/>
      <c r="R48" s="48"/>
      <c r="S48" s="48"/>
      <c r="T48" s="48"/>
      <c r="U48" s="48"/>
    </row>
    <row r="49" spans="1:21" ht="30.75" customHeight="1" x14ac:dyDescent="0.2">
      <c r="A49" s="48"/>
      <c r="B49" s="1252"/>
      <c r="C49" s="1253"/>
      <c r="D49" s="62"/>
      <c r="E49" s="1258" t="s">
        <v>15</v>
      </c>
      <c r="F49" s="1258"/>
      <c r="G49" s="1258"/>
      <c r="H49" s="1258"/>
      <c r="I49" s="1258"/>
      <c r="J49" s="1259"/>
      <c r="K49" s="63">
        <v>16</v>
      </c>
      <c r="L49" s="64">
        <v>15</v>
      </c>
      <c r="M49" s="64">
        <v>18</v>
      </c>
      <c r="N49" s="64">
        <v>17</v>
      </c>
      <c r="O49" s="65">
        <v>17</v>
      </c>
      <c r="P49" s="48"/>
      <c r="Q49" s="48"/>
      <c r="R49" s="48"/>
      <c r="S49" s="48"/>
      <c r="T49" s="48"/>
      <c r="U49" s="48"/>
    </row>
    <row r="50" spans="1:21" ht="30.75" customHeight="1" x14ac:dyDescent="0.2">
      <c r="A50" s="48"/>
      <c r="B50" s="1252"/>
      <c r="C50" s="1253"/>
      <c r="D50" s="62"/>
      <c r="E50" s="1258" t="s">
        <v>16</v>
      </c>
      <c r="F50" s="1258"/>
      <c r="G50" s="1258"/>
      <c r="H50" s="1258"/>
      <c r="I50" s="1258"/>
      <c r="J50" s="1259"/>
      <c r="K50" s="63">
        <v>2</v>
      </c>
      <c r="L50" s="64">
        <v>2</v>
      </c>
      <c r="M50" s="64">
        <v>2</v>
      </c>
      <c r="N50" s="64">
        <v>2</v>
      </c>
      <c r="O50" s="65">
        <v>2</v>
      </c>
      <c r="P50" s="48"/>
      <c r="Q50" s="48"/>
      <c r="R50" s="48"/>
      <c r="S50" s="48"/>
      <c r="T50" s="48"/>
      <c r="U50" s="48"/>
    </row>
    <row r="51" spans="1:21" ht="30.75" customHeight="1" x14ac:dyDescent="0.2">
      <c r="A51" s="48"/>
      <c r="B51" s="1254"/>
      <c r="C51" s="1255"/>
      <c r="D51" s="66"/>
      <c r="E51" s="1258" t="s">
        <v>17</v>
      </c>
      <c r="F51" s="1258"/>
      <c r="G51" s="1258"/>
      <c r="H51" s="1258"/>
      <c r="I51" s="1258"/>
      <c r="J51" s="1259"/>
      <c r="K51" s="63" t="s">
        <v>502</v>
      </c>
      <c r="L51" s="64" t="s">
        <v>502</v>
      </c>
      <c r="M51" s="64" t="s">
        <v>502</v>
      </c>
      <c r="N51" s="64" t="s">
        <v>502</v>
      </c>
      <c r="O51" s="65" t="s">
        <v>502</v>
      </c>
      <c r="P51" s="48"/>
      <c r="Q51" s="48"/>
      <c r="R51" s="48"/>
      <c r="S51" s="48"/>
      <c r="T51" s="48"/>
      <c r="U51" s="48"/>
    </row>
    <row r="52" spans="1:21" ht="30.75" customHeight="1" x14ac:dyDescent="0.2">
      <c r="A52" s="48"/>
      <c r="B52" s="1260" t="s">
        <v>18</v>
      </c>
      <c r="C52" s="1261"/>
      <c r="D52" s="66"/>
      <c r="E52" s="1258" t="s">
        <v>19</v>
      </c>
      <c r="F52" s="1258"/>
      <c r="G52" s="1258"/>
      <c r="H52" s="1258"/>
      <c r="I52" s="1258"/>
      <c r="J52" s="1259"/>
      <c r="K52" s="63">
        <v>420</v>
      </c>
      <c r="L52" s="64">
        <v>418</v>
      </c>
      <c r="M52" s="64">
        <v>429</v>
      </c>
      <c r="N52" s="64">
        <v>429</v>
      </c>
      <c r="O52" s="65">
        <v>417</v>
      </c>
      <c r="P52" s="48"/>
      <c r="Q52" s="48"/>
      <c r="R52" s="48"/>
      <c r="S52" s="48"/>
      <c r="T52" s="48"/>
      <c r="U52" s="48"/>
    </row>
    <row r="53" spans="1:21" ht="30.75" customHeight="1" thickBot="1" x14ac:dyDescent="0.25">
      <c r="A53" s="48"/>
      <c r="B53" s="1262" t="s">
        <v>20</v>
      </c>
      <c r="C53" s="1263"/>
      <c r="D53" s="67"/>
      <c r="E53" s="1264" t="s">
        <v>21</v>
      </c>
      <c r="F53" s="1264"/>
      <c r="G53" s="1264"/>
      <c r="H53" s="1264"/>
      <c r="I53" s="1264"/>
      <c r="J53" s="1265"/>
      <c r="K53" s="68">
        <v>130</v>
      </c>
      <c r="L53" s="69">
        <v>138</v>
      </c>
      <c r="M53" s="69">
        <v>156</v>
      </c>
      <c r="N53" s="69">
        <v>148</v>
      </c>
      <c r="O53" s="70">
        <v>118</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559</v>
      </c>
      <c r="P55" s="48"/>
      <c r="Q55" s="48"/>
      <c r="R55" s="48"/>
      <c r="S55" s="48"/>
      <c r="T55" s="48"/>
      <c r="U55" s="48"/>
    </row>
    <row r="56" spans="1:21" ht="31.5" customHeight="1" thickBot="1" x14ac:dyDescent="0.25">
      <c r="A56" s="48"/>
      <c r="B56" s="76"/>
      <c r="C56" s="77"/>
      <c r="D56" s="77"/>
      <c r="E56" s="78"/>
      <c r="F56" s="78"/>
      <c r="G56" s="78"/>
      <c r="H56" s="78"/>
      <c r="I56" s="78"/>
      <c r="J56" s="79" t="s">
        <v>2</v>
      </c>
      <c r="K56" s="80" t="s">
        <v>560</v>
      </c>
      <c r="L56" s="81" t="s">
        <v>561</v>
      </c>
      <c r="M56" s="81" t="s">
        <v>562</v>
      </c>
      <c r="N56" s="81" t="s">
        <v>563</v>
      </c>
      <c r="O56" s="82" t="s">
        <v>564</v>
      </c>
      <c r="P56" s="48"/>
      <c r="Q56" s="48"/>
      <c r="R56" s="48"/>
      <c r="S56" s="48"/>
      <c r="T56" s="48"/>
      <c r="U56" s="48"/>
    </row>
    <row r="57" spans="1:21" ht="31.5" customHeight="1" x14ac:dyDescent="0.2">
      <c r="B57" s="1266" t="s">
        <v>24</v>
      </c>
      <c r="C57" s="1267"/>
      <c r="D57" s="1270" t="s">
        <v>25</v>
      </c>
      <c r="E57" s="1271"/>
      <c r="F57" s="1271"/>
      <c r="G57" s="1271"/>
      <c r="H57" s="1271"/>
      <c r="I57" s="1271"/>
      <c r="J57" s="1272"/>
      <c r="K57" s="83" t="s">
        <v>578</v>
      </c>
      <c r="L57" s="84" t="s">
        <v>578</v>
      </c>
      <c r="M57" s="84" t="s">
        <v>578</v>
      </c>
      <c r="N57" s="84" t="s">
        <v>578</v>
      </c>
      <c r="O57" s="85" t="s">
        <v>578</v>
      </c>
    </row>
    <row r="58" spans="1:21" ht="31.5" customHeight="1" thickBot="1" x14ac:dyDescent="0.25">
      <c r="B58" s="1268"/>
      <c r="C58" s="1269"/>
      <c r="D58" s="1273" t="s">
        <v>26</v>
      </c>
      <c r="E58" s="1274"/>
      <c r="F58" s="1274"/>
      <c r="G58" s="1274"/>
      <c r="H58" s="1274"/>
      <c r="I58" s="1274"/>
      <c r="J58" s="1275"/>
      <c r="K58" s="86" t="s">
        <v>578</v>
      </c>
      <c r="L58" s="87" t="s">
        <v>578</v>
      </c>
      <c r="M58" s="87" t="s">
        <v>578</v>
      </c>
      <c r="N58" s="87" t="s">
        <v>578</v>
      </c>
      <c r="O58" s="88" t="s">
        <v>578</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Wp+CTPtryNdZ7cGhCiE+YajE7NcakMrPUrYDTJJ95PJgKsEl9XGSz9B7wxxtHp2IhHAX8PVTWIVY7T4nh55nA==" saltValue="hex2VnRI5cnix+ZYFMrJt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544</v>
      </c>
      <c r="J40" s="100" t="s">
        <v>545</v>
      </c>
      <c r="K40" s="100" t="s">
        <v>546</v>
      </c>
      <c r="L40" s="100" t="s">
        <v>547</v>
      </c>
      <c r="M40" s="101" t="s">
        <v>548</v>
      </c>
    </row>
    <row r="41" spans="2:13" ht="27.75" customHeight="1" x14ac:dyDescent="0.2">
      <c r="B41" s="1276" t="s">
        <v>29</v>
      </c>
      <c r="C41" s="1277"/>
      <c r="D41" s="102"/>
      <c r="E41" s="1282" t="s">
        <v>30</v>
      </c>
      <c r="F41" s="1282"/>
      <c r="G41" s="1282"/>
      <c r="H41" s="1283"/>
      <c r="I41" s="103">
        <v>3351</v>
      </c>
      <c r="J41" s="104">
        <v>3088</v>
      </c>
      <c r="K41" s="104">
        <v>2916</v>
      </c>
      <c r="L41" s="104">
        <v>2808</v>
      </c>
      <c r="M41" s="105">
        <v>2553</v>
      </c>
    </row>
    <row r="42" spans="2:13" ht="27.75" customHeight="1" x14ac:dyDescent="0.2">
      <c r="B42" s="1278"/>
      <c r="C42" s="1279"/>
      <c r="D42" s="106"/>
      <c r="E42" s="1284" t="s">
        <v>31</v>
      </c>
      <c r="F42" s="1284"/>
      <c r="G42" s="1284"/>
      <c r="H42" s="1285"/>
      <c r="I42" s="107">
        <v>17</v>
      </c>
      <c r="J42" s="108">
        <v>18</v>
      </c>
      <c r="K42" s="108">
        <v>17</v>
      </c>
      <c r="L42" s="108">
        <v>15</v>
      </c>
      <c r="M42" s="109">
        <v>12</v>
      </c>
    </row>
    <row r="43" spans="2:13" ht="27.75" customHeight="1" x14ac:dyDescent="0.2">
      <c r="B43" s="1278"/>
      <c r="C43" s="1279"/>
      <c r="D43" s="106"/>
      <c r="E43" s="1284" t="s">
        <v>32</v>
      </c>
      <c r="F43" s="1284"/>
      <c r="G43" s="1284"/>
      <c r="H43" s="1285"/>
      <c r="I43" s="107">
        <v>1202</v>
      </c>
      <c r="J43" s="108">
        <v>1138</v>
      </c>
      <c r="K43" s="108">
        <v>1136</v>
      </c>
      <c r="L43" s="108">
        <v>1154</v>
      </c>
      <c r="M43" s="109">
        <v>1097</v>
      </c>
    </row>
    <row r="44" spans="2:13" ht="27.75" customHeight="1" x14ac:dyDescent="0.2">
      <c r="B44" s="1278"/>
      <c r="C44" s="1279"/>
      <c r="D44" s="106"/>
      <c r="E44" s="1284" t="s">
        <v>33</v>
      </c>
      <c r="F44" s="1284"/>
      <c r="G44" s="1284"/>
      <c r="H44" s="1285"/>
      <c r="I44" s="107">
        <v>289</v>
      </c>
      <c r="J44" s="108">
        <v>259</v>
      </c>
      <c r="K44" s="108">
        <v>222</v>
      </c>
      <c r="L44" s="108">
        <v>196</v>
      </c>
      <c r="M44" s="109">
        <v>189</v>
      </c>
    </row>
    <row r="45" spans="2:13" ht="27.75" customHeight="1" x14ac:dyDescent="0.2">
      <c r="B45" s="1278"/>
      <c r="C45" s="1279"/>
      <c r="D45" s="106"/>
      <c r="E45" s="1284" t="s">
        <v>34</v>
      </c>
      <c r="F45" s="1284"/>
      <c r="G45" s="1284"/>
      <c r="H45" s="1285"/>
      <c r="I45" s="107">
        <v>444</v>
      </c>
      <c r="J45" s="108">
        <v>497</v>
      </c>
      <c r="K45" s="108">
        <v>366</v>
      </c>
      <c r="L45" s="108">
        <v>419</v>
      </c>
      <c r="M45" s="109">
        <v>282</v>
      </c>
    </row>
    <row r="46" spans="2:13" ht="27.75" customHeight="1" x14ac:dyDescent="0.2">
      <c r="B46" s="1278"/>
      <c r="C46" s="1279"/>
      <c r="D46" s="110"/>
      <c r="E46" s="1284" t="s">
        <v>35</v>
      </c>
      <c r="F46" s="1284"/>
      <c r="G46" s="1284"/>
      <c r="H46" s="1285"/>
      <c r="I46" s="107" t="s">
        <v>502</v>
      </c>
      <c r="J46" s="108" t="s">
        <v>502</v>
      </c>
      <c r="K46" s="108" t="s">
        <v>502</v>
      </c>
      <c r="L46" s="108" t="s">
        <v>502</v>
      </c>
      <c r="M46" s="109" t="s">
        <v>502</v>
      </c>
    </row>
    <row r="47" spans="2:13" ht="27.75" customHeight="1" x14ac:dyDescent="0.2">
      <c r="B47" s="1278"/>
      <c r="C47" s="1279"/>
      <c r="D47" s="111"/>
      <c r="E47" s="1286" t="s">
        <v>36</v>
      </c>
      <c r="F47" s="1287"/>
      <c r="G47" s="1287"/>
      <c r="H47" s="1288"/>
      <c r="I47" s="107" t="s">
        <v>502</v>
      </c>
      <c r="J47" s="108" t="s">
        <v>502</v>
      </c>
      <c r="K47" s="108" t="s">
        <v>502</v>
      </c>
      <c r="L47" s="108" t="s">
        <v>502</v>
      </c>
      <c r="M47" s="109" t="s">
        <v>502</v>
      </c>
    </row>
    <row r="48" spans="2:13" ht="27.75" customHeight="1" x14ac:dyDescent="0.2">
      <c r="B48" s="1278"/>
      <c r="C48" s="1279"/>
      <c r="D48" s="106"/>
      <c r="E48" s="1284" t="s">
        <v>37</v>
      </c>
      <c r="F48" s="1284"/>
      <c r="G48" s="1284"/>
      <c r="H48" s="1285"/>
      <c r="I48" s="107" t="s">
        <v>502</v>
      </c>
      <c r="J48" s="108" t="s">
        <v>502</v>
      </c>
      <c r="K48" s="108" t="s">
        <v>502</v>
      </c>
      <c r="L48" s="108" t="s">
        <v>502</v>
      </c>
      <c r="M48" s="109" t="s">
        <v>502</v>
      </c>
    </row>
    <row r="49" spans="2:13" ht="27.75" customHeight="1" x14ac:dyDescent="0.2">
      <c r="B49" s="1280"/>
      <c r="C49" s="1281"/>
      <c r="D49" s="106"/>
      <c r="E49" s="1284" t="s">
        <v>38</v>
      </c>
      <c r="F49" s="1284"/>
      <c r="G49" s="1284"/>
      <c r="H49" s="1285"/>
      <c r="I49" s="107" t="s">
        <v>502</v>
      </c>
      <c r="J49" s="108" t="s">
        <v>502</v>
      </c>
      <c r="K49" s="108" t="s">
        <v>502</v>
      </c>
      <c r="L49" s="108" t="s">
        <v>502</v>
      </c>
      <c r="M49" s="109" t="s">
        <v>502</v>
      </c>
    </row>
    <row r="50" spans="2:13" ht="27.75" customHeight="1" x14ac:dyDescent="0.2">
      <c r="B50" s="1289" t="s">
        <v>39</v>
      </c>
      <c r="C50" s="1290"/>
      <c r="D50" s="112"/>
      <c r="E50" s="1284" t="s">
        <v>40</v>
      </c>
      <c r="F50" s="1284"/>
      <c r="G50" s="1284"/>
      <c r="H50" s="1285"/>
      <c r="I50" s="107">
        <v>2325</v>
      </c>
      <c r="J50" s="108">
        <v>2280</v>
      </c>
      <c r="K50" s="108">
        <v>2277</v>
      </c>
      <c r="L50" s="108">
        <v>2425</v>
      </c>
      <c r="M50" s="109">
        <v>2585</v>
      </c>
    </row>
    <row r="51" spans="2:13" ht="27.75" customHeight="1" x14ac:dyDescent="0.2">
      <c r="B51" s="1278"/>
      <c r="C51" s="1279"/>
      <c r="D51" s="106"/>
      <c r="E51" s="1284" t="s">
        <v>41</v>
      </c>
      <c r="F51" s="1284"/>
      <c r="G51" s="1284"/>
      <c r="H51" s="1285"/>
      <c r="I51" s="107">
        <v>44</v>
      </c>
      <c r="J51" s="108">
        <v>32</v>
      </c>
      <c r="K51" s="108">
        <v>22</v>
      </c>
      <c r="L51" s="108">
        <v>14</v>
      </c>
      <c r="M51" s="109">
        <v>9</v>
      </c>
    </row>
    <row r="52" spans="2:13" ht="27.75" customHeight="1" x14ac:dyDescent="0.2">
      <c r="B52" s="1280"/>
      <c r="C52" s="1281"/>
      <c r="D52" s="106"/>
      <c r="E52" s="1284" t="s">
        <v>42</v>
      </c>
      <c r="F52" s="1284"/>
      <c r="G52" s="1284"/>
      <c r="H52" s="1285"/>
      <c r="I52" s="107">
        <v>4348</v>
      </c>
      <c r="J52" s="108">
        <v>4237</v>
      </c>
      <c r="K52" s="108">
        <v>4153</v>
      </c>
      <c r="L52" s="108">
        <v>4011</v>
      </c>
      <c r="M52" s="109">
        <v>3836</v>
      </c>
    </row>
    <row r="53" spans="2:13" ht="27.75" customHeight="1" thickBot="1" x14ac:dyDescent="0.25">
      <c r="B53" s="1291" t="s">
        <v>43</v>
      </c>
      <c r="C53" s="1292"/>
      <c r="D53" s="113"/>
      <c r="E53" s="1293" t="s">
        <v>44</v>
      </c>
      <c r="F53" s="1293"/>
      <c r="G53" s="1293"/>
      <c r="H53" s="1294"/>
      <c r="I53" s="114">
        <v>-1414</v>
      </c>
      <c r="J53" s="115">
        <v>-1549</v>
      </c>
      <c r="K53" s="115">
        <v>-1796</v>
      </c>
      <c r="L53" s="115">
        <v>-1857</v>
      </c>
      <c r="M53" s="116">
        <v>-2298</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e2nbdfQLLFcrRMUOmq3LOB63XYTf7gbXOEhFDZsiTreoWyVM9I5k00JP9eu6AjD7HfLYvJ5HybKyleQbxmka3A==" saltValue="lE8VK+0klI1WFsTCvfm+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546</v>
      </c>
      <c r="G54" s="125" t="s">
        <v>547</v>
      </c>
      <c r="H54" s="126" t="s">
        <v>548</v>
      </c>
    </row>
    <row r="55" spans="2:8" ht="52.5" customHeight="1" x14ac:dyDescent="0.2">
      <c r="B55" s="127"/>
      <c r="C55" s="1303" t="s">
        <v>47</v>
      </c>
      <c r="D55" s="1303"/>
      <c r="E55" s="1304"/>
      <c r="F55" s="128">
        <v>461</v>
      </c>
      <c r="G55" s="128">
        <v>511</v>
      </c>
      <c r="H55" s="129">
        <v>561</v>
      </c>
    </row>
    <row r="56" spans="2:8" ht="52.5" customHeight="1" x14ac:dyDescent="0.2">
      <c r="B56" s="130"/>
      <c r="C56" s="1305" t="s">
        <v>48</v>
      </c>
      <c r="D56" s="1305"/>
      <c r="E56" s="1306"/>
      <c r="F56" s="131">
        <v>518</v>
      </c>
      <c r="G56" s="131">
        <v>568</v>
      </c>
      <c r="H56" s="132">
        <v>571</v>
      </c>
    </row>
    <row r="57" spans="2:8" ht="53.25" customHeight="1" x14ac:dyDescent="0.2">
      <c r="B57" s="130"/>
      <c r="C57" s="1307" t="s">
        <v>49</v>
      </c>
      <c r="D57" s="1307"/>
      <c r="E57" s="1308"/>
      <c r="F57" s="133">
        <v>1121</v>
      </c>
      <c r="G57" s="133">
        <v>1109</v>
      </c>
      <c r="H57" s="134">
        <v>1208</v>
      </c>
    </row>
    <row r="58" spans="2:8" ht="45.75" customHeight="1" x14ac:dyDescent="0.2">
      <c r="B58" s="135"/>
      <c r="C58" s="1295" t="s">
        <v>579</v>
      </c>
      <c r="D58" s="1296"/>
      <c r="E58" s="1297"/>
      <c r="F58" s="136">
        <v>339</v>
      </c>
      <c r="G58" s="136">
        <v>325</v>
      </c>
      <c r="H58" s="137">
        <v>315</v>
      </c>
    </row>
    <row r="59" spans="2:8" ht="45.75" customHeight="1" x14ac:dyDescent="0.2">
      <c r="B59" s="135"/>
      <c r="C59" s="1295" t="s">
        <v>580</v>
      </c>
      <c r="D59" s="1296"/>
      <c r="E59" s="1297"/>
      <c r="F59" s="136">
        <v>161</v>
      </c>
      <c r="G59" s="136">
        <v>188</v>
      </c>
      <c r="H59" s="137">
        <v>235</v>
      </c>
    </row>
    <row r="60" spans="2:8" ht="45.75" customHeight="1" x14ac:dyDescent="0.2">
      <c r="B60" s="135"/>
      <c r="C60" s="1295" t="s">
        <v>581</v>
      </c>
      <c r="D60" s="1296"/>
      <c r="E60" s="1297"/>
      <c r="F60" s="136">
        <v>145</v>
      </c>
      <c r="G60" s="136">
        <v>141</v>
      </c>
      <c r="H60" s="137">
        <v>191</v>
      </c>
    </row>
    <row r="61" spans="2:8" ht="45.75" customHeight="1" x14ac:dyDescent="0.2">
      <c r="B61" s="135"/>
      <c r="C61" s="1295" t="s">
        <v>582</v>
      </c>
      <c r="D61" s="1296"/>
      <c r="E61" s="1297"/>
      <c r="F61" s="136">
        <v>126</v>
      </c>
      <c r="G61" s="136">
        <v>126</v>
      </c>
      <c r="H61" s="137">
        <v>127</v>
      </c>
    </row>
    <row r="62" spans="2:8" ht="45.75" customHeight="1" thickBot="1" x14ac:dyDescent="0.25">
      <c r="B62" s="138"/>
      <c r="C62" s="1298" t="s">
        <v>583</v>
      </c>
      <c r="D62" s="1299"/>
      <c r="E62" s="1300"/>
      <c r="F62" s="139">
        <v>131</v>
      </c>
      <c r="G62" s="139">
        <v>110</v>
      </c>
      <c r="H62" s="140">
        <v>118</v>
      </c>
    </row>
    <row r="63" spans="2:8" ht="52.5" customHeight="1" thickBot="1" x14ac:dyDescent="0.25">
      <c r="B63" s="141"/>
      <c r="C63" s="1301" t="s">
        <v>50</v>
      </c>
      <c r="D63" s="1301"/>
      <c r="E63" s="1302"/>
      <c r="F63" s="142">
        <v>2100</v>
      </c>
      <c r="G63" s="142">
        <v>2188</v>
      </c>
      <c r="H63" s="143">
        <v>2340</v>
      </c>
    </row>
    <row r="64" spans="2:8" ht="15" customHeight="1" x14ac:dyDescent="0.2"/>
  </sheetData>
  <sheetProtection algorithmName="SHA-512" hashValue="Lmuo4w1PJmglMFZOKB/zoO6D5KZoEmh+fJHx/Xku1ptVWQlT0zb+zjYN3kBTbYKtl1juzkcYqDpyQQlpp5IZDg==" saltValue="JccYFeXxRpcFoZlkgN/5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AA7DE-C941-4D86-AB09-9CCC8AAF07EB}">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584</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584</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585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586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7" t="s">
        <v>595</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2" x14ac:dyDescent="0.2">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2" x14ac:dyDescent="0.2">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2" x14ac:dyDescent="0.2">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2" x14ac:dyDescent="0.2">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587</v>
      </c>
    </row>
    <row r="50" spans="1:109" ht="13.2" x14ac:dyDescent="0.2">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544</v>
      </c>
      <c r="BQ50" s="1313"/>
      <c r="BR50" s="1313"/>
      <c r="BS50" s="1313"/>
      <c r="BT50" s="1313"/>
      <c r="BU50" s="1313"/>
      <c r="BV50" s="1313"/>
      <c r="BW50" s="1313"/>
      <c r="BX50" s="1313" t="s">
        <v>545</v>
      </c>
      <c r="BY50" s="1313"/>
      <c r="BZ50" s="1313"/>
      <c r="CA50" s="1313"/>
      <c r="CB50" s="1313"/>
      <c r="CC50" s="1313"/>
      <c r="CD50" s="1313"/>
      <c r="CE50" s="1313"/>
      <c r="CF50" s="1313" t="s">
        <v>546</v>
      </c>
      <c r="CG50" s="1313"/>
      <c r="CH50" s="1313"/>
      <c r="CI50" s="1313"/>
      <c r="CJ50" s="1313"/>
      <c r="CK50" s="1313"/>
      <c r="CL50" s="1313"/>
      <c r="CM50" s="1313"/>
      <c r="CN50" s="1313" t="s">
        <v>547</v>
      </c>
      <c r="CO50" s="1313"/>
      <c r="CP50" s="1313"/>
      <c r="CQ50" s="1313"/>
      <c r="CR50" s="1313"/>
      <c r="CS50" s="1313"/>
      <c r="CT50" s="1313"/>
      <c r="CU50" s="1313"/>
      <c r="CV50" s="1313" t="s">
        <v>548</v>
      </c>
      <c r="CW50" s="1313"/>
      <c r="CX50" s="1313"/>
      <c r="CY50" s="1313"/>
      <c r="CZ50" s="1313"/>
      <c r="DA50" s="1313"/>
      <c r="DB50" s="1313"/>
      <c r="DC50" s="1313"/>
    </row>
    <row r="51" spans="1:109" ht="13.5" customHeight="1" x14ac:dyDescent="0.2">
      <c r="B51" s="395"/>
      <c r="G51" s="1327"/>
      <c r="H51" s="1327"/>
      <c r="I51" s="1328"/>
      <c r="J51" s="1328"/>
      <c r="K51" s="1326"/>
      <c r="L51" s="1326"/>
      <c r="M51" s="1326"/>
      <c r="N51" s="1326"/>
      <c r="AM51" s="404"/>
      <c r="AN51" s="1316" t="s">
        <v>588</v>
      </c>
      <c r="AO51" s="1316"/>
      <c r="AP51" s="1316"/>
      <c r="AQ51" s="1316"/>
      <c r="AR51" s="1316"/>
      <c r="AS51" s="1316"/>
      <c r="AT51" s="1316"/>
      <c r="AU51" s="1316"/>
      <c r="AV51" s="1316"/>
      <c r="AW51" s="1316"/>
      <c r="AX51" s="1316"/>
      <c r="AY51" s="1316"/>
      <c r="AZ51" s="1316"/>
      <c r="BA51" s="1316"/>
      <c r="BB51" s="1316" t="s">
        <v>589</v>
      </c>
      <c r="BC51" s="1316"/>
      <c r="BD51" s="1316"/>
      <c r="BE51" s="1316"/>
      <c r="BF51" s="1316"/>
      <c r="BG51" s="1316"/>
      <c r="BH51" s="1316"/>
      <c r="BI51" s="1316"/>
      <c r="BJ51" s="1316"/>
      <c r="BK51" s="1316"/>
      <c r="BL51" s="1316"/>
      <c r="BM51" s="1316"/>
      <c r="BN51" s="1316"/>
      <c r="BO51" s="1316"/>
      <c r="BP51" s="1315"/>
      <c r="BQ51" s="1314"/>
      <c r="BR51" s="1314"/>
      <c r="BS51" s="1314"/>
      <c r="BT51" s="1314"/>
      <c r="BU51" s="1314"/>
      <c r="BV51" s="1314"/>
      <c r="BW51" s="1314"/>
      <c r="BX51" s="1314"/>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ht="13.2" x14ac:dyDescent="0.2">
      <c r="B52" s="395"/>
      <c r="G52" s="1327"/>
      <c r="H52" s="1327"/>
      <c r="I52" s="1328"/>
      <c r="J52" s="1328"/>
      <c r="K52" s="1326"/>
      <c r="L52" s="1326"/>
      <c r="M52" s="1326"/>
      <c r="N52" s="1326"/>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ht="13.2" x14ac:dyDescent="0.2">
      <c r="A53" s="403"/>
      <c r="B53" s="395"/>
      <c r="G53" s="1327"/>
      <c r="H53" s="1327"/>
      <c r="I53" s="1309"/>
      <c r="J53" s="1309"/>
      <c r="K53" s="1326"/>
      <c r="L53" s="1326"/>
      <c r="M53" s="1326"/>
      <c r="N53" s="1326"/>
      <c r="AM53" s="404"/>
      <c r="AN53" s="1316"/>
      <c r="AO53" s="1316"/>
      <c r="AP53" s="1316"/>
      <c r="AQ53" s="1316"/>
      <c r="AR53" s="1316"/>
      <c r="AS53" s="1316"/>
      <c r="AT53" s="1316"/>
      <c r="AU53" s="1316"/>
      <c r="AV53" s="1316"/>
      <c r="AW53" s="1316"/>
      <c r="AX53" s="1316"/>
      <c r="AY53" s="1316"/>
      <c r="AZ53" s="1316"/>
      <c r="BA53" s="1316"/>
      <c r="BB53" s="1316" t="s">
        <v>590</v>
      </c>
      <c r="BC53" s="1316"/>
      <c r="BD53" s="1316"/>
      <c r="BE53" s="1316"/>
      <c r="BF53" s="1316"/>
      <c r="BG53" s="1316"/>
      <c r="BH53" s="1316"/>
      <c r="BI53" s="1316"/>
      <c r="BJ53" s="1316"/>
      <c r="BK53" s="1316"/>
      <c r="BL53" s="1316"/>
      <c r="BM53" s="1316"/>
      <c r="BN53" s="1316"/>
      <c r="BO53" s="1316"/>
      <c r="BP53" s="1315"/>
      <c r="BQ53" s="1314"/>
      <c r="BR53" s="1314"/>
      <c r="BS53" s="1314"/>
      <c r="BT53" s="1314"/>
      <c r="BU53" s="1314"/>
      <c r="BV53" s="1314"/>
      <c r="BW53" s="1314"/>
      <c r="BX53" s="1314">
        <v>56.4</v>
      </c>
      <c r="BY53" s="1314"/>
      <c r="BZ53" s="1314"/>
      <c r="CA53" s="1314"/>
      <c r="CB53" s="1314"/>
      <c r="CC53" s="1314"/>
      <c r="CD53" s="1314"/>
      <c r="CE53" s="1314"/>
      <c r="CF53" s="1314">
        <v>61.8</v>
      </c>
      <c r="CG53" s="1314"/>
      <c r="CH53" s="1314"/>
      <c r="CI53" s="1314"/>
      <c r="CJ53" s="1314"/>
      <c r="CK53" s="1314"/>
      <c r="CL53" s="1314"/>
      <c r="CM53" s="1314"/>
      <c r="CN53" s="1314">
        <v>63.4</v>
      </c>
      <c r="CO53" s="1314"/>
      <c r="CP53" s="1314"/>
      <c r="CQ53" s="1314"/>
      <c r="CR53" s="1314"/>
      <c r="CS53" s="1314"/>
      <c r="CT53" s="1314"/>
      <c r="CU53" s="1314"/>
      <c r="CV53" s="1314">
        <v>65.5</v>
      </c>
      <c r="CW53" s="1314"/>
      <c r="CX53" s="1314"/>
      <c r="CY53" s="1314"/>
      <c r="CZ53" s="1314"/>
      <c r="DA53" s="1314"/>
      <c r="DB53" s="1314"/>
      <c r="DC53" s="1314"/>
    </row>
    <row r="54" spans="1:109" ht="13.2" x14ac:dyDescent="0.2">
      <c r="A54" s="403"/>
      <c r="B54" s="395"/>
      <c r="G54" s="1327"/>
      <c r="H54" s="1327"/>
      <c r="I54" s="1309"/>
      <c r="J54" s="1309"/>
      <c r="K54" s="1326"/>
      <c r="L54" s="1326"/>
      <c r="M54" s="1326"/>
      <c r="N54" s="1326"/>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ht="13.2" x14ac:dyDescent="0.2">
      <c r="A55" s="403"/>
      <c r="B55" s="395"/>
      <c r="G55" s="1309"/>
      <c r="H55" s="1309"/>
      <c r="I55" s="1309"/>
      <c r="J55" s="1309"/>
      <c r="K55" s="1326"/>
      <c r="L55" s="1326"/>
      <c r="M55" s="1326"/>
      <c r="N55" s="1326"/>
      <c r="AN55" s="1313" t="s">
        <v>591</v>
      </c>
      <c r="AO55" s="1313"/>
      <c r="AP55" s="1313"/>
      <c r="AQ55" s="1313"/>
      <c r="AR55" s="1313"/>
      <c r="AS55" s="1313"/>
      <c r="AT55" s="1313"/>
      <c r="AU55" s="1313"/>
      <c r="AV55" s="1313"/>
      <c r="AW55" s="1313"/>
      <c r="AX55" s="1313"/>
      <c r="AY55" s="1313"/>
      <c r="AZ55" s="1313"/>
      <c r="BA55" s="1313"/>
      <c r="BB55" s="1316" t="s">
        <v>589</v>
      </c>
      <c r="BC55" s="1316"/>
      <c r="BD55" s="1316"/>
      <c r="BE55" s="1316"/>
      <c r="BF55" s="1316"/>
      <c r="BG55" s="1316"/>
      <c r="BH55" s="1316"/>
      <c r="BI55" s="1316"/>
      <c r="BJ55" s="1316"/>
      <c r="BK55" s="1316"/>
      <c r="BL55" s="1316"/>
      <c r="BM55" s="1316"/>
      <c r="BN55" s="1316"/>
      <c r="BO55" s="1316"/>
      <c r="BP55" s="1315"/>
      <c r="BQ55" s="1314"/>
      <c r="BR55" s="1314"/>
      <c r="BS55" s="1314"/>
      <c r="BT55" s="1314"/>
      <c r="BU55" s="1314"/>
      <c r="BV55" s="1314"/>
      <c r="BW55" s="1314"/>
      <c r="BX55" s="1314">
        <v>0</v>
      </c>
      <c r="BY55" s="1314"/>
      <c r="BZ55" s="1314"/>
      <c r="CA55" s="1314"/>
      <c r="CB55" s="1314"/>
      <c r="CC55" s="1314"/>
      <c r="CD55" s="1314"/>
      <c r="CE55" s="1314"/>
      <c r="CF55" s="1314">
        <v>0</v>
      </c>
      <c r="CG55" s="1314"/>
      <c r="CH55" s="1314"/>
      <c r="CI55" s="1314"/>
      <c r="CJ55" s="1314"/>
      <c r="CK55" s="1314"/>
      <c r="CL55" s="1314"/>
      <c r="CM55" s="1314"/>
      <c r="CN55" s="1314">
        <v>0</v>
      </c>
      <c r="CO55" s="1314"/>
      <c r="CP55" s="1314"/>
      <c r="CQ55" s="1314"/>
      <c r="CR55" s="1314"/>
      <c r="CS55" s="1314"/>
      <c r="CT55" s="1314"/>
      <c r="CU55" s="1314"/>
      <c r="CV55" s="1314">
        <v>0</v>
      </c>
      <c r="CW55" s="1314"/>
      <c r="CX55" s="1314"/>
      <c r="CY55" s="1314"/>
      <c r="CZ55" s="1314"/>
      <c r="DA55" s="1314"/>
      <c r="DB55" s="1314"/>
      <c r="DC55" s="1314"/>
    </row>
    <row r="56" spans="1:109" ht="13.2" x14ac:dyDescent="0.2">
      <c r="A56" s="403"/>
      <c r="B56" s="395"/>
      <c r="G56" s="1309"/>
      <c r="H56" s="1309"/>
      <c r="I56" s="1309"/>
      <c r="J56" s="1309"/>
      <c r="K56" s="1326"/>
      <c r="L56" s="1326"/>
      <c r="M56" s="1326"/>
      <c r="N56" s="1326"/>
      <c r="AN56" s="1313"/>
      <c r="AO56" s="1313"/>
      <c r="AP56" s="1313"/>
      <c r="AQ56" s="1313"/>
      <c r="AR56" s="1313"/>
      <c r="AS56" s="1313"/>
      <c r="AT56" s="1313"/>
      <c r="AU56" s="1313"/>
      <c r="AV56" s="1313"/>
      <c r="AW56" s="1313"/>
      <c r="AX56" s="1313"/>
      <c r="AY56" s="1313"/>
      <c r="AZ56" s="1313"/>
      <c r="BA56" s="1313"/>
      <c r="BB56" s="1316"/>
      <c r="BC56" s="1316"/>
      <c r="BD56" s="1316"/>
      <c r="BE56" s="1316"/>
      <c r="BF56" s="1316"/>
      <c r="BG56" s="1316"/>
      <c r="BH56" s="1316"/>
      <c r="BI56" s="1316"/>
      <c r="BJ56" s="1316"/>
      <c r="BK56" s="1316"/>
      <c r="BL56" s="1316"/>
      <c r="BM56" s="1316"/>
      <c r="BN56" s="1316"/>
      <c r="BO56" s="1316"/>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ht="13.2" x14ac:dyDescent="0.2">
      <c r="B57" s="407"/>
      <c r="G57" s="1309"/>
      <c r="H57" s="1309"/>
      <c r="I57" s="1329"/>
      <c r="J57" s="1329"/>
      <c r="K57" s="1326"/>
      <c r="L57" s="1326"/>
      <c r="M57" s="1326"/>
      <c r="N57" s="1326"/>
      <c r="AM57" s="388"/>
      <c r="AN57" s="1313"/>
      <c r="AO57" s="1313"/>
      <c r="AP57" s="1313"/>
      <c r="AQ57" s="1313"/>
      <c r="AR57" s="1313"/>
      <c r="AS57" s="1313"/>
      <c r="AT57" s="1313"/>
      <c r="AU57" s="1313"/>
      <c r="AV57" s="1313"/>
      <c r="AW57" s="1313"/>
      <c r="AX57" s="1313"/>
      <c r="AY57" s="1313"/>
      <c r="AZ57" s="1313"/>
      <c r="BA57" s="1313"/>
      <c r="BB57" s="1316" t="s">
        <v>590</v>
      </c>
      <c r="BC57" s="1316"/>
      <c r="BD57" s="1316"/>
      <c r="BE57" s="1316"/>
      <c r="BF57" s="1316"/>
      <c r="BG57" s="1316"/>
      <c r="BH57" s="1316"/>
      <c r="BI57" s="1316"/>
      <c r="BJ57" s="1316"/>
      <c r="BK57" s="1316"/>
      <c r="BL57" s="1316"/>
      <c r="BM57" s="1316"/>
      <c r="BN57" s="1316"/>
      <c r="BO57" s="1316"/>
      <c r="BP57" s="1315"/>
      <c r="BQ57" s="1314"/>
      <c r="BR57" s="1314"/>
      <c r="BS57" s="1314"/>
      <c r="BT57" s="1314"/>
      <c r="BU57" s="1314"/>
      <c r="BV57" s="1314"/>
      <c r="BW57" s="1314"/>
      <c r="BX57" s="1314">
        <v>57.5</v>
      </c>
      <c r="BY57" s="1314"/>
      <c r="BZ57" s="1314"/>
      <c r="CA57" s="1314"/>
      <c r="CB57" s="1314"/>
      <c r="CC57" s="1314"/>
      <c r="CD57" s="1314"/>
      <c r="CE57" s="1314"/>
      <c r="CF57" s="1314">
        <v>58.4</v>
      </c>
      <c r="CG57" s="1314"/>
      <c r="CH57" s="1314"/>
      <c r="CI57" s="1314"/>
      <c r="CJ57" s="1314"/>
      <c r="CK57" s="1314"/>
      <c r="CL57" s="1314"/>
      <c r="CM57" s="1314"/>
      <c r="CN57" s="1314">
        <v>61.8</v>
      </c>
      <c r="CO57" s="1314"/>
      <c r="CP57" s="1314"/>
      <c r="CQ57" s="1314"/>
      <c r="CR57" s="1314"/>
      <c r="CS57" s="1314"/>
      <c r="CT57" s="1314"/>
      <c r="CU57" s="1314"/>
      <c r="CV57" s="1314">
        <v>62.3</v>
      </c>
      <c r="CW57" s="1314"/>
      <c r="CX57" s="1314"/>
      <c r="CY57" s="1314"/>
      <c r="CZ57" s="1314"/>
      <c r="DA57" s="1314"/>
      <c r="DB57" s="1314"/>
      <c r="DC57" s="1314"/>
      <c r="DD57" s="408"/>
      <c r="DE57" s="407"/>
    </row>
    <row r="58" spans="1:109" s="403" customFormat="1" ht="13.2" x14ac:dyDescent="0.2">
      <c r="A58" s="388"/>
      <c r="B58" s="407"/>
      <c r="G58" s="1309"/>
      <c r="H58" s="1309"/>
      <c r="I58" s="1329"/>
      <c r="J58" s="1329"/>
      <c r="K58" s="1326"/>
      <c r="L58" s="1326"/>
      <c r="M58" s="1326"/>
      <c r="N58" s="1326"/>
      <c r="AM58" s="388"/>
      <c r="AN58" s="1313"/>
      <c r="AO58" s="1313"/>
      <c r="AP58" s="1313"/>
      <c r="AQ58" s="1313"/>
      <c r="AR58" s="1313"/>
      <c r="AS58" s="1313"/>
      <c r="AT58" s="1313"/>
      <c r="AU58" s="1313"/>
      <c r="AV58" s="1313"/>
      <c r="AW58" s="1313"/>
      <c r="AX58" s="1313"/>
      <c r="AY58" s="1313"/>
      <c r="AZ58" s="1313"/>
      <c r="BA58" s="1313"/>
      <c r="BB58" s="1316"/>
      <c r="BC58" s="1316"/>
      <c r="BD58" s="1316"/>
      <c r="BE58" s="1316"/>
      <c r="BF58" s="1316"/>
      <c r="BG58" s="1316"/>
      <c r="BH58" s="1316"/>
      <c r="BI58" s="1316"/>
      <c r="BJ58" s="1316"/>
      <c r="BK58" s="1316"/>
      <c r="BL58" s="1316"/>
      <c r="BM58" s="1316"/>
      <c r="BN58" s="1316"/>
      <c r="BO58" s="1316"/>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592</v>
      </c>
    </row>
    <row r="64" spans="1:109" ht="13.2" x14ac:dyDescent="0.2">
      <c r="B64" s="395"/>
      <c r="G64" s="402"/>
      <c r="I64" s="415"/>
      <c r="J64" s="415"/>
      <c r="K64" s="415"/>
      <c r="L64" s="415"/>
      <c r="M64" s="415"/>
      <c r="N64" s="416"/>
      <c r="AM64" s="402"/>
      <c r="AN64" s="402" t="s">
        <v>586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17" t="s">
        <v>593</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2" x14ac:dyDescent="0.2">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2" x14ac:dyDescent="0.2">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2" x14ac:dyDescent="0.2">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2" x14ac:dyDescent="0.2">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587</v>
      </c>
    </row>
    <row r="72" spans="2:107" ht="13.2" x14ac:dyDescent="0.2">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544</v>
      </c>
      <c r="BQ72" s="1313"/>
      <c r="BR72" s="1313"/>
      <c r="BS72" s="1313"/>
      <c r="BT72" s="1313"/>
      <c r="BU72" s="1313"/>
      <c r="BV72" s="1313"/>
      <c r="BW72" s="1313"/>
      <c r="BX72" s="1313" t="s">
        <v>545</v>
      </c>
      <c r="BY72" s="1313"/>
      <c r="BZ72" s="1313"/>
      <c r="CA72" s="1313"/>
      <c r="CB72" s="1313"/>
      <c r="CC72" s="1313"/>
      <c r="CD72" s="1313"/>
      <c r="CE72" s="1313"/>
      <c r="CF72" s="1313" t="s">
        <v>546</v>
      </c>
      <c r="CG72" s="1313"/>
      <c r="CH72" s="1313"/>
      <c r="CI72" s="1313"/>
      <c r="CJ72" s="1313"/>
      <c r="CK72" s="1313"/>
      <c r="CL72" s="1313"/>
      <c r="CM72" s="1313"/>
      <c r="CN72" s="1313" t="s">
        <v>547</v>
      </c>
      <c r="CO72" s="1313"/>
      <c r="CP72" s="1313"/>
      <c r="CQ72" s="1313"/>
      <c r="CR72" s="1313"/>
      <c r="CS72" s="1313"/>
      <c r="CT72" s="1313"/>
      <c r="CU72" s="1313"/>
      <c r="CV72" s="1313" t="s">
        <v>548</v>
      </c>
      <c r="CW72" s="1313"/>
      <c r="CX72" s="1313"/>
      <c r="CY72" s="1313"/>
      <c r="CZ72" s="1313"/>
      <c r="DA72" s="1313"/>
      <c r="DB72" s="1313"/>
      <c r="DC72" s="1313"/>
    </row>
    <row r="73" spans="2:107" ht="13.2" x14ac:dyDescent="0.2">
      <c r="B73" s="395"/>
      <c r="G73" s="1327"/>
      <c r="H73" s="1327"/>
      <c r="I73" s="1327"/>
      <c r="J73" s="1327"/>
      <c r="K73" s="1330"/>
      <c r="L73" s="1330"/>
      <c r="M73" s="1330"/>
      <c r="N73" s="1330"/>
      <c r="AM73" s="404"/>
      <c r="AN73" s="1316" t="s">
        <v>588</v>
      </c>
      <c r="AO73" s="1316"/>
      <c r="AP73" s="1316"/>
      <c r="AQ73" s="1316"/>
      <c r="AR73" s="1316"/>
      <c r="AS73" s="1316"/>
      <c r="AT73" s="1316"/>
      <c r="AU73" s="1316"/>
      <c r="AV73" s="1316"/>
      <c r="AW73" s="1316"/>
      <c r="AX73" s="1316"/>
      <c r="AY73" s="1316"/>
      <c r="AZ73" s="1316"/>
      <c r="BA73" s="1316"/>
      <c r="BB73" s="1316" t="s">
        <v>589</v>
      </c>
      <c r="BC73" s="1316"/>
      <c r="BD73" s="1316"/>
      <c r="BE73" s="1316"/>
      <c r="BF73" s="1316"/>
      <c r="BG73" s="1316"/>
      <c r="BH73" s="1316"/>
      <c r="BI73" s="1316"/>
      <c r="BJ73" s="1316"/>
      <c r="BK73" s="1316"/>
      <c r="BL73" s="1316"/>
      <c r="BM73" s="1316"/>
      <c r="BN73" s="1316"/>
      <c r="BO73" s="1316"/>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ht="13.2" x14ac:dyDescent="0.2">
      <c r="B74" s="395"/>
      <c r="G74" s="1327"/>
      <c r="H74" s="1327"/>
      <c r="I74" s="1327"/>
      <c r="J74" s="1327"/>
      <c r="K74" s="1330"/>
      <c r="L74" s="1330"/>
      <c r="M74" s="1330"/>
      <c r="N74" s="1330"/>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ht="13.2" x14ac:dyDescent="0.2">
      <c r="B75" s="395"/>
      <c r="G75" s="1327"/>
      <c r="H75" s="1327"/>
      <c r="I75" s="1309"/>
      <c r="J75" s="1309"/>
      <c r="K75" s="1326"/>
      <c r="L75" s="1326"/>
      <c r="M75" s="1326"/>
      <c r="N75" s="1326"/>
      <c r="AM75" s="404"/>
      <c r="AN75" s="1316"/>
      <c r="AO75" s="1316"/>
      <c r="AP75" s="1316"/>
      <c r="AQ75" s="1316"/>
      <c r="AR75" s="1316"/>
      <c r="AS75" s="1316"/>
      <c r="AT75" s="1316"/>
      <c r="AU75" s="1316"/>
      <c r="AV75" s="1316"/>
      <c r="AW75" s="1316"/>
      <c r="AX75" s="1316"/>
      <c r="AY75" s="1316"/>
      <c r="AZ75" s="1316"/>
      <c r="BA75" s="1316"/>
      <c r="BB75" s="1316" t="s">
        <v>594</v>
      </c>
      <c r="BC75" s="1316"/>
      <c r="BD75" s="1316"/>
      <c r="BE75" s="1316"/>
      <c r="BF75" s="1316"/>
      <c r="BG75" s="1316"/>
      <c r="BH75" s="1316"/>
      <c r="BI75" s="1316"/>
      <c r="BJ75" s="1316"/>
      <c r="BK75" s="1316"/>
      <c r="BL75" s="1316"/>
      <c r="BM75" s="1316"/>
      <c r="BN75" s="1316"/>
      <c r="BO75" s="1316"/>
      <c r="BP75" s="1314">
        <v>6.5</v>
      </c>
      <c r="BQ75" s="1314"/>
      <c r="BR75" s="1314"/>
      <c r="BS75" s="1314"/>
      <c r="BT75" s="1314"/>
      <c r="BU75" s="1314"/>
      <c r="BV75" s="1314"/>
      <c r="BW75" s="1314"/>
      <c r="BX75" s="1314">
        <v>6.6</v>
      </c>
      <c r="BY75" s="1314"/>
      <c r="BZ75" s="1314"/>
      <c r="CA75" s="1314"/>
      <c r="CB75" s="1314"/>
      <c r="CC75" s="1314"/>
      <c r="CD75" s="1314"/>
      <c r="CE75" s="1314"/>
      <c r="CF75" s="1314">
        <v>7.7</v>
      </c>
      <c r="CG75" s="1314"/>
      <c r="CH75" s="1314"/>
      <c r="CI75" s="1314"/>
      <c r="CJ75" s="1314"/>
      <c r="CK75" s="1314"/>
      <c r="CL75" s="1314"/>
      <c r="CM75" s="1314"/>
      <c r="CN75" s="1314">
        <v>8.1</v>
      </c>
      <c r="CO75" s="1314"/>
      <c r="CP75" s="1314"/>
      <c r="CQ75" s="1314"/>
      <c r="CR75" s="1314"/>
      <c r="CS75" s="1314"/>
      <c r="CT75" s="1314"/>
      <c r="CU75" s="1314"/>
      <c r="CV75" s="1314">
        <v>7.8</v>
      </c>
      <c r="CW75" s="1314"/>
      <c r="CX75" s="1314"/>
      <c r="CY75" s="1314"/>
      <c r="CZ75" s="1314"/>
      <c r="DA75" s="1314"/>
      <c r="DB75" s="1314"/>
      <c r="DC75" s="1314"/>
    </row>
    <row r="76" spans="2:107" ht="13.2" x14ac:dyDescent="0.2">
      <c r="B76" s="395"/>
      <c r="G76" s="1327"/>
      <c r="H76" s="1327"/>
      <c r="I76" s="1309"/>
      <c r="J76" s="1309"/>
      <c r="K76" s="1326"/>
      <c r="L76" s="1326"/>
      <c r="M76" s="1326"/>
      <c r="N76" s="1326"/>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ht="13.2" x14ac:dyDescent="0.2">
      <c r="B77" s="395"/>
      <c r="G77" s="1309"/>
      <c r="H77" s="1309"/>
      <c r="I77" s="1309"/>
      <c r="J77" s="1309"/>
      <c r="K77" s="1330"/>
      <c r="L77" s="1330"/>
      <c r="M77" s="1330"/>
      <c r="N77" s="1330"/>
      <c r="AN77" s="1313" t="s">
        <v>591</v>
      </c>
      <c r="AO77" s="1313"/>
      <c r="AP77" s="1313"/>
      <c r="AQ77" s="1313"/>
      <c r="AR77" s="1313"/>
      <c r="AS77" s="1313"/>
      <c r="AT77" s="1313"/>
      <c r="AU77" s="1313"/>
      <c r="AV77" s="1313"/>
      <c r="AW77" s="1313"/>
      <c r="AX77" s="1313"/>
      <c r="AY77" s="1313"/>
      <c r="AZ77" s="1313"/>
      <c r="BA77" s="1313"/>
      <c r="BB77" s="1316" t="s">
        <v>589</v>
      </c>
      <c r="BC77" s="1316"/>
      <c r="BD77" s="1316"/>
      <c r="BE77" s="1316"/>
      <c r="BF77" s="1316"/>
      <c r="BG77" s="1316"/>
      <c r="BH77" s="1316"/>
      <c r="BI77" s="1316"/>
      <c r="BJ77" s="1316"/>
      <c r="BK77" s="1316"/>
      <c r="BL77" s="1316"/>
      <c r="BM77" s="1316"/>
      <c r="BN77" s="1316"/>
      <c r="BO77" s="1316"/>
      <c r="BP77" s="1314">
        <v>0</v>
      </c>
      <c r="BQ77" s="1314"/>
      <c r="BR77" s="1314"/>
      <c r="BS77" s="1314"/>
      <c r="BT77" s="1314"/>
      <c r="BU77" s="1314"/>
      <c r="BV77" s="1314"/>
      <c r="BW77" s="1314"/>
      <c r="BX77" s="1314">
        <v>0</v>
      </c>
      <c r="BY77" s="1314"/>
      <c r="BZ77" s="1314"/>
      <c r="CA77" s="1314"/>
      <c r="CB77" s="1314"/>
      <c r="CC77" s="1314"/>
      <c r="CD77" s="1314"/>
      <c r="CE77" s="1314"/>
      <c r="CF77" s="1314">
        <v>0</v>
      </c>
      <c r="CG77" s="1314"/>
      <c r="CH77" s="1314"/>
      <c r="CI77" s="1314"/>
      <c r="CJ77" s="1314"/>
      <c r="CK77" s="1314"/>
      <c r="CL77" s="1314"/>
      <c r="CM77" s="1314"/>
      <c r="CN77" s="1314">
        <v>0</v>
      </c>
      <c r="CO77" s="1314"/>
      <c r="CP77" s="1314"/>
      <c r="CQ77" s="1314"/>
      <c r="CR77" s="1314"/>
      <c r="CS77" s="1314"/>
      <c r="CT77" s="1314"/>
      <c r="CU77" s="1314"/>
      <c r="CV77" s="1314">
        <v>0</v>
      </c>
      <c r="CW77" s="1314"/>
      <c r="CX77" s="1314"/>
      <c r="CY77" s="1314"/>
      <c r="CZ77" s="1314"/>
      <c r="DA77" s="1314"/>
      <c r="DB77" s="1314"/>
      <c r="DC77" s="1314"/>
    </row>
    <row r="78" spans="2:107" ht="13.2" x14ac:dyDescent="0.2">
      <c r="B78" s="395"/>
      <c r="G78" s="1309"/>
      <c r="H78" s="1309"/>
      <c r="I78" s="1309"/>
      <c r="J78" s="1309"/>
      <c r="K78" s="1330"/>
      <c r="L78" s="1330"/>
      <c r="M78" s="1330"/>
      <c r="N78" s="1330"/>
      <c r="AN78" s="1313"/>
      <c r="AO78" s="1313"/>
      <c r="AP78" s="1313"/>
      <c r="AQ78" s="1313"/>
      <c r="AR78" s="1313"/>
      <c r="AS78" s="1313"/>
      <c r="AT78" s="1313"/>
      <c r="AU78" s="1313"/>
      <c r="AV78" s="1313"/>
      <c r="AW78" s="1313"/>
      <c r="AX78" s="1313"/>
      <c r="AY78" s="1313"/>
      <c r="AZ78" s="1313"/>
      <c r="BA78" s="1313"/>
      <c r="BB78" s="1316"/>
      <c r="BC78" s="1316"/>
      <c r="BD78" s="1316"/>
      <c r="BE78" s="1316"/>
      <c r="BF78" s="1316"/>
      <c r="BG78" s="1316"/>
      <c r="BH78" s="1316"/>
      <c r="BI78" s="1316"/>
      <c r="BJ78" s="1316"/>
      <c r="BK78" s="1316"/>
      <c r="BL78" s="1316"/>
      <c r="BM78" s="1316"/>
      <c r="BN78" s="1316"/>
      <c r="BO78" s="1316"/>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ht="13.2" x14ac:dyDescent="0.2">
      <c r="B79" s="395"/>
      <c r="G79" s="1309"/>
      <c r="H79" s="1309"/>
      <c r="I79" s="1329"/>
      <c r="J79" s="1329"/>
      <c r="K79" s="1331"/>
      <c r="L79" s="1331"/>
      <c r="M79" s="1331"/>
      <c r="N79" s="1331"/>
      <c r="AN79" s="1313"/>
      <c r="AO79" s="1313"/>
      <c r="AP79" s="1313"/>
      <c r="AQ79" s="1313"/>
      <c r="AR79" s="1313"/>
      <c r="AS79" s="1313"/>
      <c r="AT79" s="1313"/>
      <c r="AU79" s="1313"/>
      <c r="AV79" s="1313"/>
      <c r="AW79" s="1313"/>
      <c r="AX79" s="1313"/>
      <c r="AY79" s="1313"/>
      <c r="AZ79" s="1313"/>
      <c r="BA79" s="1313"/>
      <c r="BB79" s="1316" t="s">
        <v>594</v>
      </c>
      <c r="BC79" s="1316"/>
      <c r="BD79" s="1316"/>
      <c r="BE79" s="1316"/>
      <c r="BF79" s="1316"/>
      <c r="BG79" s="1316"/>
      <c r="BH79" s="1316"/>
      <c r="BI79" s="1316"/>
      <c r="BJ79" s="1316"/>
      <c r="BK79" s="1316"/>
      <c r="BL79" s="1316"/>
      <c r="BM79" s="1316"/>
      <c r="BN79" s="1316"/>
      <c r="BO79" s="1316"/>
      <c r="BP79" s="1314">
        <v>7.2</v>
      </c>
      <c r="BQ79" s="1314"/>
      <c r="BR79" s="1314"/>
      <c r="BS79" s="1314"/>
      <c r="BT79" s="1314"/>
      <c r="BU79" s="1314"/>
      <c r="BV79" s="1314"/>
      <c r="BW79" s="1314"/>
      <c r="BX79" s="1314">
        <v>6</v>
      </c>
      <c r="BY79" s="1314"/>
      <c r="BZ79" s="1314"/>
      <c r="CA79" s="1314"/>
      <c r="CB79" s="1314"/>
      <c r="CC79" s="1314"/>
      <c r="CD79" s="1314"/>
      <c r="CE79" s="1314"/>
      <c r="CF79" s="1314">
        <v>5.6</v>
      </c>
      <c r="CG79" s="1314"/>
      <c r="CH79" s="1314"/>
      <c r="CI79" s="1314"/>
      <c r="CJ79" s="1314"/>
      <c r="CK79" s="1314"/>
      <c r="CL79" s="1314"/>
      <c r="CM79" s="1314"/>
      <c r="CN79" s="1314">
        <v>5.3</v>
      </c>
      <c r="CO79" s="1314"/>
      <c r="CP79" s="1314"/>
      <c r="CQ79" s="1314"/>
      <c r="CR79" s="1314"/>
      <c r="CS79" s="1314"/>
      <c r="CT79" s="1314"/>
      <c r="CU79" s="1314"/>
      <c r="CV79" s="1314">
        <v>5.8</v>
      </c>
      <c r="CW79" s="1314"/>
      <c r="CX79" s="1314"/>
      <c r="CY79" s="1314"/>
      <c r="CZ79" s="1314"/>
      <c r="DA79" s="1314"/>
      <c r="DB79" s="1314"/>
      <c r="DC79" s="1314"/>
    </row>
    <row r="80" spans="2:107" ht="13.2" x14ac:dyDescent="0.2">
      <c r="B80" s="395"/>
      <c r="G80" s="1309"/>
      <c r="H80" s="1309"/>
      <c r="I80" s="1329"/>
      <c r="J80" s="1329"/>
      <c r="K80" s="1331"/>
      <c r="L80" s="1331"/>
      <c r="M80" s="1331"/>
      <c r="N80" s="1331"/>
      <c r="AN80" s="1313"/>
      <c r="AO80" s="1313"/>
      <c r="AP80" s="1313"/>
      <c r="AQ80" s="1313"/>
      <c r="AR80" s="1313"/>
      <c r="AS80" s="1313"/>
      <c r="AT80" s="1313"/>
      <c r="AU80" s="1313"/>
      <c r="AV80" s="1313"/>
      <c r="AW80" s="1313"/>
      <c r="AX80" s="1313"/>
      <c r="AY80" s="1313"/>
      <c r="AZ80" s="1313"/>
      <c r="BA80" s="1313"/>
      <c r="BB80" s="1316"/>
      <c r="BC80" s="1316"/>
      <c r="BD80" s="1316"/>
      <c r="BE80" s="1316"/>
      <c r="BF80" s="1316"/>
      <c r="BG80" s="1316"/>
      <c r="BH80" s="1316"/>
      <c r="BI80" s="1316"/>
      <c r="BJ80" s="1316"/>
      <c r="BK80" s="1316"/>
      <c r="BL80" s="1316"/>
      <c r="BM80" s="1316"/>
      <c r="BN80" s="1316"/>
      <c r="BO80" s="1316"/>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k4qlDz0f61bcnZrBh3Q2jLfdEBoFyseTrIBuFQHWp85d7xcM5HIYSXuAUbEQBb3TD2+fT82dG1627Mqkt+kfrQ==" saltValue="67wzOFOhh/1PJ3QpNIPIg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B2CA9-BE01-4D5C-A0FF-132789EB98F2}">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490</v>
      </c>
    </row>
  </sheetData>
  <sheetProtection algorithmName="SHA-512" hashValue="Hl3GbITp27kHNT68chmV1WtdRkuh17JXnUdkneLAXXszdi/eaeRbGUxIB48oCRN22vU+a68siUg0rarEYv7Owg==" saltValue="oV3dSGxHzjaefEutqoQuU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7C420-9C81-4FD8-AA83-EE64AF709802}">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490</v>
      </c>
    </row>
  </sheetData>
  <sheetProtection algorithmName="SHA-512" hashValue="rrO10Y8aG0xw0CRIngoNteJd9jFRBrUZGi+SkW7tiRaf1TUTP2PfAHSGLkffR1CnzhPz/77JJo6hbiY34FCc6g==" saltValue="ajhXMUPy/pKqCqCjg/IV1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541</v>
      </c>
      <c r="G2" s="157"/>
      <c r="H2" s="158"/>
    </row>
    <row r="3" spans="1:8" x14ac:dyDescent="0.2">
      <c r="A3" s="154" t="s">
        <v>534</v>
      </c>
      <c r="B3" s="159"/>
      <c r="C3" s="160"/>
      <c r="D3" s="161">
        <v>63026</v>
      </c>
      <c r="E3" s="162"/>
      <c r="F3" s="163">
        <v>245039</v>
      </c>
      <c r="G3" s="164"/>
      <c r="H3" s="165"/>
    </row>
    <row r="4" spans="1:8" x14ac:dyDescent="0.2">
      <c r="A4" s="166"/>
      <c r="B4" s="167"/>
      <c r="C4" s="168"/>
      <c r="D4" s="169">
        <v>47118</v>
      </c>
      <c r="E4" s="170"/>
      <c r="F4" s="171">
        <v>108922</v>
      </c>
      <c r="G4" s="172"/>
      <c r="H4" s="173"/>
    </row>
    <row r="5" spans="1:8" x14ac:dyDescent="0.2">
      <c r="A5" s="154" t="s">
        <v>536</v>
      </c>
      <c r="B5" s="159"/>
      <c r="C5" s="160"/>
      <c r="D5" s="161">
        <v>92866</v>
      </c>
      <c r="E5" s="162"/>
      <c r="F5" s="163">
        <v>237994</v>
      </c>
      <c r="G5" s="164"/>
      <c r="H5" s="165"/>
    </row>
    <row r="6" spans="1:8" x14ac:dyDescent="0.2">
      <c r="A6" s="166"/>
      <c r="B6" s="167"/>
      <c r="C6" s="168"/>
      <c r="D6" s="169">
        <v>51366</v>
      </c>
      <c r="E6" s="170"/>
      <c r="F6" s="171">
        <v>110361</v>
      </c>
      <c r="G6" s="172"/>
      <c r="H6" s="173"/>
    </row>
    <row r="7" spans="1:8" x14ac:dyDescent="0.2">
      <c r="A7" s="154" t="s">
        <v>537</v>
      </c>
      <c r="B7" s="159"/>
      <c r="C7" s="160"/>
      <c r="D7" s="161">
        <v>180362</v>
      </c>
      <c r="E7" s="162"/>
      <c r="F7" s="163">
        <v>267911</v>
      </c>
      <c r="G7" s="164"/>
      <c r="H7" s="165"/>
    </row>
    <row r="8" spans="1:8" x14ac:dyDescent="0.2">
      <c r="A8" s="166"/>
      <c r="B8" s="167"/>
      <c r="C8" s="168"/>
      <c r="D8" s="169">
        <v>113993</v>
      </c>
      <c r="E8" s="170"/>
      <c r="F8" s="171">
        <v>106425</v>
      </c>
      <c r="G8" s="172"/>
      <c r="H8" s="173"/>
    </row>
    <row r="9" spans="1:8" x14ac:dyDescent="0.2">
      <c r="A9" s="154" t="s">
        <v>538</v>
      </c>
      <c r="B9" s="159"/>
      <c r="C9" s="160"/>
      <c r="D9" s="161">
        <v>85051</v>
      </c>
      <c r="E9" s="162"/>
      <c r="F9" s="163">
        <v>228215</v>
      </c>
      <c r="G9" s="164"/>
      <c r="H9" s="165"/>
    </row>
    <row r="10" spans="1:8" x14ac:dyDescent="0.2">
      <c r="A10" s="166"/>
      <c r="B10" s="167"/>
      <c r="C10" s="168"/>
      <c r="D10" s="169">
        <v>72757</v>
      </c>
      <c r="E10" s="170"/>
      <c r="F10" s="171">
        <v>117571</v>
      </c>
      <c r="G10" s="172"/>
      <c r="H10" s="173"/>
    </row>
    <row r="11" spans="1:8" x14ac:dyDescent="0.2">
      <c r="A11" s="154" t="s">
        <v>539</v>
      </c>
      <c r="B11" s="159"/>
      <c r="C11" s="160"/>
      <c r="D11" s="161">
        <v>39485</v>
      </c>
      <c r="E11" s="162"/>
      <c r="F11" s="163">
        <v>264232</v>
      </c>
      <c r="G11" s="164"/>
      <c r="H11" s="165"/>
    </row>
    <row r="12" spans="1:8" x14ac:dyDescent="0.2">
      <c r="A12" s="166"/>
      <c r="B12" s="167"/>
      <c r="C12" s="174"/>
      <c r="D12" s="169">
        <v>25541</v>
      </c>
      <c r="E12" s="170"/>
      <c r="F12" s="171">
        <v>133959</v>
      </c>
      <c r="G12" s="172"/>
      <c r="H12" s="173"/>
    </row>
    <row r="13" spans="1:8" x14ac:dyDescent="0.2">
      <c r="A13" s="154"/>
      <c r="B13" s="159"/>
      <c r="C13" s="175"/>
      <c r="D13" s="176">
        <v>92158</v>
      </c>
      <c r="E13" s="177"/>
      <c r="F13" s="178">
        <v>248678</v>
      </c>
      <c r="G13" s="179"/>
      <c r="H13" s="165"/>
    </row>
    <row r="14" spans="1:8" x14ac:dyDescent="0.2">
      <c r="A14" s="166"/>
      <c r="B14" s="167"/>
      <c r="C14" s="168"/>
      <c r="D14" s="169">
        <v>62155</v>
      </c>
      <c r="E14" s="170"/>
      <c r="F14" s="171">
        <v>115448</v>
      </c>
      <c r="G14" s="172"/>
      <c r="H14" s="173"/>
    </row>
    <row r="17" spans="1:11" x14ac:dyDescent="0.2">
      <c r="A17" s="150" t="s">
        <v>52</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53</v>
      </c>
      <c r="B19" s="180">
        <f>ROUND(VALUE(SUBSTITUTE(実質収支比率等に係る経年分析!F$48,"▲","-")),2)</f>
        <v>8.5</v>
      </c>
      <c r="C19" s="180">
        <f>ROUND(VALUE(SUBSTITUTE(実質収支比率等に係る経年分析!G$48,"▲","-")),2)</f>
        <v>8.9700000000000006</v>
      </c>
      <c r="D19" s="180">
        <f>ROUND(VALUE(SUBSTITUTE(実質収支比率等に係る経年分析!H$48,"▲","-")),2)</f>
        <v>7.51</v>
      </c>
      <c r="E19" s="180">
        <f>ROUND(VALUE(SUBSTITUTE(実質収支比率等に係る経年分析!I$48,"▲","-")),2)</f>
        <v>8.06</v>
      </c>
      <c r="F19" s="180">
        <f>ROUND(VALUE(SUBSTITUTE(実質収支比率等に係る経年分析!J$48,"▲","-")),2)</f>
        <v>9.85</v>
      </c>
    </row>
    <row r="20" spans="1:11" x14ac:dyDescent="0.2">
      <c r="A20" s="180" t="s">
        <v>54</v>
      </c>
      <c r="B20" s="180">
        <f>ROUND(VALUE(SUBSTITUTE(実質収支比率等に係る経年分析!F$47,"▲","-")),2)</f>
        <v>18.100000000000001</v>
      </c>
      <c r="C20" s="180">
        <f>ROUND(VALUE(SUBSTITUTE(実質収支比率等に係る経年分析!G$47,"▲","-")),2)</f>
        <v>18.47</v>
      </c>
      <c r="D20" s="180">
        <f>ROUND(VALUE(SUBSTITUTE(実質収支比率等に係る経年分析!H$47,"▲","-")),2)</f>
        <v>20.99</v>
      </c>
      <c r="E20" s="180">
        <f>ROUND(VALUE(SUBSTITUTE(実質収支比率等に係る経年分析!I$47,"▲","-")),2)</f>
        <v>23.08</v>
      </c>
      <c r="F20" s="180">
        <f>ROUND(VALUE(SUBSTITUTE(実質収支比率等に係る経年分析!J$47,"▲","-")),2)</f>
        <v>25.38</v>
      </c>
    </row>
    <row r="21" spans="1:11" x14ac:dyDescent="0.2">
      <c r="A21" s="180" t="s">
        <v>55</v>
      </c>
      <c r="B21" s="180">
        <f>IF(ISNUMBER(VALUE(SUBSTITUTE(実質収支比率等に係る経年分析!F$49,"▲","-"))),ROUND(VALUE(SUBSTITUTE(実質収支比率等に係る経年分析!F$49,"▲","-")),2),NA())</f>
        <v>8.86</v>
      </c>
      <c r="C21" s="180">
        <f>IF(ISNUMBER(VALUE(SUBSTITUTE(実質収支比率等に係る経年分析!G$49,"▲","-"))),ROUND(VALUE(SUBSTITUTE(実質収支比率等に係る経年分析!G$49,"▲","-")),2),NA())</f>
        <v>3.59</v>
      </c>
      <c r="D21" s="180">
        <f>IF(ISNUMBER(VALUE(SUBSTITUTE(実質収支比率等に係る経年分析!H$49,"▲","-"))),ROUND(VALUE(SUBSTITUTE(実質収支比率等に係る経年分析!H$49,"▲","-")),2),NA())</f>
        <v>5.0199999999999996</v>
      </c>
      <c r="E21" s="180">
        <f>IF(ISNUMBER(VALUE(SUBSTITUTE(実質収支比率等に係る経年分析!I$49,"▲","-"))),ROUND(VALUE(SUBSTITUTE(実質収支比率等に係る経年分析!I$49,"▲","-")),2),NA())</f>
        <v>5.14</v>
      </c>
      <c r="F21" s="180">
        <f>IF(ISNUMBER(VALUE(SUBSTITUTE(実質収支比率等に係る経年分析!J$49,"▲","-"))),ROUND(VALUE(SUBSTITUTE(実質収支比率等に係る経年分析!J$49,"▲","-")),2),NA())</f>
        <v>7.39</v>
      </c>
    </row>
    <row r="24" spans="1:11" x14ac:dyDescent="0.2">
      <c r="A24" s="150" t="s">
        <v>56</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介護サービス事業特別会計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国民健康保険井川町診療所特別会計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介護認定事業特別会計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0.33</v>
      </c>
    </row>
    <row r="33" spans="1:16" x14ac:dyDescent="0.2">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1.75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1.78</v>
      </c>
    </row>
    <row r="34" spans="1:16" x14ac:dyDescent="0.2">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3.66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3.79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3.08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2.3199999999999998</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1.94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2.33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3.35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3.98</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8.9700000000000006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9.84</v>
      </c>
    </row>
    <row r="39" spans="1:16" x14ac:dyDescent="0.2">
      <c r="A39" s="150" t="s">
        <v>59</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420</v>
      </c>
      <c r="E42" s="182"/>
      <c r="F42" s="182"/>
      <c r="G42" s="182">
        <f>'実質公債費比率（分子）の構造'!L$52</f>
        <v>418</v>
      </c>
      <c r="H42" s="182"/>
      <c r="I42" s="182"/>
      <c r="J42" s="182">
        <f>'実質公債費比率（分子）の構造'!M$52</f>
        <v>429</v>
      </c>
      <c r="K42" s="182"/>
      <c r="L42" s="182"/>
      <c r="M42" s="182">
        <f>'実質公債費比率（分子）の構造'!N$52</f>
        <v>429</v>
      </c>
      <c r="N42" s="182"/>
      <c r="O42" s="182"/>
      <c r="P42" s="182">
        <f>'実質公債費比率（分子）の構造'!O$52</f>
        <v>417</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2</v>
      </c>
      <c r="C44" s="182"/>
      <c r="D44" s="182"/>
      <c r="E44" s="182">
        <f>'実質公債費比率（分子）の構造'!L$50</f>
        <v>2</v>
      </c>
      <c r="F44" s="182"/>
      <c r="G44" s="182"/>
      <c r="H44" s="182">
        <f>'実質公債費比率（分子）の構造'!M$50</f>
        <v>2</v>
      </c>
      <c r="I44" s="182"/>
      <c r="J44" s="182"/>
      <c r="K44" s="182">
        <f>'実質公債費比率（分子）の構造'!N$50</f>
        <v>2</v>
      </c>
      <c r="L44" s="182"/>
      <c r="M44" s="182"/>
      <c r="N44" s="182">
        <f>'実質公債費比率（分子）の構造'!O$50</f>
        <v>2</v>
      </c>
      <c r="O44" s="182"/>
      <c r="P44" s="182"/>
    </row>
    <row r="45" spans="1:16" x14ac:dyDescent="0.2">
      <c r="A45" s="182" t="s">
        <v>65</v>
      </c>
      <c r="B45" s="182">
        <f>'実質公債費比率（分子）の構造'!K$49</f>
        <v>16</v>
      </c>
      <c r="C45" s="182"/>
      <c r="D45" s="182"/>
      <c r="E45" s="182">
        <f>'実質公債費比率（分子）の構造'!L$49</f>
        <v>15</v>
      </c>
      <c r="F45" s="182"/>
      <c r="G45" s="182"/>
      <c r="H45" s="182">
        <f>'実質公債費比率（分子）の構造'!M$49</f>
        <v>18</v>
      </c>
      <c r="I45" s="182"/>
      <c r="J45" s="182"/>
      <c r="K45" s="182">
        <f>'実質公債費比率（分子）の構造'!N$49</f>
        <v>17</v>
      </c>
      <c r="L45" s="182"/>
      <c r="M45" s="182"/>
      <c r="N45" s="182">
        <f>'実質公債費比率（分子）の構造'!O$49</f>
        <v>17</v>
      </c>
      <c r="O45" s="182"/>
      <c r="P45" s="182"/>
    </row>
    <row r="46" spans="1:16" x14ac:dyDescent="0.2">
      <c r="A46" s="182" t="s">
        <v>66</v>
      </c>
      <c r="B46" s="182">
        <f>'実質公債費比率（分子）の構造'!K$48</f>
        <v>88</v>
      </c>
      <c r="C46" s="182"/>
      <c r="D46" s="182"/>
      <c r="E46" s="182">
        <f>'実質公債費比率（分子）の構造'!L$48</f>
        <v>95</v>
      </c>
      <c r="F46" s="182"/>
      <c r="G46" s="182"/>
      <c r="H46" s="182">
        <f>'実質公債費比率（分子）の構造'!M$48</f>
        <v>108</v>
      </c>
      <c r="I46" s="182"/>
      <c r="J46" s="182"/>
      <c r="K46" s="182">
        <f>'実質公債費比率（分子）の構造'!N$48</f>
        <v>119</v>
      </c>
      <c r="L46" s="182"/>
      <c r="M46" s="182"/>
      <c r="N46" s="182">
        <f>'実質公債費比率（分子）の構造'!O$48</f>
        <v>108</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444</v>
      </c>
      <c r="C49" s="182"/>
      <c r="D49" s="182"/>
      <c r="E49" s="182">
        <f>'実質公債費比率（分子）の構造'!L$45</f>
        <v>444</v>
      </c>
      <c r="F49" s="182"/>
      <c r="G49" s="182"/>
      <c r="H49" s="182">
        <f>'実質公債費比率（分子）の構造'!M$45</f>
        <v>457</v>
      </c>
      <c r="I49" s="182"/>
      <c r="J49" s="182"/>
      <c r="K49" s="182">
        <f>'実質公債費比率（分子）の構造'!N$45</f>
        <v>439</v>
      </c>
      <c r="L49" s="182"/>
      <c r="M49" s="182"/>
      <c r="N49" s="182">
        <f>'実質公債費比率（分子）の構造'!O$45</f>
        <v>408</v>
      </c>
      <c r="O49" s="182"/>
      <c r="P49" s="182"/>
    </row>
    <row r="50" spans="1:16" x14ac:dyDescent="0.2">
      <c r="A50" s="182" t="s">
        <v>70</v>
      </c>
      <c r="B50" s="182" t="e">
        <f>NA()</f>
        <v>#N/A</v>
      </c>
      <c r="C50" s="182">
        <f>IF(ISNUMBER('実質公債費比率（分子）の構造'!K$53),'実質公債費比率（分子）の構造'!K$53,NA())</f>
        <v>130</v>
      </c>
      <c r="D50" s="182" t="e">
        <f>NA()</f>
        <v>#N/A</v>
      </c>
      <c r="E50" s="182" t="e">
        <f>NA()</f>
        <v>#N/A</v>
      </c>
      <c r="F50" s="182">
        <f>IF(ISNUMBER('実質公債費比率（分子）の構造'!L$53),'実質公債費比率（分子）の構造'!L$53,NA())</f>
        <v>138</v>
      </c>
      <c r="G50" s="182" t="e">
        <f>NA()</f>
        <v>#N/A</v>
      </c>
      <c r="H50" s="182" t="e">
        <f>NA()</f>
        <v>#N/A</v>
      </c>
      <c r="I50" s="182">
        <f>IF(ISNUMBER('実質公債費比率（分子）の構造'!M$53),'実質公債費比率（分子）の構造'!M$53,NA())</f>
        <v>156</v>
      </c>
      <c r="J50" s="182" t="e">
        <f>NA()</f>
        <v>#N/A</v>
      </c>
      <c r="K50" s="182" t="e">
        <f>NA()</f>
        <v>#N/A</v>
      </c>
      <c r="L50" s="182">
        <f>IF(ISNUMBER('実質公債費比率（分子）の構造'!N$53),'実質公債費比率（分子）の構造'!N$53,NA())</f>
        <v>148</v>
      </c>
      <c r="M50" s="182" t="e">
        <f>NA()</f>
        <v>#N/A</v>
      </c>
      <c r="N50" s="182" t="e">
        <f>NA()</f>
        <v>#N/A</v>
      </c>
      <c r="O50" s="182">
        <f>IF(ISNUMBER('実質公債費比率（分子）の構造'!O$53),'実質公債費比率（分子）の構造'!O$53,NA())</f>
        <v>118</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4348</v>
      </c>
      <c r="E56" s="181"/>
      <c r="F56" s="181"/>
      <c r="G56" s="181">
        <f>'将来負担比率（分子）の構造'!J$52</f>
        <v>4237</v>
      </c>
      <c r="H56" s="181"/>
      <c r="I56" s="181"/>
      <c r="J56" s="181">
        <f>'将来負担比率（分子）の構造'!K$52</f>
        <v>4153</v>
      </c>
      <c r="K56" s="181"/>
      <c r="L56" s="181"/>
      <c r="M56" s="181">
        <f>'将来負担比率（分子）の構造'!L$52</f>
        <v>4011</v>
      </c>
      <c r="N56" s="181"/>
      <c r="O56" s="181"/>
      <c r="P56" s="181">
        <f>'将来負担比率（分子）の構造'!M$52</f>
        <v>3836</v>
      </c>
    </row>
    <row r="57" spans="1:16" x14ac:dyDescent="0.2">
      <c r="A57" s="181" t="s">
        <v>41</v>
      </c>
      <c r="B57" s="181"/>
      <c r="C57" s="181"/>
      <c r="D57" s="181">
        <f>'将来負担比率（分子）の構造'!I$51</f>
        <v>44</v>
      </c>
      <c r="E57" s="181"/>
      <c r="F57" s="181"/>
      <c r="G57" s="181">
        <f>'将来負担比率（分子）の構造'!J$51</f>
        <v>32</v>
      </c>
      <c r="H57" s="181"/>
      <c r="I57" s="181"/>
      <c r="J57" s="181">
        <f>'将来負担比率（分子）の構造'!K$51</f>
        <v>22</v>
      </c>
      <c r="K57" s="181"/>
      <c r="L57" s="181"/>
      <c r="M57" s="181">
        <f>'将来負担比率（分子）の構造'!L$51</f>
        <v>14</v>
      </c>
      <c r="N57" s="181"/>
      <c r="O57" s="181"/>
      <c r="P57" s="181">
        <f>'将来負担比率（分子）の構造'!M$51</f>
        <v>9</v>
      </c>
    </row>
    <row r="58" spans="1:16" x14ac:dyDescent="0.2">
      <c r="A58" s="181" t="s">
        <v>40</v>
      </c>
      <c r="B58" s="181"/>
      <c r="C58" s="181"/>
      <c r="D58" s="181">
        <f>'将来負担比率（分子）の構造'!I$50</f>
        <v>2325</v>
      </c>
      <c r="E58" s="181"/>
      <c r="F58" s="181"/>
      <c r="G58" s="181">
        <f>'将来負担比率（分子）の構造'!J$50</f>
        <v>2280</v>
      </c>
      <c r="H58" s="181"/>
      <c r="I58" s="181"/>
      <c r="J58" s="181">
        <f>'将来負担比率（分子）の構造'!K$50</f>
        <v>2277</v>
      </c>
      <c r="K58" s="181"/>
      <c r="L58" s="181"/>
      <c r="M58" s="181">
        <f>'将来負担比率（分子）の構造'!L$50</f>
        <v>2425</v>
      </c>
      <c r="N58" s="181"/>
      <c r="O58" s="181"/>
      <c r="P58" s="181">
        <f>'将来負担比率（分子）の構造'!M$50</f>
        <v>2585</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444</v>
      </c>
      <c r="C62" s="181"/>
      <c r="D62" s="181"/>
      <c r="E62" s="181">
        <f>'将来負担比率（分子）の構造'!J$45</f>
        <v>497</v>
      </c>
      <c r="F62" s="181"/>
      <c r="G62" s="181"/>
      <c r="H62" s="181">
        <f>'将来負担比率（分子）の構造'!K$45</f>
        <v>366</v>
      </c>
      <c r="I62" s="181"/>
      <c r="J62" s="181"/>
      <c r="K62" s="181">
        <f>'将来負担比率（分子）の構造'!L$45</f>
        <v>419</v>
      </c>
      <c r="L62" s="181"/>
      <c r="M62" s="181"/>
      <c r="N62" s="181">
        <f>'将来負担比率（分子）の構造'!M$45</f>
        <v>282</v>
      </c>
      <c r="O62" s="181"/>
      <c r="P62" s="181"/>
    </row>
    <row r="63" spans="1:16" x14ac:dyDescent="0.2">
      <c r="A63" s="181" t="s">
        <v>33</v>
      </c>
      <c r="B63" s="181">
        <f>'将来負担比率（分子）の構造'!I$44</f>
        <v>289</v>
      </c>
      <c r="C63" s="181"/>
      <c r="D63" s="181"/>
      <c r="E63" s="181">
        <f>'将来負担比率（分子）の構造'!J$44</f>
        <v>259</v>
      </c>
      <c r="F63" s="181"/>
      <c r="G63" s="181"/>
      <c r="H63" s="181">
        <f>'将来負担比率（分子）の構造'!K$44</f>
        <v>222</v>
      </c>
      <c r="I63" s="181"/>
      <c r="J63" s="181"/>
      <c r="K63" s="181">
        <f>'将来負担比率（分子）の構造'!L$44</f>
        <v>196</v>
      </c>
      <c r="L63" s="181"/>
      <c r="M63" s="181"/>
      <c r="N63" s="181">
        <f>'将来負担比率（分子）の構造'!M$44</f>
        <v>189</v>
      </c>
      <c r="O63" s="181"/>
      <c r="P63" s="181"/>
    </row>
    <row r="64" spans="1:16" x14ac:dyDescent="0.2">
      <c r="A64" s="181" t="s">
        <v>32</v>
      </c>
      <c r="B64" s="181">
        <f>'将来負担比率（分子）の構造'!I$43</f>
        <v>1202</v>
      </c>
      <c r="C64" s="181"/>
      <c r="D64" s="181"/>
      <c r="E64" s="181">
        <f>'将来負担比率（分子）の構造'!J$43</f>
        <v>1138</v>
      </c>
      <c r="F64" s="181"/>
      <c r="G64" s="181"/>
      <c r="H64" s="181">
        <f>'将来負担比率（分子）の構造'!K$43</f>
        <v>1136</v>
      </c>
      <c r="I64" s="181"/>
      <c r="J64" s="181"/>
      <c r="K64" s="181">
        <f>'将来負担比率（分子）の構造'!L$43</f>
        <v>1154</v>
      </c>
      <c r="L64" s="181"/>
      <c r="M64" s="181"/>
      <c r="N64" s="181">
        <f>'将来負担比率（分子）の構造'!M$43</f>
        <v>1097</v>
      </c>
      <c r="O64" s="181"/>
      <c r="P64" s="181"/>
    </row>
    <row r="65" spans="1:16" x14ac:dyDescent="0.2">
      <c r="A65" s="181" t="s">
        <v>31</v>
      </c>
      <c r="B65" s="181">
        <f>'将来負担比率（分子）の構造'!I$42</f>
        <v>17</v>
      </c>
      <c r="C65" s="181"/>
      <c r="D65" s="181"/>
      <c r="E65" s="181">
        <f>'将来負担比率（分子）の構造'!J$42</f>
        <v>18</v>
      </c>
      <c r="F65" s="181"/>
      <c r="G65" s="181"/>
      <c r="H65" s="181">
        <f>'将来負担比率（分子）の構造'!K$42</f>
        <v>17</v>
      </c>
      <c r="I65" s="181"/>
      <c r="J65" s="181"/>
      <c r="K65" s="181">
        <f>'将来負担比率（分子）の構造'!L$42</f>
        <v>15</v>
      </c>
      <c r="L65" s="181"/>
      <c r="M65" s="181"/>
      <c r="N65" s="181">
        <f>'将来負担比率（分子）の構造'!M$42</f>
        <v>12</v>
      </c>
      <c r="O65" s="181"/>
      <c r="P65" s="181"/>
    </row>
    <row r="66" spans="1:16" x14ac:dyDescent="0.2">
      <c r="A66" s="181" t="s">
        <v>30</v>
      </c>
      <c r="B66" s="181">
        <f>'将来負担比率（分子）の構造'!I$41</f>
        <v>3351</v>
      </c>
      <c r="C66" s="181"/>
      <c r="D66" s="181"/>
      <c r="E66" s="181">
        <f>'将来負担比率（分子）の構造'!J$41</f>
        <v>3088</v>
      </c>
      <c r="F66" s="181"/>
      <c r="G66" s="181"/>
      <c r="H66" s="181">
        <f>'将来負担比率（分子）の構造'!K$41</f>
        <v>2916</v>
      </c>
      <c r="I66" s="181"/>
      <c r="J66" s="181"/>
      <c r="K66" s="181">
        <f>'将来負担比率（分子）の構造'!L$41</f>
        <v>2808</v>
      </c>
      <c r="L66" s="181"/>
      <c r="M66" s="181"/>
      <c r="N66" s="181">
        <f>'将来負担比率（分子）の構造'!M$41</f>
        <v>2553</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461</v>
      </c>
      <c r="C72" s="185">
        <f>基金残高に係る経年分析!G55</f>
        <v>511</v>
      </c>
      <c r="D72" s="185">
        <f>基金残高に係る経年分析!H55</f>
        <v>561</v>
      </c>
    </row>
    <row r="73" spans="1:16" x14ac:dyDescent="0.2">
      <c r="A73" s="184" t="s">
        <v>77</v>
      </c>
      <c r="B73" s="185">
        <f>基金残高に係る経年分析!F56</f>
        <v>518</v>
      </c>
      <c r="C73" s="185">
        <f>基金残高に係る経年分析!G56</f>
        <v>568</v>
      </c>
      <c r="D73" s="185">
        <f>基金残高に係る経年分析!H56</f>
        <v>571</v>
      </c>
    </row>
    <row r="74" spans="1:16" x14ac:dyDescent="0.2">
      <c r="A74" s="184" t="s">
        <v>78</v>
      </c>
      <c r="B74" s="185">
        <f>基金残高に係る経年分析!F57</f>
        <v>1121</v>
      </c>
      <c r="C74" s="185">
        <f>基金残高に係る経年分析!G57</f>
        <v>1109</v>
      </c>
      <c r="D74" s="185">
        <f>基金残高に係る経年分析!H57</f>
        <v>1208</v>
      </c>
    </row>
  </sheetData>
  <sheetProtection algorithmName="SHA-512" hashValue="kId+ClIfzERP131+czLUaeqLHqFdAuND/GDicZL3HWXdXIOd8GULOS0+Ia8YG5608G626tn5+qAnV5LZk2gpNQ==" saltValue="vPIzVSEy4adE+C+AjviY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207</v>
      </c>
      <c r="DI1" s="660"/>
      <c r="DJ1" s="660"/>
      <c r="DK1" s="660"/>
      <c r="DL1" s="660"/>
      <c r="DM1" s="660"/>
      <c r="DN1" s="661"/>
      <c r="DO1" s="226"/>
      <c r="DP1" s="659" t="s">
        <v>208</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212</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213</v>
      </c>
      <c r="S4" s="663"/>
      <c r="T4" s="663"/>
      <c r="U4" s="663"/>
      <c r="V4" s="663"/>
      <c r="W4" s="663"/>
      <c r="X4" s="663"/>
      <c r="Y4" s="664"/>
      <c r="Z4" s="662" t="s">
        <v>214</v>
      </c>
      <c r="AA4" s="663"/>
      <c r="AB4" s="663"/>
      <c r="AC4" s="664"/>
      <c r="AD4" s="662" t="s">
        <v>215</v>
      </c>
      <c r="AE4" s="663"/>
      <c r="AF4" s="663"/>
      <c r="AG4" s="663"/>
      <c r="AH4" s="663"/>
      <c r="AI4" s="663"/>
      <c r="AJ4" s="663"/>
      <c r="AK4" s="664"/>
      <c r="AL4" s="662" t="s">
        <v>214</v>
      </c>
      <c r="AM4" s="663"/>
      <c r="AN4" s="663"/>
      <c r="AO4" s="664"/>
      <c r="AP4" s="668" t="s">
        <v>216</v>
      </c>
      <c r="AQ4" s="668"/>
      <c r="AR4" s="668"/>
      <c r="AS4" s="668"/>
      <c r="AT4" s="668"/>
      <c r="AU4" s="668"/>
      <c r="AV4" s="668"/>
      <c r="AW4" s="668"/>
      <c r="AX4" s="668"/>
      <c r="AY4" s="668"/>
      <c r="AZ4" s="668"/>
      <c r="BA4" s="668"/>
      <c r="BB4" s="668"/>
      <c r="BC4" s="668"/>
      <c r="BD4" s="668"/>
      <c r="BE4" s="668"/>
      <c r="BF4" s="668"/>
      <c r="BG4" s="668" t="s">
        <v>217</v>
      </c>
      <c r="BH4" s="668"/>
      <c r="BI4" s="668"/>
      <c r="BJ4" s="668"/>
      <c r="BK4" s="668"/>
      <c r="BL4" s="668"/>
      <c r="BM4" s="668"/>
      <c r="BN4" s="668"/>
      <c r="BO4" s="668" t="s">
        <v>214</v>
      </c>
      <c r="BP4" s="668"/>
      <c r="BQ4" s="668"/>
      <c r="BR4" s="668"/>
      <c r="BS4" s="668" t="s">
        <v>218</v>
      </c>
      <c r="BT4" s="668"/>
      <c r="BU4" s="668"/>
      <c r="BV4" s="668"/>
      <c r="BW4" s="668"/>
      <c r="BX4" s="668"/>
      <c r="BY4" s="668"/>
      <c r="BZ4" s="668"/>
      <c r="CA4" s="668"/>
      <c r="CB4" s="668"/>
      <c r="CD4" s="665" t="s">
        <v>219</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220</v>
      </c>
      <c r="C5" s="670"/>
      <c r="D5" s="670"/>
      <c r="E5" s="670"/>
      <c r="F5" s="670"/>
      <c r="G5" s="670"/>
      <c r="H5" s="670"/>
      <c r="I5" s="670"/>
      <c r="J5" s="670"/>
      <c r="K5" s="670"/>
      <c r="L5" s="670"/>
      <c r="M5" s="670"/>
      <c r="N5" s="670"/>
      <c r="O5" s="670"/>
      <c r="P5" s="670"/>
      <c r="Q5" s="671"/>
      <c r="R5" s="672">
        <v>435205</v>
      </c>
      <c r="S5" s="673"/>
      <c r="T5" s="673"/>
      <c r="U5" s="673"/>
      <c r="V5" s="673"/>
      <c r="W5" s="673"/>
      <c r="X5" s="673"/>
      <c r="Y5" s="674"/>
      <c r="Z5" s="675">
        <v>13.7</v>
      </c>
      <c r="AA5" s="675"/>
      <c r="AB5" s="675"/>
      <c r="AC5" s="675"/>
      <c r="AD5" s="676">
        <v>435205</v>
      </c>
      <c r="AE5" s="676"/>
      <c r="AF5" s="676"/>
      <c r="AG5" s="676"/>
      <c r="AH5" s="676"/>
      <c r="AI5" s="676"/>
      <c r="AJ5" s="676"/>
      <c r="AK5" s="676"/>
      <c r="AL5" s="677">
        <v>20.3</v>
      </c>
      <c r="AM5" s="678"/>
      <c r="AN5" s="678"/>
      <c r="AO5" s="679"/>
      <c r="AP5" s="669" t="s">
        <v>221</v>
      </c>
      <c r="AQ5" s="670"/>
      <c r="AR5" s="670"/>
      <c r="AS5" s="670"/>
      <c r="AT5" s="670"/>
      <c r="AU5" s="670"/>
      <c r="AV5" s="670"/>
      <c r="AW5" s="670"/>
      <c r="AX5" s="670"/>
      <c r="AY5" s="670"/>
      <c r="AZ5" s="670"/>
      <c r="BA5" s="670"/>
      <c r="BB5" s="670"/>
      <c r="BC5" s="670"/>
      <c r="BD5" s="670"/>
      <c r="BE5" s="670"/>
      <c r="BF5" s="671"/>
      <c r="BG5" s="683">
        <v>435205</v>
      </c>
      <c r="BH5" s="684"/>
      <c r="BI5" s="684"/>
      <c r="BJ5" s="684"/>
      <c r="BK5" s="684"/>
      <c r="BL5" s="684"/>
      <c r="BM5" s="684"/>
      <c r="BN5" s="685"/>
      <c r="BO5" s="686">
        <v>100</v>
      </c>
      <c r="BP5" s="686"/>
      <c r="BQ5" s="686"/>
      <c r="BR5" s="686"/>
      <c r="BS5" s="687" t="s">
        <v>127</v>
      </c>
      <c r="BT5" s="687"/>
      <c r="BU5" s="687"/>
      <c r="BV5" s="687"/>
      <c r="BW5" s="687"/>
      <c r="BX5" s="687"/>
      <c r="BY5" s="687"/>
      <c r="BZ5" s="687"/>
      <c r="CA5" s="687"/>
      <c r="CB5" s="691"/>
      <c r="CD5" s="665" t="s">
        <v>216</v>
      </c>
      <c r="CE5" s="666"/>
      <c r="CF5" s="666"/>
      <c r="CG5" s="666"/>
      <c r="CH5" s="666"/>
      <c r="CI5" s="666"/>
      <c r="CJ5" s="666"/>
      <c r="CK5" s="666"/>
      <c r="CL5" s="666"/>
      <c r="CM5" s="666"/>
      <c r="CN5" s="666"/>
      <c r="CO5" s="666"/>
      <c r="CP5" s="666"/>
      <c r="CQ5" s="667"/>
      <c r="CR5" s="665" t="s">
        <v>222</v>
      </c>
      <c r="CS5" s="666"/>
      <c r="CT5" s="666"/>
      <c r="CU5" s="666"/>
      <c r="CV5" s="666"/>
      <c r="CW5" s="666"/>
      <c r="CX5" s="666"/>
      <c r="CY5" s="667"/>
      <c r="CZ5" s="665" t="s">
        <v>214</v>
      </c>
      <c r="DA5" s="666"/>
      <c r="DB5" s="666"/>
      <c r="DC5" s="667"/>
      <c r="DD5" s="665" t="s">
        <v>223</v>
      </c>
      <c r="DE5" s="666"/>
      <c r="DF5" s="666"/>
      <c r="DG5" s="666"/>
      <c r="DH5" s="666"/>
      <c r="DI5" s="666"/>
      <c r="DJ5" s="666"/>
      <c r="DK5" s="666"/>
      <c r="DL5" s="666"/>
      <c r="DM5" s="666"/>
      <c r="DN5" s="666"/>
      <c r="DO5" s="666"/>
      <c r="DP5" s="667"/>
      <c r="DQ5" s="665" t="s">
        <v>224</v>
      </c>
      <c r="DR5" s="666"/>
      <c r="DS5" s="666"/>
      <c r="DT5" s="666"/>
      <c r="DU5" s="666"/>
      <c r="DV5" s="666"/>
      <c r="DW5" s="666"/>
      <c r="DX5" s="666"/>
      <c r="DY5" s="666"/>
      <c r="DZ5" s="666"/>
      <c r="EA5" s="666"/>
      <c r="EB5" s="666"/>
      <c r="EC5" s="667"/>
    </row>
    <row r="6" spans="2:143" ht="11.25" customHeight="1" x14ac:dyDescent="0.2">
      <c r="B6" s="680" t="s">
        <v>225</v>
      </c>
      <c r="C6" s="681"/>
      <c r="D6" s="681"/>
      <c r="E6" s="681"/>
      <c r="F6" s="681"/>
      <c r="G6" s="681"/>
      <c r="H6" s="681"/>
      <c r="I6" s="681"/>
      <c r="J6" s="681"/>
      <c r="K6" s="681"/>
      <c r="L6" s="681"/>
      <c r="M6" s="681"/>
      <c r="N6" s="681"/>
      <c r="O6" s="681"/>
      <c r="P6" s="681"/>
      <c r="Q6" s="682"/>
      <c r="R6" s="683">
        <v>38657</v>
      </c>
      <c r="S6" s="684"/>
      <c r="T6" s="684"/>
      <c r="U6" s="684"/>
      <c r="V6" s="684"/>
      <c r="W6" s="684"/>
      <c r="X6" s="684"/>
      <c r="Y6" s="685"/>
      <c r="Z6" s="686">
        <v>1.2</v>
      </c>
      <c r="AA6" s="686"/>
      <c r="AB6" s="686"/>
      <c r="AC6" s="686"/>
      <c r="AD6" s="687">
        <v>38657</v>
      </c>
      <c r="AE6" s="687"/>
      <c r="AF6" s="687"/>
      <c r="AG6" s="687"/>
      <c r="AH6" s="687"/>
      <c r="AI6" s="687"/>
      <c r="AJ6" s="687"/>
      <c r="AK6" s="687"/>
      <c r="AL6" s="688">
        <v>1.8</v>
      </c>
      <c r="AM6" s="689"/>
      <c r="AN6" s="689"/>
      <c r="AO6" s="690"/>
      <c r="AP6" s="680" t="s">
        <v>226</v>
      </c>
      <c r="AQ6" s="681"/>
      <c r="AR6" s="681"/>
      <c r="AS6" s="681"/>
      <c r="AT6" s="681"/>
      <c r="AU6" s="681"/>
      <c r="AV6" s="681"/>
      <c r="AW6" s="681"/>
      <c r="AX6" s="681"/>
      <c r="AY6" s="681"/>
      <c r="AZ6" s="681"/>
      <c r="BA6" s="681"/>
      <c r="BB6" s="681"/>
      <c r="BC6" s="681"/>
      <c r="BD6" s="681"/>
      <c r="BE6" s="681"/>
      <c r="BF6" s="682"/>
      <c r="BG6" s="683">
        <v>435205</v>
      </c>
      <c r="BH6" s="684"/>
      <c r="BI6" s="684"/>
      <c r="BJ6" s="684"/>
      <c r="BK6" s="684"/>
      <c r="BL6" s="684"/>
      <c r="BM6" s="684"/>
      <c r="BN6" s="685"/>
      <c r="BO6" s="686">
        <v>100</v>
      </c>
      <c r="BP6" s="686"/>
      <c r="BQ6" s="686"/>
      <c r="BR6" s="686"/>
      <c r="BS6" s="687" t="s">
        <v>127</v>
      </c>
      <c r="BT6" s="687"/>
      <c r="BU6" s="687"/>
      <c r="BV6" s="687"/>
      <c r="BW6" s="687"/>
      <c r="BX6" s="687"/>
      <c r="BY6" s="687"/>
      <c r="BZ6" s="687"/>
      <c r="CA6" s="687"/>
      <c r="CB6" s="691"/>
      <c r="CD6" s="694" t="s">
        <v>227</v>
      </c>
      <c r="CE6" s="695"/>
      <c r="CF6" s="695"/>
      <c r="CG6" s="695"/>
      <c r="CH6" s="695"/>
      <c r="CI6" s="695"/>
      <c r="CJ6" s="695"/>
      <c r="CK6" s="695"/>
      <c r="CL6" s="695"/>
      <c r="CM6" s="695"/>
      <c r="CN6" s="695"/>
      <c r="CO6" s="695"/>
      <c r="CP6" s="695"/>
      <c r="CQ6" s="696"/>
      <c r="CR6" s="683">
        <v>63512</v>
      </c>
      <c r="CS6" s="684"/>
      <c r="CT6" s="684"/>
      <c r="CU6" s="684"/>
      <c r="CV6" s="684"/>
      <c r="CW6" s="684"/>
      <c r="CX6" s="684"/>
      <c r="CY6" s="685"/>
      <c r="CZ6" s="677">
        <v>2.2000000000000002</v>
      </c>
      <c r="DA6" s="678"/>
      <c r="DB6" s="678"/>
      <c r="DC6" s="697"/>
      <c r="DD6" s="692" t="s">
        <v>127</v>
      </c>
      <c r="DE6" s="684"/>
      <c r="DF6" s="684"/>
      <c r="DG6" s="684"/>
      <c r="DH6" s="684"/>
      <c r="DI6" s="684"/>
      <c r="DJ6" s="684"/>
      <c r="DK6" s="684"/>
      <c r="DL6" s="684"/>
      <c r="DM6" s="684"/>
      <c r="DN6" s="684"/>
      <c r="DO6" s="684"/>
      <c r="DP6" s="685"/>
      <c r="DQ6" s="692">
        <v>63512</v>
      </c>
      <c r="DR6" s="684"/>
      <c r="DS6" s="684"/>
      <c r="DT6" s="684"/>
      <c r="DU6" s="684"/>
      <c r="DV6" s="684"/>
      <c r="DW6" s="684"/>
      <c r="DX6" s="684"/>
      <c r="DY6" s="684"/>
      <c r="DZ6" s="684"/>
      <c r="EA6" s="684"/>
      <c r="EB6" s="684"/>
      <c r="EC6" s="693"/>
    </row>
    <row r="7" spans="2:143" ht="11.25" customHeight="1" x14ac:dyDescent="0.2">
      <c r="B7" s="680" t="s">
        <v>228</v>
      </c>
      <c r="C7" s="681"/>
      <c r="D7" s="681"/>
      <c r="E7" s="681"/>
      <c r="F7" s="681"/>
      <c r="G7" s="681"/>
      <c r="H7" s="681"/>
      <c r="I7" s="681"/>
      <c r="J7" s="681"/>
      <c r="K7" s="681"/>
      <c r="L7" s="681"/>
      <c r="M7" s="681"/>
      <c r="N7" s="681"/>
      <c r="O7" s="681"/>
      <c r="P7" s="681"/>
      <c r="Q7" s="682"/>
      <c r="R7" s="683">
        <v>299</v>
      </c>
      <c r="S7" s="684"/>
      <c r="T7" s="684"/>
      <c r="U7" s="684"/>
      <c r="V7" s="684"/>
      <c r="W7" s="684"/>
      <c r="X7" s="684"/>
      <c r="Y7" s="685"/>
      <c r="Z7" s="686">
        <v>0</v>
      </c>
      <c r="AA7" s="686"/>
      <c r="AB7" s="686"/>
      <c r="AC7" s="686"/>
      <c r="AD7" s="687">
        <v>299</v>
      </c>
      <c r="AE7" s="687"/>
      <c r="AF7" s="687"/>
      <c r="AG7" s="687"/>
      <c r="AH7" s="687"/>
      <c r="AI7" s="687"/>
      <c r="AJ7" s="687"/>
      <c r="AK7" s="687"/>
      <c r="AL7" s="688">
        <v>0</v>
      </c>
      <c r="AM7" s="689"/>
      <c r="AN7" s="689"/>
      <c r="AO7" s="690"/>
      <c r="AP7" s="680" t="s">
        <v>229</v>
      </c>
      <c r="AQ7" s="681"/>
      <c r="AR7" s="681"/>
      <c r="AS7" s="681"/>
      <c r="AT7" s="681"/>
      <c r="AU7" s="681"/>
      <c r="AV7" s="681"/>
      <c r="AW7" s="681"/>
      <c r="AX7" s="681"/>
      <c r="AY7" s="681"/>
      <c r="AZ7" s="681"/>
      <c r="BA7" s="681"/>
      <c r="BB7" s="681"/>
      <c r="BC7" s="681"/>
      <c r="BD7" s="681"/>
      <c r="BE7" s="681"/>
      <c r="BF7" s="682"/>
      <c r="BG7" s="683">
        <v>153039</v>
      </c>
      <c r="BH7" s="684"/>
      <c r="BI7" s="684"/>
      <c r="BJ7" s="684"/>
      <c r="BK7" s="684"/>
      <c r="BL7" s="684"/>
      <c r="BM7" s="684"/>
      <c r="BN7" s="685"/>
      <c r="BO7" s="686">
        <v>35.200000000000003</v>
      </c>
      <c r="BP7" s="686"/>
      <c r="BQ7" s="686"/>
      <c r="BR7" s="686"/>
      <c r="BS7" s="687" t="s">
        <v>230</v>
      </c>
      <c r="BT7" s="687"/>
      <c r="BU7" s="687"/>
      <c r="BV7" s="687"/>
      <c r="BW7" s="687"/>
      <c r="BX7" s="687"/>
      <c r="BY7" s="687"/>
      <c r="BZ7" s="687"/>
      <c r="CA7" s="687"/>
      <c r="CB7" s="691"/>
      <c r="CD7" s="698" t="s">
        <v>231</v>
      </c>
      <c r="CE7" s="699"/>
      <c r="CF7" s="699"/>
      <c r="CG7" s="699"/>
      <c r="CH7" s="699"/>
      <c r="CI7" s="699"/>
      <c r="CJ7" s="699"/>
      <c r="CK7" s="699"/>
      <c r="CL7" s="699"/>
      <c r="CM7" s="699"/>
      <c r="CN7" s="699"/>
      <c r="CO7" s="699"/>
      <c r="CP7" s="699"/>
      <c r="CQ7" s="700"/>
      <c r="CR7" s="683">
        <v>513754</v>
      </c>
      <c r="CS7" s="684"/>
      <c r="CT7" s="684"/>
      <c r="CU7" s="684"/>
      <c r="CV7" s="684"/>
      <c r="CW7" s="684"/>
      <c r="CX7" s="684"/>
      <c r="CY7" s="685"/>
      <c r="CZ7" s="686">
        <v>17.399999999999999</v>
      </c>
      <c r="DA7" s="686"/>
      <c r="DB7" s="686"/>
      <c r="DC7" s="686"/>
      <c r="DD7" s="692">
        <v>51752</v>
      </c>
      <c r="DE7" s="684"/>
      <c r="DF7" s="684"/>
      <c r="DG7" s="684"/>
      <c r="DH7" s="684"/>
      <c r="DI7" s="684"/>
      <c r="DJ7" s="684"/>
      <c r="DK7" s="684"/>
      <c r="DL7" s="684"/>
      <c r="DM7" s="684"/>
      <c r="DN7" s="684"/>
      <c r="DO7" s="684"/>
      <c r="DP7" s="685"/>
      <c r="DQ7" s="692">
        <v>402061</v>
      </c>
      <c r="DR7" s="684"/>
      <c r="DS7" s="684"/>
      <c r="DT7" s="684"/>
      <c r="DU7" s="684"/>
      <c r="DV7" s="684"/>
      <c r="DW7" s="684"/>
      <c r="DX7" s="684"/>
      <c r="DY7" s="684"/>
      <c r="DZ7" s="684"/>
      <c r="EA7" s="684"/>
      <c r="EB7" s="684"/>
      <c r="EC7" s="693"/>
    </row>
    <row r="8" spans="2:143" ht="11.25" customHeight="1" x14ac:dyDescent="0.2">
      <c r="B8" s="680" t="s">
        <v>232</v>
      </c>
      <c r="C8" s="681"/>
      <c r="D8" s="681"/>
      <c r="E8" s="681"/>
      <c r="F8" s="681"/>
      <c r="G8" s="681"/>
      <c r="H8" s="681"/>
      <c r="I8" s="681"/>
      <c r="J8" s="681"/>
      <c r="K8" s="681"/>
      <c r="L8" s="681"/>
      <c r="M8" s="681"/>
      <c r="N8" s="681"/>
      <c r="O8" s="681"/>
      <c r="P8" s="681"/>
      <c r="Q8" s="682"/>
      <c r="R8" s="683">
        <v>786</v>
      </c>
      <c r="S8" s="684"/>
      <c r="T8" s="684"/>
      <c r="U8" s="684"/>
      <c r="V8" s="684"/>
      <c r="W8" s="684"/>
      <c r="X8" s="684"/>
      <c r="Y8" s="685"/>
      <c r="Z8" s="686">
        <v>0</v>
      </c>
      <c r="AA8" s="686"/>
      <c r="AB8" s="686"/>
      <c r="AC8" s="686"/>
      <c r="AD8" s="687">
        <v>786</v>
      </c>
      <c r="AE8" s="687"/>
      <c r="AF8" s="687"/>
      <c r="AG8" s="687"/>
      <c r="AH8" s="687"/>
      <c r="AI8" s="687"/>
      <c r="AJ8" s="687"/>
      <c r="AK8" s="687"/>
      <c r="AL8" s="688">
        <v>0</v>
      </c>
      <c r="AM8" s="689"/>
      <c r="AN8" s="689"/>
      <c r="AO8" s="690"/>
      <c r="AP8" s="680" t="s">
        <v>233</v>
      </c>
      <c r="AQ8" s="681"/>
      <c r="AR8" s="681"/>
      <c r="AS8" s="681"/>
      <c r="AT8" s="681"/>
      <c r="AU8" s="681"/>
      <c r="AV8" s="681"/>
      <c r="AW8" s="681"/>
      <c r="AX8" s="681"/>
      <c r="AY8" s="681"/>
      <c r="AZ8" s="681"/>
      <c r="BA8" s="681"/>
      <c r="BB8" s="681"/>
      <c r="BC8" s="681"/>
      <c r="BD8" s="681"/>
      <c r="BE8" s="681"/>
      <c r="BF8" s="682"/>
      <c r="BG8" s="683">
        <v>7491</v>
      </c>
      <c r="BH8" s="684"/>
      <c r="BI8" s="684"/>
      <c r="BJ8" s="684"/>
      <c r="BK8" s="684"/>
      <c r="BL8" s="684"/>
      <c r="BM8" s="684"/>
      <c r="BN8" s="685"/>
      <c r="BO8" s="686">
        <v>1.7</v>
      </c>
      <c r="BP8" s="686"/>
      <c r="BQ8" s="686"/>
      <c r="BR8" s="686"/>
      <c r="BS8" s="692" t="s">
        <v>230</v>
      </c>
      <c r="BT8" s="684"/>
      <c r="BU8" s="684"/>
      <c r="BV8" s="684"/>
      <c r="BW8" s="684"/>
      <c r="BX8" s="684"/>
      <c r="BY8" s="684"/>
      <c r="BZ8" s="684"/>
      <c r="CA8" s="684"/>
      <c r="CB8" s="693"/>
      <c r="CD8" s="698" t="s">
        <v>234</v>
      </c>
      <c r="CE8" s="699"/>
      <c r="CF8" s="699"/>
      <c r="CG8" s="699"/>
      <c r="CH8" s="699"/>
      <c r="CI8" s="699"/>
      <c r="CJ8" s="699"/>
      <c r="CK8" s="699"/>
      <c r="CL8" s="699"/>
      <c r="CM8" s="699"/>
      <c r="CN8" s="699"/>
      <c r="CO8" s="699"/>
      <c r="CP8" s="699"/>
      <c r="CQ8" s="700"/>
      <c r="CR8" s="683">
        <v>819241</v>
      </c>
      <c r="CS8" s="684"/>
      <c r="CT8" s="684"/>
      <c r="CU8" s="684"/>
      <c r="CV8" s="684"/>
      <c r="CW8" s="684"/>
      <c r="CX8" s="684"/>
      <c r="CY8" s="685"/>
      <c r="CZ8" s="686">
        <v>27.8</v>
      </c>
      <c r="DA8" s="686"/>
      <c r="DB8" s="686"/>
      <c r="DC8" s="686"/>
      <c r="DD8" s="692">
        <v>4314</v>
      </c>
      <c r="DE8" s="684"/>
      <c r="DF8" s="684"/>
      <c r="DG8" s="684"/>
      <c r="DH8" s="684"/>
      <c r="DI8" s="684"/>
      <c r="DJ8" s="684"/>
      <c r="DK8" s="684"/>
      <c r="DL8" s="684"/>
      <c r="DM8" s="684"/>
      <c r="DN8" s="684"/>
      <c r="DO8" s="684"/>
      <c r="DP8" s="685"/>
      <c r="DQ8" s="692">
        <v>533695</v>
      </c>
      <c r="DR8" s="684"/>
      <c r="DS8" s="684"/>
      <c r="DT8" s="684"/>
      <c r="DU8" s="684"/>
      <c r="DV8" s="684"/>
      <c r="DW8" s="684"/>
      <c r="DX8" s="684"/>
      <c r="DY8" s="684"/>
      <c r="DZ8" s="684"/>
      <c r="EA8" s="684"/>
      <c r="EB8" s="684"/>
      <c r="EC8" s="693"/>
    </row>
    <row r="9" spans="2:143" ht="11.25" customHeight="1" x14ac:dyDescent="0.2">
      <c r="B9" s="680" t="s">
        <v>235</v>
      </c>
      <c r="C9" s="681"/>
      <c r="D9" s="681"/>
      <c r="E9" s="681"/>
      <c r="F9" s="681"/>
      <c r="G9" s="681"/>
      <c r="H9" s="681"/>
      <c r="I9" s="681"/>
      <c r="J9" s="681"/>
      <c r="K9" s="681"/>
      <c r="L9" s="681"/>
      <c r="M9" s="681"/>
      <c r="N9" s="681"/>
      <c r="O9" s="681"/>
      <c r="P9" s="681"/>
      <c r="Q9" s="682"/>
      <c r="R9" s="683">
        <v>477</v>
      </c>
      <c r="S9" s="684"/>
      <c r="T9" s="684"/>
      <c r="U9" s="684"/>
      <c r="V9" s="684"/>
      <c r="W9" s="684"/>
      <c r="X9" s="684"/>
      <c r="Y9" s="685"/>
      <c r="Z9" s="686">
        <v>0</v>
      </c>
      <c r="AA9" s="686"/>
      <c r="AB9" s="686"/>
      <c r="AC9" s="686"/>
      <c r="AD9" s="687">
        <v>477</v>
      </c>
      <c r="AE9" s="687"/>
      <c r="AF9" s="687"/>
      <c r="AG9" s="687"/>
      <c r="AH9" s="687"/>
      <c r="AI9" s="687"/>
      <c r="AJ9" s="687"/>
      <c r="AK9" s="687"/>
      <c r="AL9" s="688">
        <v>0</v>
      </c>
      <c r="AM9" s="689"/>
      <c r="AN9" s="689"/>
      <c r="AO9" s="690"/>
      <c r="AP9" s="680" t="s">
        <v>236</v>
      </c>
      <c r="AQ9" s="681"/>
      <c r="AR9" s="681"/>
      <c r="AS9" s="681"/>
      <c r="AT9" s="681"/>
      <c r="AU9" s="681"/>
      <c r="AV9" s="681"/>
      <c r="AW9" s="681"/>
      <c r="AX9" s="681"/>
      <c r="AY9" s="681"/>
      <c r="AZ9" s="681"/>
      <c r="BA9" s="681"/>
      <c r="BB9" s="681"/>
      <c r="BC9" s="681"/>
      <c r="BD9" s="681"/>
      <c r="BE9" s="681"/>
      <c r="BF9" s="682"/>
      <c r="BG9" s="683">
        <v>129563</v>
      </c>
      <c r="BH9" s="684"/>
      <c r="BI9" s="684"/>
      <c r="BJ9" s="684"/>
      <c r="BK9" s="684"/>
      <c r="BL9" s="684"/>
      <c r="BM9" s="684"/>
      <c r="BN9" s="685"/>
      <c r="BO9" s="686">
        <v>29.8</v>
      </c>
      <c r="BP9" s="686"/>
      <c r="BQ9" s="686"/>
      <c r="BR9" s="686"/>
      <c r="BS9" s="692" t="s">
        <v>127</v>
      </c>
      <c r="BT9" s="684"/>
      <c r="BU9" s="684"/>
      <c r="BV9" s="684"/>
      <c r="BW9" s="684"/>
      <c r="BX9" s="684"/>
      <c r="BY9" s="684"/>
      <c r="BZ9" s="684"/>
      <c r="CA9" s="684"/>
      <c r="CB9" s="693"/>
      <c r="CD9" s="698" t="s">
        <v>237</v>
      </c>
      <c r="CE9" s="699"/>
      <c r="CF9" s="699"/>
      <c r="CG9" s="699"/>
      <c r="CH9" s="699"/>
      <c r="CI9" s="699"/>
      <c r="CJ9" s="699"/>
      <c r="CK9" s="699"/>
      <c r="CL9" s="699"/>
      <c r="CM9" s="699"/>
      <c r="CN9" s="699"/>
      <c r="CO9" s="699"/>
      <c r="CP9" s="699"/>
      <c r="CQ9" s="700"/>
      <c r="CR9" s="683">
        <v>217379</v>
      </c>
      <c r="CS9" s="684"/>
      <c r="CT9" s="684"/>
      <c r="CU9" s="684"/>
      <c r="CV9" s="684"/>
      <c r="CW9" s="684"/>
      <c r="CX9" s="684"/>
      <c r="CY9" s="685"/>
      <c r="CZ9" s="686">
        <v>7.4</v>
      </c>
      <c r="DA9" s="686"/>
      <c r="DB9" s="686"/>
      <c r="DC9" s="686"/>
      <c r="DD9" s="692">
        <v>3663</v>
      </c>
      <c r="DE9" s="684"/>
      <c r="DF9" s="684"/>
      <c r="DG9" s="684"/>
      <c r="DH9" s="684"/>
      <c r="DI9" s="684"/>
      <c r="DJ9" s="684"/>
      <c r="DK9" s="684"/>
      <c r="DL9" s="684"/>
      <c r="DM9" s="684"/>
      <c r="DN9" s="684"/>
      <c r="DO9" s="684"/>
      <c r="DP9" s="685"/>
      <c r="DQ9" s="692">
        <v>202583</v>
      </c>
      <c r="DR9" s="684"/>
      <c r="DS9" s="684"/>
      <c r="DT9" s="684"/>
      <c r="DU9" s="684"/>
      <c r="DV9" s="684"/>
      <c r="DW9" s="684"/>
      <c r="DX9" s="684"/>
      <c r="DY9" s="684"/>
      <c r="DZ9" s="684"/>
      <c r="EA9" s="684"/>
      <c r="EB9" s="684"/>
      <c r="EC9" s="693"/>
    </row>
    <row r="10" spans="2:143" ht="11.25" customHeight="1" x14ac:dyDescent="0.2">
      <c r="B10" s="680" t="s">
        <v>238</v>
      </c>
      <c r="C10" s="681"/>
      <c r="D10" s="681"/>
      <c r="E10" s="681"/>
      <c r="F10" s="681"/>
      <c r="G10" s="681"/>
      <c r="H10" s="681"/>
      <c r="I10" s="681"/>
      <c r="J10" s="681"/>
      <c r="K10" s="681"/>
      <c r="L10" s="681"/>
      <c r="M10" s="681"/>
      <c r="N10" s="681"/>
      <c r="O10" s="681"/>
      <c r="P10" s="681"/>
      <c r="Q10" s="682"/>
      <c r="R10" s="683" t="s">
        <v>230</v>
      </c>
      <c r="S10" s="684"/>
      <c r="T10" s="684"/>
      <c r="U10" s="684"/>
      <c r="V10" s="684"/>
      <c r="W10" s="684"/>
      <c r="X10" s="684"/>
      <c r="Y10" s="685"/>
      <c r="Z10" s="686" t="s">
        <v>127</v>
      </c>
      <c r="AA10" s="686"/>
      <c r="AB10" s="686"/>
      <c r="AC10" s="686"/>
      <c r="AD10" s="687" t="s">
        <v>230</v>
      </c>
      <c r="AE10" s="687"/>
      <c r="AF10" s="687"/>
      <c r="AG10" s="687"/>
      <c r="AH10" s="687"/>
      <c r="AI10" s="687"/>
      <c r="AJ10" s="687"/>
      <c r="AK10" s="687"/>
      <c r="AL10" s="688" t="s">
        <v>127</v>
      </c>
      <c r="AM10" s="689"/>
      <c r="AN10" s="689"/>
      <c r="AO10" s="690"/>
      <c r="AP10" s="680" t="s">
        <v>239</v>
      </c>
      <c r="AQ10" s="681"/>
      <c r="AR10" s="681"/>
      <c r="AS10" s="681"/>
      <c r="AT10" s="681"/>
      <c r="AU10" s="681"/>
      <c r="AV10" s="681"/>
      <c r="AW10" s="681"/>
      <c r="AX10" s="681"/>
      <c r="AY10" s="681"/>
      <c r="AZ10" s="681"/>
      <c r="BA10" s="681"/>
      <c r="BB10" s="681"/>
      <c r="BC10" s="681"/>
      <c r="BD10" s="681"/>
      <c r="BE10" s="681"/>
      <c r="BF10" s="682"/>
      <c r="BG10" s="683">
        <v>8943</v>
      </c>
      <c r="BH10" s="684"/>
      <c r="BI10" s="684"/>
      <c r="BJ10" s="684"/>
      <c r="BK10" s="684"/>
      <c r="BL10" s="684"/>
      <c r="BM10" s="684"/>
      <c r="BN10" s="685"/>
      <c r="BO10" s="686">
        <v>2.1</v>
      </c>
      <c r="BP10" s="686"/>
      <c r="BQ10" s="686"/>
      <c r="BR10" s="686"/>
      <c r="BS10" s="692" t="s">
        <v>230</v>
      </c>
      <c r="BT10" s="684"/>
      <c r="BU10" s="684"/>
      <c r="BV10" s="684"/>
      <c r="BW10" s="684"/>
      <c r="BX10" s="684"/>
      <c r="BY10" s="684"/>
      <c r="BZ10" s="684"/>
      <c r="CA10" s="684"/>
      <c r="CB10" s="693"/>
      <c r="CD10" s="698" t="s">
        <v>240</v>
      </c>
      <c r="CE10" s="699"/>
      <c r="CF10" s="699"/>
      <c r="CG10" s="699"/>
      <c r="CH10" s="699"/>
      <c r="CI10" s="699"/>
      <c r="CJ10" s="699"/>
      <c r="CK10" s="699"/>
      <c r="CL10" s="699"/>
      <c r="CM10" s="699"/>
      <c r="CN10" s="699"/>
      <c r="CO10" s="699"/>
      <c r="CP10" s="699"/>
      <c r="CQ10" s="700"/>
      <c r="CR10" s="683">
        <v>533</v>
      </c>
      <c r="CS10" s="684"/>
      <c r="CT10" s="684"/>
      <c r="CU10" s="684"/>
      <c r="CV10" s="684"/>
      <c r="CW10" s="684"/>
      <c r="CX10" s="684"/>
      <c r="CY10" s="685"/>
      <c r="CZ10" s="686">
        <v>0</v>
      </c>
      <c r="DA10" s="686"/>
      <c r="DB10" s="686"/>
      <c r="DC10" s="686"/>
      <c r="DD10" s="692" t="s">
        <v>230</v>
      </c>
      <c r="DE10" s="684"/>
      <c r="DF10" s="684"/>
      <c r="DG10" s="684"/>
      <c r="DH10" s="684"/>
      <c r="DI10" s="684"/>
      <c r="DJ10" s="684"/>
      <c r="DK10" s="684"/>
      <c r="DL10" s="684"/>
      <c r="DM10" s="684"/>
      <c r="DN10" s="684"/>
      <c r="DO10" s="684"/>
      <c r="DP10" s="685"/>
      <c r="DQ10" s="692">
        <v>484</v>
      </c>
      <c r="DR10" s="684"/>
      <c r="DS10" s="684"/>
      <c r="DT10" s="684"/>
      <c r="DU10" s="684"/>
      <c r="DV10" s="684"/>
      <c r="DW10" s="684"/>
      <c r="DX10" s="684"/>
      <c r="DY10" s="684"/>
      <c r="DZ10" s="684"/>
      <c r="EA10" s="684"/>
      <c r="EB10" s="684"/>
      <c r="EC10" s="693"/>
    </row>
    <row r="11" spans="2:143" ht="11.25" customHeight="1" x14ac:dyDescent="0.2">
      <c r="B11" s="680" t="s">
        <v>241</v>
      </c>
      <c r="C11" s="681"/>
      <c r="D11" s="681"/>
      <c r="E11" s="681"/>
      <c r="F11" s="681"/>
      <c r="G11" s="681"/>
      <c r="H11" s="681"/>
      <c r="I11" s="681"/>
      <c r="J11" s="681"/>
      <c r="K11" s="681"/>
      <c r="L11" s="681"/>
      <c r="M11" s="681"/>
      <c r="N11" s="681"/>
      <c r="O11" s="681"/>
      <c r="P11" s="681"/>
      <c r="Q11" s="682"/>
      <c r="R11" s="683">
        <v>86392</v>
      </c>
      <c r="S11" s="684"/>
      <c r="T11" s="684"/>
      <c r="U11" s="684"/>
      <c r="V11" s="684"/>
      <c r="W11" s="684"/>
      <c r="X11" s="684"/>
      <c r="Y11" s="685"/>
      <c r="Z11" s="688">
        <v>2.7</v>
      </c>
      <c r="AA11" s="689"/>
      <c r="AB11" s="689"/>
      <c r="AC11" s="701"/>
      <c r="AD11" s="692">
        <v>86392</v>
      </c>
      <c r="AE11" s="684"/>
      <c r="AF11" s="684"/>
      <c r="AG11" s="684"/>
      <c r="AH11" s="684"/>
      <c r="AI11" s="684"/>
      <c r="AJ11" s="684"/>
      <c r="AK11" s="685"/>
      <c r="AL11" s="688">
        <v>4</v>
      </c>
      <c r="AM11" s="689"/>
      <c r="AN11" s="689"/>
      <c r="AO11" s="690"/>
      <c r="AP11" s="680" t="s">
        <v>242</v>
      </c>
      <c r="AQ11" s="681"/>
      <c r="AR11" s="681"/>
      <c r="AS11" s="681"/>
      <c r="AT11" s="681"/>
      <c r="AU11" s="681"/>
      <c r="AV11" s="681"/>
      <c r="AW11" s="681"/>
      <c r="AX11" s="681"/>
      <c r="AY11" s="681"/>
      <c r="AZ11" s="681"/>
      <c r="BA11" s="681"/>
      <c r="BB11" s="681"/>
      <c r="BC11" s="681"/>
      <c r="BD11" s="681"/>
      <c r="BE11" s="681"/>
      <c r="BF11" s="682"/>
      <c r="BG11" s="683">
        <v>7042</v>
      </c>
      <c r="BH11" s="684"/>
      <c r="BI11" s="684"/>
      <c r="BJ11" s="684"/>
      <c r="BK11" s="684"/>
      <c r="BL11" s="684"/>
      <c r="BM11" s="684"/>
      <c r="BN11" s="685"/>
      <c r="BO11" s="686">
        <v>1.6</v>
      </c>
      <c r="BP11" s="686"/>
      <c r="BQ11" s="686"/>
      <c r="BR11" s="686"/>
      <c r="BS11" s="692" t="s">
        <v>230</v>
      </c>
      <c r="BT11" s="684"/>
      <c r="BU11" s="684"/>
      <c r="BV11" s="684"/>
      <c r="BW11" s="684"/>
      <c r="BX11" s="684"/>
      <c r="BY11" s="684"/>
      <c r="BZ11" s="684"/>
      <c r="CA11" s="684"/>
      <c r="CB11" s="693"/>
      <c r="CD11" s="698" t="s">
        <v>243</v>
      </c>
      <c r="CE11" s="699"/>
      <c r="CF11" s="699"/>
      <c r="CG11" s="699"/>
      <c r="CH11" s="699"/>
      <c r="CI11" s="699"/>
      <c r="CJ11" s="699"/>
      <c r="CK11" s="699"/>
      <c r="CL11" s="699"/>
      <c r="CM11" s="699"/>
      <c r="CN11" s="699"/>
      <c r="CO11" s="699"/>
      <c r="CP11" s="699"/>
      <c r="CQ11" s="700"/>
      <c r="CR11" s="683">
        <v>102912</v>
      </c>
      <c r="CS11" s="684"/>
      <c r="CT11" s="684"/>
      <c r="CU11" s="684"/>
      <c r="CV11" s="684"/>
      <c r="CW11" s="684"/>
      <c r="CX11" s="684"/>
      <c r="CY11" s="685"/>
      <c r="CZ11" s="686">
        <v>3.5</v>
      </c>
      <c r="DA11" s="686"/>
      <c r="DB11" s="686"/>
      <c r="DC11" s="686"/>
      <c r="DD11" s="692">
        <v>9766</v>
      </c>
      <c r="DE11" s="684"/>
      <c r="DF11" s="684"/>
      <c r="DG11" s="684"/>
      <c r="DH11" s="684"/>
      <c r="DI11" s="684"/>
      <c r="DJ11" s="684"/>
      <c r="DK11" s="684"/>
      <c r="DL11" s="684"/>
      <c r="DM11" s="684"/>
      <c r="DN11" s="684"/>
      <c r="DO11" s="684"/>
      <c r="DP11" s="685"/>
      <c r="DQ11" s="692">
        <v>54497</v>
      </c>
      <c r="DR11" s="684"/>
      <c r="DS11" s="684"/>
      <c r="DT11" s="684"/>
      <c r="DU11" s="684"/>
      <c r="DV11" s="684"/>
      <c r="DW11" s="684"/>
      <c r="DX11" s="684"/>
      <c r="DY11" s="684"/>
      <c r="DZ11" s="684"/>
      <c r="EA11" s="684"/>
      <c r="EB11" s="684"/>
      <c r="EC11" s="693"/>
    </row>
    <row r="12" spans="2:143" ht="11.25" customHeight="1" x14ac:dyDescent="0.2">
      <c r="B12" s="680" t="s">
        <v>244</v>
      </c>
      <c r="C12" s="681"/>
      <c r="D12" s="681"/>
      <c r="E12" s="681"/>
      <c r="F12" s="681"/>
      <c r="G12" s="681"/>
      <c r="H12" s="681"/>
      <c r="I12" s="681"/>
      <c r="J12" s="681"/>
      <c r="K12" s="681"/>
      <c r="L12" s="681"/>
      <c r="M12" s="681"/>
      <c r="N12" s="681"/>
      <c r="O12" s="681"/>
      <c r="P12" s="681"/>
      <c r="Q12" s="682"/>
      <c r="R12" s="683" t="s">
        <v>230</v>
      </c>
      <c r="S12" s="684"/>
      <c r="T12" s="684"/>
      <c r="U12" s="684"/>
      <c r="V12" s="684"/>
      <c r="W12" s="684"/>
      <c r="X12" s="684"/>
      <c r="Y12" s="685"/>
      <c r="Z12" s="686" t="s">
        <v>230</v>
      </c>
      <c r="AA12" s="686"/>
      <c r="AB12" s="686"/>
      <c r="AC12" s="686"/>
      <c r="AD12" s="687" t="s">
        <v>127</v>
      </c>
      <c r="AE12" s="687"/>
      <c r="AF12" s="687"/>
      <c r="AG12" s="687"/>
      <c r="AH12" s="687"/>
      <c r="AI12" s="687"/>
      <c r="AJ12" s="687"/>
      <c r="AK12" s="687"/>
      <c r="AL12" s="688" t="s">
        <v>127</v>
      </c>
      <c r="AM12" s="689"/>
      <c r="AN12" s="689"/>
      <c r="AO12" s="690"/>
      <c r="AP12" s="680" t="s">
        <v>245</v>
      </c>
      <c r="AQ12" s="681"/>
      <c r="AR12" s="681"/>
      <c r="AS12" s="681"/>
      <c r="AT12" s="681"/>
      <c r="AU12" s="681"/>
      <c r="AV12" s="681"/>
      <c r="AW12" s="681"/>
      <c r="AX12" s="681"/>
      <c r="AY12" s="681"/>
      <c r="AZ12" s="681"/>
      <c r="BA12" s="681"/>
      <c r="BB12" s="681"/>
      <c r="BC12" s="681"/>
      <c r="BD12" s="681"/>
      <c r="BE12" s="681"/>
      <c r="BF12" s="682"/>
      <c r="BG12" s="683">
        <v>231733</v>
      </c>
      <c r="BH12" s="684"/>
      <c r="BI12" s="684"/>
      <c r="BJ12" s="684"/>
      <c r="BK12" s="684"/>
      <c r="BL12" s="684"/>
      <c r="BM12" s="684"/>
      <c r="BN12" s="685"/>
      <c r="BO12" s="686">
        <v>53.2</v>
      </c>
      <c r="BP12" s="686"/>
      <c r="BQ12" s="686"/>
      <c r="BR12" s="686"/>
      <c r="BS12" s="692" t="s">
        <v>127</v>
      </c>
      <c r="BT12" s="684"/>
      <c r="BU12" s="684"/>
      <c r="BV12" s="684"/>
      <c r="BW12" s="684"/>
      <c r="BX12" s="684"/>
      <c r="BY12" s="684"/>
      <c r="BZ12" s="684"/>
      <c r="CA12" s="684"/>
      <c r="CB12" s="693"/>
      <c r="CD12" s="698" t="s">
        <v>246</v>
      </c>
      <c r="CE12" s="699"/>
      <c r="CF12" s="699"/>
      <c r="CG12" s="699"/>
      <c r="CH12" s="699"/>
      <c r="CI12" s="699"/>
      <c r="CJ12" s="699"/>
      <c r="CK12" s="699"/>
      <c r="CL12" s="699"/>
      <c r="CM12" s="699"/>
      <c r="CN12" s="699"/>
      <c r="CO12" s="699"/>
      <c r="CP12" s="699"/>
      <c r="CQ12" s="700"/>
      <c r="CR12" s="683">
        <v>10299</v>
      </c>
      <c r="CS12" s="684"/>
      <c r="CT12" s="684"/>
      <c r="CU12" s="684"/>
      <c r="CV12" s="684"/>
      <c r="CW12" s="684"/>
      <c r="CX12" s="684"/>
      <c r="CY12" s="685"/>
      <c r="CZ12" s="686">
        <v>0.3</v>
      </c>
      <c r="DA12" s="686"/>
      <c r="DB12" s="686"/>
      <c r="DC12" s="686"/>
      <c r="DD12" s="692" t="s">
        <v>230</v>
      </c>
      <c r="DE12" s="684"/>
      <c r="DF12" s="684"/>
      <c r="DG12" s="684"/>
      <c r="DH12" s="684"/>
      <c r="DI12" s="684"/>
      <c r="DJ12" s="684"/>
      <c r="DK12" s="684"/>
      <c r="DL12" s="684"/>
      <c r="DM12" s="684"/>
      <c r="DN12" s="684"/>
      <c r="DO12" s="684"/>
      <c r="DP12" s="685"/>
      <c r="DQ12" s="692">
        <v>7190</v>
      </c>
      <c r="DR12" s="684"/>
      <c r="DS12" s="684"/>
      <c r="DT12" s="684"/>
      <c r="DU12" s="684"/>
      <c r="DV12" s="684"/>
      <c r="DW12" s="684"/>
      <c r="DX12" s="684"/>
      <c r="DY12" s="684"/>
      <c r="DZ12" s="684"/>
      <c r="EA12" s="684"/>
      <c r="EB12" s="684"/>
      <c r="EC12" s="693"/>
    </row>
    <row r="13" spans="2:143" ht="11.25" customHeight="1" x14ac:dyDescent="0.2">
      <c r="B13" s="680" t="s">
        <v>247</v>
      </c>
      <c r="C13" s="681"/>
      <c r="D13" s="681"/>
      <c r="E13" s="681"/>
      <c r="F13" s="681"/>
      <c r="G13" s="681"/>
      <c r="H13" s="681"/>
      <c r="I13" s="681"/>
      <c r="J13" s="681"/>
      <c r="K13" s="681"/>
      <c r="L13" s="681"/>
      <c r="M13" s="681"/>
      <c r="N13" s="681"/>
      <c r="O13" s="681"/>
      <c r="P13" s="681"/>
      <c r="Q13" s="682"/>
      <c r="R13" s="683" t="s">
        <v>230</v>
      </c>
      <c r="S13" s="684"/>
      <c r="T13" s="684"/>
      <c r="U13" s="684"/>
      <c r="V13" s="684"/>
      <c r="W13" s="684"/>
      <c r="X13" s="684"/>
      <c r="Y13" s="685"/>
      <c r="Z13" s="686" t="s">
        <v>230</v>
      </c>
      <c r="AA13" s="686"/>
      <c r="AB13" s="686"/>
      <c r="AC13" s="686"/>
      <c r="AD13" s="687" t="s">
        <v>127</v>
      </c>
      <c r="AE13" s="687"/>
      <c r="AF13" s="687"/>
      <c r="AG13" s="687"/>
      <c r="AH13" s="687"/>
      <c r="AI13" s="687"/>
      <c r="AJ13" s="687"/>
      <c r="AK13" s="687"/>
      <c r="AL13" s="688" t="s">
        <v>127</v>
      </c>
      <c r="AM13" s="689"/>
      <c r="AN13" s="689"/>
      <c r="AO13" s="690"/>
      <c r="AP13" s="680" t="s">
        <v>248</v>
      </c>
      <c r="AQ13" s="681"/>
      <c r="AR13" s="681"/>
      <c r="AS13" s="681"/>
      <c r="AT13" s="681"/>
      <c r="AU13" s="681"/>
      <c r="AV13" s="681"/>
      <c r="AW13" s="681"/>
      <c r="AX13" s="681"/>
      <c r="AY13" s="681"/>
      <c r="AZ13" s="681"/>
      <c r="BA13" s="681"/>
      <c r="BB13" s="681"/>
      <c r="BC13" s="681"/>
      <c r="BD13" s="681"/>
      <c r="BE13" s="681"/>
      <c r="BF13" s="682"/>
      <c r="BG13" s="683">
        <v>230099</v>
      </c>
      <c r="BH13" s="684"/>
      <c r="BI13" s="684"/>
      <c r="BJ13" s="684"/>
      <c r="BK13" s="684"/>
      <c r="BL13" s="684"/>
      <c r="BM13" s="684"/>
      <c r="BN13" s="685"/>
      <c r="BO13" s="686">
        <v>52.9</v>
      </c>
      <c r="BP13" s="686"/>
      <c r="BQ13" s="686"/>
      <c r="BR13" s="686"/>
      <c r="BS13" s="692" t="s">
        <v>230</v>
      </c>
      <c r="BT13" s="684"/>
      <c r="BU13" s="684"/>
      <c r="BV13" s="684"/>
      <c r="BW13" s="684"/>
      <c r="BX13" s="684"/>
      <c r="BY13" s="684"/>
      <c r="BZ13" s="684"/>
      <c r="CA13" s="684"/>
      <c r="CB13" s="693"/>
      <c r="CD13" s="698" t="s">
        <v>249</v>
      </c>
      <c r="CE13" s="699"/>
      <c r="CF13" s="699"/>
      <c r="CG13" s="699"/>
      <c r="CH13" s="699"/>
      <c r="CI13" s="699"/>
      <c r="CJ13" s="699"/>
      <c r="CK13" s="699"/>
      <c r="CL13" s="699"/>
      <c r="CM13" s="699"/>
      <c r="CN13" s="699"/>
      <c r="CO13" s="699"/>
      <c r="CP13" s="699"/>
      <c r="CQ13" s="700"/>
      <c r="CR13" s="683">
        <v>280696</v>
      </c>
      <c r="CS13" s="684"/>
      <c r="CT13" s="684"/>
      <c r="CU13" s="684"/>
      <c r="CV13" s="684"/>
      <c r="CW13" s="684"/>
      <c r="CX13" s="684"/>
      <c r="CY13" s="685"/>
      <c r="CZ13" s="686">
        <v>9.5</v>
      </c>
      <c r="DA13" s="686"/>
      <c r="DB13" s="686"/>
      <c r="DC13" s="686"/>
      <c r="DD13" s="692">
        <v>68813</v>
      </c>
      <c r="DE13" s="684"/>
      <c r="DF13" s="684"/>
      <c r="DG13" s="684"/>
      <c r="DH13" s="684"/>
      <c r="DI13" s="684"/>
      <c r="DJ13" s="684"/>
      <c r="DK13" s="684"/>
      <c r="DL13" s="684"/>
      <c r="DM13" s="684"/>
      <c r="DN13" s="684"/>
      <c r="DO13" s="684"/>
      <c r="DP13" s="685"/>
      <c r="DQ13" s="692">
        <v>220632</v>
      </c>
      <c r="DR13" s="684"/>
      <c r="DS13" s="684"/>
      <c r="DT13" s="684"/>
      <c r="DU13" s="684"/>
      <c r="DV13" s="684"/>
      <c r="DW13" s="684"/>
      <c r="DX13" s="684"/>
      <c r="DY13" s="684"/>
      <c r="DZ13" s="684"/>
      <c r="EA13" s="684"/>
      <c r="EB13" s="684"/>
      <c r="EC13" s="693"/>
    </row>
    <row r="14" spans="2:143" ht="11.25" customHeight="1" x14ac:dyDescent="0.2">
      <c r="B14" s="680" t="s">
        <v>250</v>
      </c>
      <c r="C14" s="681"/>
      <c r="D14" s="681"/>
      <c r="E14" s="681"/>
      <c r="F14" s="681"/>
      <c r="G14" s="681"/>
      <c r="H14" s="681"/>
      <c r="I14" s="681"/>
      <c r="J14" s="681"/>
      <c r="K14" s="681"/>
      <c r="L14" s="681"/>
      <c r="M14" s="681"/>
      <c r="N14" s="681"/>
      <c r="O14" s="681"/>
      <c r="P14" s="681"/>
      <c r="Q14" s="682"/>
      <c r="R14" s="683">
        <v>5061</v>
      </c>
      <c r="S14" s="684"/>
      <c r="T14" s="684"/>
      <c r="U14" s="684"/>
      <c r="V14" s="684"/>
      <c r="W14" s="684"/>
      <c r="X14" s="684"/>
      <c r="Y14" s="685"/>
      <c r="Z14" s="686">
        <v>0.2</v>
      </c>
      <c r="AA14" s="686"/>
      <c r="AB14" s="686"/>
      <c r="AC14" s="686"/>
      <c r="AD14" s="687">
        <v>5061</v>
      </c>
      <c r="AE14" s="687"/>
      <c r="AF14" s="687"/>
      <c r="AG14" s="687"/>
      <c r="AH14" s="687"/>
      <c r="AI14" s="687"/>
      <c r="AJ14" s="687"/>
      <c r="AK14" s="687"/>
      <c r="AL14" s="688">
        <v>0.2</v>
      </c>
      <c r="AM14" s="689"/>
      <c r="AN14" s="689"/>
      <c r="AO14" s="690"/>
      <c r="AP14" s="680" t="s">
        <v>251</v>
      </c>
      <c r="AQ14" s="681"/>
      <c r="AR14" s="681"/>
      <c r="AS14" s="681"/>
      <c r="AT14" s="681"/>
      <c r="AU14" s="681"/>
      <c r="AV14" s="681"/>
      <c r="AW14" s="681"/>
      <c r="AX14" s="681"/>
      <c r="AY14" s="681"/>
      <c r="AZ14" s="681"/>
      <c r="BA14" s="681"/>
      <c r="BB14" s="681"/>
      <c r="BC14" s="681"/>
      <c r="BD14" s="681"/>
      <c r="BE14" s="681"/>
      <c r="BF14" s="682"/>
      <c r="BG14" s="683">
        <v>16329</v>
      </c>
      <c r="BH14" s="684"/>
      <c r="BI14" s="684"/>
      <c r="BJ14" s="684"/>
      <c r="BK14" s="684"/>
      <c r="BL14" s="684"/>
      <c r="BM14" s="684"/>
      <c r="BN14" s="685"/>
      <c r="BO14" s="686">
        <v>3.8</v>
      </c>
      <c r="BP14" s="686"/>
      <c r="BQ14" s="686"/>
      <c r="BR14" s="686"/>
      <c r="BS14" s="692" t="s">
        <v>230</v>
      </c>
      <c r="BT14" s="684"/>
      <c r="BU14" s="684"/>
      <c r="BV14" s="684"/>
      <c r="BW14" s="684"/>
      <c r="BX14" s="684"/>
      <c r="BY14" s="684"/>
      <c r="BZ14" s="684"/>
      <c r="CA14" s="684"/>
      <c r="CB14" s="693"/>
      <c r="CD14" s="698" t="s">
        <v>252</v>
      </c>
      <c r="CE14" s="699"/>
      <c r="CF14" s="699"/>
      <c r="CG14" s="699"/>
      <c r="CH14" s="699"/>
      <c r="CI14" s="699"/>
      <c r="CJ14" s="699"/>
      <c r="CK14" s="699"/>
      <c r="CL14" s="699"/>
      <c r="CM14" s="699"/>
      <c r="CN14" s="699"/>
      <c r="CO14" s="699"/>
      <c r="CP14" s="699"/>
      <c r="CQ14" s="700"/>
      <c r="CR14" s="683">
        <v>183464</v>
      </c>
      <c r="CS14" s="684"/>
      <c r="CT14" s="684"/>
      <c r="CU14" s="684"/>
      <c r="CV14" s="684"/>
      <c r="CW14" s="684"/>
      <c r="CX14" s="684"/>
      <c r="CY14" s="685"/>
      <c r="CZ14" s="686">
        <v>6.2</v>
      </c>
      <c r="DA14" s="686"/>
      <c r="DB14" s="686"/>
      <c r="DC14" s="686"/>
      <c r="DD14" s="692">
        <v>35943</v>
      </c>
      <c r="DE14" s="684"/>
      <c r="DF14" s="684"/>
      <c r="DG14" s="684"/>
      <c r="DH14" s="684"/>
      <c r="DI14" s="684"/>
      <c r="DJ14" s="684"/>
      <c r="DK14" s="684"/>
      <c r="DL14" s="684"/>
      <c r="DM14" s="684"/>
      <c r="DN14" s="684"/>
      <c r="DO14" s="684"/>
      <c r="DP14" s="685"/>
      <c r="DQ14" s="692">
        <v>155555</v>
      </c>
      <c r="DR14" s="684"/>
      <c r="DS14" s="684"/>
      <c r="DT14" s="684"/>
      <c r="DU14" s="684"/>
      <c r="DV14" s="684"/>
      <c r="DW14" s="684"/>
      <c r="DX14" s="684"/>
      <c r="DY14" s="684"/>
      <c r="DZ14" s="684"/>
      <c r="EA14" s="684"/>
      <c r="EB14" s="684"/>
      <c r="EC14" s="693"/>
    </row>
    <row r="15" spans="2:143" ht="11.25" customHeight="1" x14ac:dyDescent="0.2">
      <c r="B15" s="680" t="s">
        <v>253</v>
      </c>
      <c r="C15" s="681"/>
      <c r="D15" s="681"/>
      <c r="E15" s="681"/>
      <c r="F15" s="681"/>
      <c r="G15" s="681"/>
      <c r="H15" s="681"/>
      <c r="I15" s="681"/>
      <c r="J15" s="681"/>
      <c r="K15" s="681"/>
      <c r="L15" s="681"/>
      <c r="M15" s="681"/>
      <c r="N15" s="681"/>
      <c r="O15" s="681"/>
      <c r="P15" s="681"/>
      <c r="Q15" s="682"/>
      <c r="R15" s="683" t="s">
        <v>230</v>
      </c>
      <c r="S15" s="684"/>
      <c r="T15" s="684"/>
      <c r="U15" s="684"/>
      <c r="V15" s="684"/>
      <c r="W15" s="684"/>
      <c r="X15" s="684"/>
      <c r="Y15" s="685"/>
      <c r="Z15" s="686" t="s">
        <v>230</v>
      </c>
      <c r="AA15" s="686"/>
      <c r="AB15" s="686"/>
      <c r="AC15" s="686"/>
      <c r="AD15" s="687" t="s">
        <v>230</v>
      </c>
      <c r="AE15" s="687"/>
      <c r="AF15" s="687"/>
      <c r="AG15" s="687"/>
      <c r="AH15" s="687"/>
      <c r="AI15" s="687"/>
      <c r="AJ15" s="687"/>
      <c r="AK15" s="687"/>
      <c r="AL15" s="688" t="s">
        <v>230</v>
      </c>
      <c r="AM15" s="689"/>
      <c r="AN15" s="689"/>
      <c r="AO15" s="690"/>
      <c r="AP15" s="680" t="s">
        <v>254</v>
      </c>
      <c r="AQ15" s="681"/>
      <c r="AR15" s="681"/>
      <c r="AS15" s="681"/>
      <c r="AT15" s="681"/>
      <c r="AU15" s="681"/>
      <c r="AV15" s="681"/>
      <c r="AW15" s="681"/>
      <c r="AX15" s="681"/>
      <c r="AY15" s="681"/>
      <c r="AZ15" s="681"/>
      <c r="BA15" s="681"/>
      <c r="BB15" s="681"/>
      <c r="BC15" s="681"/>
      <c r="BD15" s="681"/>
      <c r="BE15" s="681"/>
      <c r="BF15" s="682"/>
      <c r="BG15" s="683">
        <v>34104</v>
      </c>
      <c r="BH15" s="684"/>
      <c r="BI15" s="684"/>
      <c r="BJ15" s="684"/>
      <c r="BK15" s="684"/>
      <c r="BL15" s="684"/>
      <c r="BM15" s="684"/>
      <c r="BN15" s="685"/>
      <c r="BO15" s="686">
        <v>7.8</v>
      </c>
      <c r="BP15" s="686"/>
      <c r="BQ15" s="686"/>
      <c r="BR15" s="686"/>
      <c r="BS15" s="692" t="s">
        <v>127</v>
      </c>
      <c r="BT15" s="684"/>
      <c r="BU15" s="684"/>
      <c r="BV15" s="684"/>
      <c r="BW15" s="684"/>
      <c r="BX15" s="684"/>
      <c r="BY15" s="684"/>
      <c r="BZ15" s="684"/>
      <c r="CA15" s="684"/>
      <c r="CB15" s="693"/>
      <c r="CD15" s="698" t="s">
        <v>255</v>
      </c>
      <c r="CE15" s="699"/>
      <c r="CF15" s="699"/>
      <c r="CG15" s="699"/>
      <c r="CH15" s="699"/>
      <c r="CI15" s="699"/>
      <c r="CJ15" s="699"/>
      <c r="CK15" s="699"/>
      <c r="CL15" s="699"/>
      <c r="CM15" s="699"/>
      <c r="CN15" s="699"/>
      <c r="CO15" s="699"/>
      <c r="CP15" s="699"/>
      <c r="CQ15" s="700"/>
      <c r="CR15" s="683">
        <v>248657</v>
      </c>
      <c r="CS15" s="684"/>
      <c r="CT15" s="684"/>
      <c r="CU15" s="684"/>
      <c r="CV15" s="684"/>
      <c r="CW15" s="684"/>
      <c r="CX15" s="684"/>
      <c r="CY15" s="685"/>
      <c r="CZ15" s="686">
        <v>8.4</v>
      </c>
      <c r="DA15" s="686"/>
      <c r="DB15" s="686"/>
      <c r="DC15" s="686"/>
      <c r="DD15" s="692">
        <v>9947</v>
      </c>
      <c r="DE15" s="684"/>
      <c r="DF15" s="684"/>
      <c r="DG15" s="684"/>
      <c r="DH15" s="684"/>
      <c r="DI15" s="684"/>
      <c r="DJ15" s="684"/>
      <c r="DK15" s="684"/>
      <c r="DL15" s="684"/>
      <c r="DM15" s="684"/>
      <c r="DN15" s="684"/>
      <c r="DO15" s="684"/>
      <c r="DP15" s="685"/>
      <c r="DQ15" s="692">
        <v>220452</v>
      </c>
      <c r="DR15" s="684"/>
      <c r="DS15" s="684"/>
      <c r="DT15" s="684"/>
      <c r="DU15" s="684"/>
      <c r="DV15" s="684"/>
      <c r="DW15" s="684"/>
      <c r="DX15" s="684"/>
      <c r="DY15" s="684"/>
      <c r="DZ15" s="684"/>
      <c r="EA15" s="684"/>
      <c r="EB15" s="684"/>
      <c r="EC15" s="693"/>
    </row>
    <row r="16" spans="2:143" ht="11.25" customHeight="1" x14ac:dyDescent="0.2">
      <c r="B16" s="680" t="s">
        <v>256</v>
      </c>
      <c r="C16" s="681"/>
      <c r="D16" s="681"/>
      <c r="E16" s="681"/>
      <c r="F16" s="681"/>
      <c r="G16" s="681"/>
      <c r="H16" s="681"/>
      <c r="I16" s="681"/>
      <c r="J16" s="681"/>
      <c r="K16" s="681"/>
      <c r="L16" s="681"/>
      <c r="M16" s="681"/>
      <c r="N16" s="681"/>
      <c r="O16" s="681"/>
      <c r="P16" s="681"/>
      <c r="Q16" s="682"/>
      <c r="R16" s="683">
        <v>685</v>
      </c>
      <c r="S16" s="684"/>
      <c r="T16" s="684"/>
      <c r="U16" s="684"/>
      <c r="V16" s="684"/>
      <c r="W16" s="684"/>
      <c r="X16" s="684"/>
      <c r="Y16" s="685"/>
      <c r="Z16" s="686">
        <v>0</v>
      </c>
      <c r="AA16" s="686"/>
      <c r="AB16" s="686"/>
      <c r="AC16" s="686"/>
      <c r="AD16" s="687">
        <v>685</v>
      </c>
      <c r="AE16" s="687"/>
      <c r="AF16" s="687"/>
      <c r="AG16" s="687"/>
      <c r="AH16" s="687"/>
      <c r="AI16" s="687"/>
      <c r="AJ16" s="687"/>
      <c r="AK16" s="687"/>
      <c r="AL16" s="688">
        <v>0</v>
      </c>
      <c r="AM16" s="689"/>
      <c r="AN16" s="689"/>
      <c r="AO16" s="690"/>
      <c r="AP16" s="680" t="s">
        <v>257</v>
      </c>
      <c r="AQ16" s="681"/>
      <c r="AR16" s="681"/>
      <c r="AS16" s="681"/>
      <c r="AT16" s="681"/>
      <c r="AU16" s="681"/>
      <c r="AV16" s="681"/>
      <c r="AW16" s="681"/>
      <c r="AX16" s="681"/>
      <c r="AY16" s="681"/>
      <c r="AZ16" s="681"/>
      <c r="BA16" s="681"/>
      <c r="BB16" s="681"/>
      <c r="BC16" s="681"/>
      <c r="BD16" s="681"/>
      <c r="BE16" s="681"/>
      <c r="BF16" s="682"/>
      <c r="BG16" s="683" t="s">
        <v>230</v>
      </c>
      <c r="BH16" s="684"/>
      <c r="BI16" s="684"/>
      <c r="BJ16" s="684"/>
      <c r="BK16" s="684"/>
      <c r="BL16" s="684"/>
      <c r="BM16" s="684"/>
      <c r="BN16" s="685"/>
      <c r="BO16" s="686" t="s">
        <v>127</v>
      </c>
      <c r="BP16" s="686"/>
      <c r="BQ16" s="686"/>
      <c r="BR16" s="686"/>
      <c r="BS16" s="692" t="s">
        <v>230</v>
      </c>
      <c r="BT16" s="684"/>
      <c r="BU16" s="684"/>
      <c r="BV16" s="684"/>
      <c r="BW16" s="684"/>
      <c r="BX16" s="684"/>
      <c r="BY16" s="684"/>
      <c r="BZ16" s="684"/>
      <c r="CA16" s="684"/>
      <c r="CB16" s="693"/>
      <c r="CD16" s="698" t="s">
        <v>258</v>
      </c>
      <c r="CE16" s="699"/>
      <c r="CF16" s="699"/>
      <c r="CG16" s="699"/>
      <c r="CH16" s="699"/>
      <c r="CI16" s="699"/>
      <c r="CJ16" s="699"/>
      <c r="CK16" s="699"/>
      <c r="CL16" s="699"/>
      <c r="CM16" s="699"/>
      <c r="CN16" s="699"/>
      <c r="CO16" s="699"/>
      <c r="CP16" s="699"/>
      <c r="CQ16" s="700"/>
      <c r="CR16" s="683">
        <v>22612</v>
      </c>
      <c r="CS16" s="684"/>
      <c r="CT16" s="684"/>
      <c r="CU16" s="684"/>
      <c r="CV16" s="684"/>
      <c r="CW16" s="684"/>
      <c r="CX16" s="684"/>
      <c r="CY16" s="685"/>
      <c r="CZ16" s="686">
        <v>0.8</v>
      </c>
      <c r="DA16" s="686"/>
      <c r="DB16" s="686"/>
      <c r="DC16" s="686"/>
      <c r="DD16" s="692" t="s">
        <v>230</v>
      </c>
      <c r="DE16" s="684"/>
      <c r="DF16" s="684"/>
      <c r="DG16" s="684"/>
      <c r="DH16" s="684"/>
      <c r="DI16" s="684"/>
      <c r="DJ16" s="684"/>
      <c r="DK16" s="684"/>
      <c r="DL16" s="684"/>
      <c r="DM16" s="684"/>
      <c r="DN16" s="684"/>
      <c r="DO16" s="684"/>
      <c r="DP16" s="685"/>
      <c r="DQ16" s="692">
        <v>7961</v>
      </c>
      <c r="DR16" s="684"/>
      <c r="DS16" s="684"/>
      <c r="DT16" s="684"/>
      <c r="DU16" s="684"/>
      <c r="DV16" s="684"/>
      <c r="DW16" s="684"/>
      <c r="DX16" s="684"/>
      <c r="DY16" s="684"/>
      <c r="DZ16" s="684"/>
      <c r="EA16" s="684"/>
      <c r="EB16" s="684"/>
      <c r="EC16" s="693"/>
    </row>
    <row r="17" spans="2:133" ht="11.25" customHeight="1" x14ac:dyDescent="0.2">
      <c r="B17" s="680" t="s">
        <v>259</v>
      </c>
      <c r="C17" s="681"/>
      <c r="D17" s="681"/>
      <c r="E17" s="681"/>
      <c r="F17" s="681"/>
      <c r="G17" s="681"/>
      <c r="H17" s="681"/>
      <c r="I17" s="681"/>
      <c r="J17" s="681"/>
      <c r="K17" s="681"/>
      <c r="L17" s="681"/>
      <c r="M17" s="681"/>
      <c r="N17" s="681"/>
      <c r="O17" s="681"/>
      <c r="P17" s="681"/>
      <c r="Q17" s="682"/>
      <c r="R17" s="683">
        <v>12441</v>
      </c>
      <c r="S17" s="684"/>
      <c r="T17" s="684"/>
      <c r="U17" s="684"/>
      <c r="V17" s="684"/>
      <c r="W17" s="684"/>
      <c r="X17" s="684"/>
      <c r="Y17" s="685"/>
      <c r="Z17" s="686">
        <v>0.4</v>
      </c>
      <c r="AA17" s="686"/>
      <c r="AB17" s="686"/>
      <c r="AC17" s="686"/>
      <c r="AD17" s="687">
        <v>12441</v>
      </c>
      <c r="AE17" s="687"/>
      <c r="AF17" s="687"/>
      <c r="AG17" s="687"/>
      <c r="AH17" s="687"/>
      <c r="AI17" s="687"/>
      <c r="AJ17" s="687"/>
      <c r="AK17" s="687"/>
      <c r="AL17" s="688">
        <v>0.6</v>
      </c>
      <c r="AM17" s="689"/>
      <c r="AN17" s="689"/>
      <c r="AO17" s="690"/>
      <c r="AP17" s="680" t="s">
        <v>260</v>
      </c>
      <c r="AQ17" s="681"/>
      <c r="AR17" s="681"/>
      <c r="AS17" s="681"/>
      <c r="AT17" s="681"/>
      <c r="AU17" s="681"/>
      <c r="AV17" s="681"/>
      <c r="AW17" s="681"/>
      <c r="AX17" s="681"/>
      <c r="AY17" s="681"/>
      <c r="AZ17" s="681"/>
      <c r="BA17" s="681"/>
      <c r="BB17" s="681"/>
      <c r="BC17" s="681"/>
      <c r="BD17" s="681"/>
      <c r="BE17" s="681"/>
      <c r="BF17" s="682"/>
      <c r="BG17" s="683" t="s">
        <v>127</v>
      </c>
      <c r="BH17" s="684"/>
      <c r="BI17" s="684"/>
      <c r="BJ17" s="684"/>
      <c r="BK17" s="684"/>
      <c r="BL17" s="684"/>
      <c r="BM17" s="684"/>
      <c r="BN17" s="685"/>
      <c r="BO17" s="686" t="s">
        <v>230</v>
      </c>
      <c r="BP17" s="686"/>
      <c r="BQ17" s="686"/>
      <c r="BR17" s="686"/>
      <c r="BS17" s="692" t="s">
        <v>127</v>
      </c>
      <c r="BT17" s="684"/>
      <c r="BU17" s="684"/>
      <c r="BV17" s="684"/>
      <c r="BW17" s="684"/>
      <c r="BX17" s="684"/>
      <c r="BY17" s="684"/>
      <c r="BZ17" s="684"/>
      <c r="CA17" s="684"/>
      <c r="CB17" s="693"/>
      <c r="CD17" s="698" t="s">
        <v>261</v>
      </c>
      <c r="CE17" s="699"/>
      <c r="CF17" s="699"/>
      <c r="CG17" s="699"/>
      <c r="CH17" s="699"/>
      <c r="CI17" s="699"/>
      <c r="CJ17" s="699"/>
      <c r="CK17" s="699"/>
      <c r="CL17" s="699"/>
      <c r="CM17" s="699"/>
      <c r="CN17" s="699"/>
      <c r="CO17" s="699"/>
      <c r="CP17" s="699"/>
      <c r="CQ17" s="700"/>
      <c r="CR17" s="683">
        <v>482268</v>
      </c>
      <c r="CS17" s="684"/>
      <c r="CT17" s="684"/>
      <c r="CU17" s="684"/>
      <c r="CV17" s="684"/>
      <c r="CW17" s="684"/>
      <c r="CX17" s="684"/>
      <c r="CY17" s="685"/>
      <c r="CZ17" s="686">
        <v>16.399999999999999</v>
      </c>
      <c r="DA17" s="686"/>
      <c r="DB17" s="686"/>
      <c r="DC17" s="686"/>
      <c r="DD17" s="692" t="s">
        <v>127</v>
      </c>
      <c r="DE17" s="684"/>
      <c r="DF17" s="684"/>
      <c r="DG17" s="684"/>
      <c r="DH17" s="684"/>
      <c r="DI17" s="684"/>
      <c r="DJ17" s="684"/>
      <c r="DK17" s="684"/>
      <c r="DL17" s="684"/>
      <c r="DM17" s="684"/>
      <c r="DN17" s="684"/>
      <c r="DO17" s="684"/>
      <c r="DP17" s="685"/>
      <c r="DQ17" s="692">
        <v>477662</v>
      </c>
      <c r="DR17" s="684"/>
      <c r="DS17" s="684"/>
      <c r="DT17" s="684"/>
      <c r="DU17" s="684"/>
      <c r="DV17" s="684"/>
      <c r="DW17" s="684"/>
      <c r="DX17" s="684"/>
      <c r="DY17" s="684"/>
      <c r="DZ17" s="684"/>
      <c r="EA17" s="684"/>
      <c r="EB17" s="684"/>
      <c r="EC17" s="693"/>
    </row>
    <row r="18" spans="2:133" ht="11.25" customHeight="1" x14ac:dyDescent="0.2">
      <c r="B18" s="680" t="s">
        <v>262</v>
      </c>
      <c r="C18" s="681"/>
      <c r="D18" s="681"/>
      <c r="E18" s="681"/>
      <c r="F18" s="681"/>
      <c r="G18" s="681"/>
      <c r="H18" s="681"/>
      <c r="I18" s="681"/>
      <c r="J18" s="681"/>
      <c r="K18" s="681"/>
      <c r="L18" s="681"/>
      <c r="M18" s="681"/>
      <c r="N18" s="681"/>
      <c r="O18" s="681"/>
      <c r="P18" s="681"/>
      <c r="Q18" s="682"/>
      <c r="R18" s="683">
        <v>2212</v>
      </c>
      <c r="S18" s="684"/>
      <c r="T18" s="684"/>
      <c r="U18" s="684"/>
      <c r="V18" s="684"/>
      <c r="W18" s="684"/>
      <c r="X18" s="684"/>
      <c r="Y18" s="685"/>
      <c r="Z18" s="686">
        <v>0.1</v>
      </c>
      <c r="AA18" s="686"/>
      <c r="AB18" s="686"/>
      <c r="AC18" s="686"/>
      <c r="AD18" s="687">
        <v>2212</v>
      </c>
      <c r="AE18" s="687"/>
      <c r="AF18" s="687"/>
      <c r="AG18" s="687"/>
      <c r="AH18" s="687"/>
      <c r="AI18" s="687"/>
      <c r="AJ18" s="687"/>
      <c r="AK18" s="687"/>
      <c r="AL18" s="688">
        <v>0.1</v>
      </c>
      <c r="AM18" s="689"/>
      <c r="AN18" s="689"/>
      <c r="AO18" s="690"/>
      <c r="AP18" s="680" t="s">
        <v>263</v>
      </c>
      <c r="AQ18" s="681"/>
      <c r="AR18" s="681"/>
      <c r="AS18" s="681"/>
      <c r="AT18" s="681"/>
      <c r="AU18" s="681"/>
      <c r="AV18" s="681"/>
      <c r="AW18" s="681"/>
      <c r="AX18" s="681"/>
      <c r="AY18" s="681"/>
      <c r="AZ18" s="681"/>
      <c r="BA18" s="681"/>
      <c r="BB18" s="681"/>
      <c r="BC18" s="681"/>
      <c r="BD18" s="681"/>
      <c r="BE18" s="681"/>
      <c r="BF18" s="682"/>
      <c r="BG18" s="683" t="s">
        <v>127</v>
      </c>
      <c r="BH18" s="684"/>
      <c r="BI18" s="684"/>
      <c r="BJ18" s="684"/>
      <c r="BK18" s="684"/>
      <c r="BL18" s="684"/>
      <c r="BM18" s="684"/>
      <c r="BN18" s="685"/>
      <c r="BO18" s="686" t="s">
        <v>230</v>
      </c>
      <c r="BP18" s="686"/>
      <c r="BQ18" s="686"/>
      <c r="BR18" s="686"/>
      <c r="BS18" s="692" t="s">
        <v>230</v>
      </c>
      <c r="BT18" s="684"/>
      <c r="BU18" s="684"/>
      <c r="BV18" s="684"/>
      <c r="BW18" s="684"/>
      <c r="BX18" s="684"/>
      <c r="BY18" s="684"/>
      <c r="BZ18" s="684"/>
      <c r="CA18" s="684"/>
      <c r="CB18" s="693"/>
      <c r="CD18" s="698" t="s">
        <v>264</v>
      </c>
      <c r="CE18" s="699"/>
      <c r="CF18" s="699"/>
      <c r="CG18" s="699"/>
      <c r="CH18" s="699"/>
      <c r="CI18" s="699"/>
      <c r="CJ18" s="699"/>
      <c r="CK18" s="699"/>
      <c r="CL18" s="699"/>
      <c r="CM18" s="699"/>
      <c r="CN18" s="699"/>
      <c r="CO18" s="699"/>
      <c r="CP18" s="699"/>
      <c r="CQ18" s="700"/>
      <c r="CR18" s="683" t="s">
        <v>127</v>
      </c>
      <c r="CS18" s="684"/>
      <c r="CT18" s="684"/>
      <c r="CU18" s="684"/>
      <c r="CV18" s="684"/>
      <c r="CW18" s="684"/>
      <c r="CX18" s="684"/>
      <c r="CY18" s="685"/>
      <c r="CZ18" s="686" t="s">
        <v>230</v>
      </c>
      <c r="DA18" s="686"/>
      <c r="DB18" s="686"/>
      <c r="DC18" s="686"/>
      <c r="DD18" s="692" t="s">
        <v>230</v>
      </c>
      <c r="DE18" s="684"/>
      <c r="DF18" s="684"/>
      <c r="DG18" s="684"/>
      <c r="DH18" s="684"/>
      <c r="DI18" s="684"/>
      <c r="DJ18" s="684"/>
      <c r="DK18" s="684"/>
      <c r="DL18" s="684"/>
      <c r="DM18" s="684"/>
      <c r="DN18" s="684"/>
      <c r="DO18" s="684"/>
      <c r="DP18" s="685"/>
      <c r="DQ18" s="692" t="s">
        <v>230</v>
      </c>
      <c r="DR18" s="684"/>
      <c r="DS18" s="684"/>
      <c r="DT18" s="684"/>
      <c r="DU18" s="684"/>
      <c r="DV18" s="684"/>
      <c r="DW18" s="684"/>
      <c r="DX18" s="684"/>
      <c r="DY18" s="684"/>
      <c r="DZ18" s="684"/>
      <c r="EA18" s="684"/>
      <c r="EB18" s="684"/>
      <c r="EC18" s="693"/>
    </row>
    <row r="19" spans="2:133" ht="11.25" customHeight="1" x14ac:dyDescent="0.2">
      <c r="B19" s="680" t="s">
        <v>265</v>
      </c>
      <c r="C19" s="681"/>
      <c r="D19" s="681"/>
      <c r="E19" s="681"/>
      <c r="F19" s="681"/>
      <c r="G19" s="681"/>
      <c r="H19" s="681"/>
      <c r="I19" s="681"/>
      <c r="J19" s="681"/>
      <c r="K19" s="681"/>
      <c r="L19" s="681"/>
      <c r="M19" s="681"/>
      <c r="N19" s="681"/>
      <c r="O19" s="681"/>
      <c r="P19" s="681"/>
      <c r="Q19" s="682"/>
      <c r="R19" s="683">
        <v>466</v>
      </c>
      <c r="S19" s="684"/>
      <c r="T19" s="684"/>
      <c r="U19" s="684"/>
      <c r="V19" s="684"/>
      <c r="W19" s="684"/>
      <c r="X19" s="684"/>
      <c r="Y19" s="685"/>
      <c r="Z19" s="686">
        <v>0</v>
      </c>
      <c r="AA19" s="686"/>
      <c r="AB19" s="686"/>
      <c r="AC19" s="686"/>
      <c r="AD19" s="687">
        <v>466</v>
      </c>
      <c r="AE19" s="687"/>
      <c r="AF19" s="687"/>
      <c r="AG19" s="687"/>
      <c r="AH19" s="687"/>
      <c r="AI19" s="687"/>
      <c r="AJ19" s="687"/>
      <c r="AK19" s="687"/>
      <c r="AL19" s="688">
        <v>0</v>
      </c>
      <c r="AM19" s="689"/>
      <c r="AN19" s="689"/>
      <c r="AO19" s="690"/>
      <c r="AP19" s="680" t="s">
        <v>266</v>
      </c>
      <c r="AQ19" s="681"/>
      <c r="AR19" s="681"/>
      <c r="AS19" s="681"/>
      <c r="AT19" s="681"/>
      <c r="AU19" s="681"/>
      <c r="AV19" s="681"/>
      <c r="AW19" s="681"/>
      <c r="AX19" s="681"/>
      <c r="AY19" s="681"/>
      <c r="AZ19" s="681"/>
      <c r="BA19" s="681"/>
      <c r="BB19" s="681"/>
      <c r="BC19" s="681"/>
      <c r="BD19" s="681"/>
      <c r="BE19" s="681"/>
      <c r="BF19" s="682"/>
      <c r="BG19" s="683" t="s">
        <v>230</v>
      </c>
      <c r="BH19" s="684"/>
      <c r="BI19" s="684"/>
      <c r="BJ19" s="684"/>
      <c r="BK19" s="684"/>
      <c r="BL19" s="684"/>
      <c r="BM19" s="684"/>
      <c r="BN19" s="685"/>
      <c r="BO19" s="686" t="s">
        <v>230</v>
      </c>
      <c r="BP19" s="686"/>
      <c r="BQ19" s="686"/>
      <c r="BR19" s="686"/>
      <c r="BS19" s="692" t="s">
        <v>230</v>
      </c>
      <c r="BT19" s="684"/>
      <c r="BU19" s="684"/>
      <c r="BV19" s="684"/>
      <c r="BW19" s="684"/>
      <c r="BX19" s="684"/>
      <c r="BY19" s="684"/>
      <c r="BZ19" s="684"/>
      <c r="CA19" s="684"/>
      <c r="CB19" s="693"/>
      <c r="CD19" s="698" t="s">
        <v>267</v>
      </c>
      <c r="CE19" s="699"/>
      <c r="CF19" s="699"/>
      <c r="CG19" s="699"/>
      <c r="CH19" s="699"/>
      <c r="CI19" s="699"/>
      <c r="CJ19" s="699"/>
      <c r="CK19" s="699"/>
      <c r="CL19" s="699"/>
      <c r="CM19" s="699"/>
      <c r="CN19" s="699"/>
      <c r="CO19" s="699"/>
      <c r="CP19" s="699"/>
      <c r="CQ19" s="700"/>
      <c r="CR19" s="683" t="s">
        <v>230</v>
      </c>
      <c r="CS19" s="684"/>
      <c r="CT19" s="684"/>
      <c r="CU19" s="684"/>
      <c r="CV19" s="684"/>
      <c r="CW19" s="684"/>
      <c r="CX19" s="684"/>
      <c r="CY19" s="685"/>
      <c r="CZ19" s="686" t="s">
        <v>230</v>
      </c>
      <c r="DA19" s="686"/>
      <c r="DB19" s="686"/>
      <c r="DC19" s="686"/>
      <c r="DD19" s="692" t="s">
        <v>230</v>
      </c>
      <c r="DE19" s="684"/>
      <c r="DF19" s="684"/>
      <c r="DG19" s="684"/>
      <c r="DH19" s="684"/>
      <c r="DI19" s="684"/>
      <c r="DJ19" s="684"/>
      <c r="DK19" s="684"/>
      <c r="DL19" s="684"/>
      <c r="DM19" s="684"/>
      <c r="DN19" s="684"/>
      <c r="DO19" s="684"/>
      <c r="DP19" s="685"/>
      <c r="DQ19" s="692" t="s">
        <v>230</v>
      </c>
      <c r="DR19" s="684"/>
      <c r="DS19" s="684"/>
      <c r="DT19" s="684"/>
      <c r="DU19" s="684"/>
      <c r="DV19" s="684"/>
      <c r="DW19" s="684"/>
      <c r="DX19" s="684"/>
      <c r="DY19" s="684"/>
      <c r="DZ19" s="684"/>
      <c r="EA19" s="684"/>
      <c r="EB19" s="684"/>
      <c r="EC19" s="693"/>
    </row>
    <row r="20" spans="2:133" ht="11.25" customHeight="1" x14ac:dyDescent="0.2">
      <c r="B20" s="680" t="s">
        <v>268</v>
      </c>
      <c r="C20" s="681"/>
      <c r="D20" s="681"/>
      <c r="E20" s="681"/>
      <c r="F20" s="681"/>
      <c r="G20" s="681"/>
      <c r="H20" s="681"/>
      <c r="I20" s="681"/>
      <c r="J20" s="681"/>
      <c r="K20" s="681"/>
      <c r="L20" s="681"/>
      <c r="M20" s="681"/>
      <c r="N20" s="681"/>
      <c r="O20" s="681"/>
      <c r="P20" s="681"/>
      <c r="Q20" s="682"/>
      <c r="R20" s="683">
        <v>145</v>
      </c>
      <c r="S20" s="684"/>
      <c r="T20" s="684"/>
      <c r="U20" s="684"/>
      <c r="V20" s="684"/>
      <c r="W20" s="684"/>
      <c r="X20" s="684"/>
      <c r="Y20" s="685"/>
      <c r="Z20" s="686">
        <v>0</v>
      </c>
      <c r="AA20" s="686"/>
      <c r="AB20" s="686"/>
      <c r="AC20" s="686"/>
      <c r="AD20" s="687">
        <v>145</v>
      </c>
      <c r="AE20" s="687"/>
      <c r="AF20" s="687"/>
      <c r="AG20" s="687"/>
      <c r="AH20" s="687"/>
      <c r="AI20" s="687"/>
      <c r="AJ20" s="687"/>
      <c r="AK20" s="687"/>
      <c r="AL20" s="688">
        <v>0</v>
      </c>
      <c r="AM20" s="689"/>
      <c r="AN20" s="689"/>
      <c r="AO20" s="690"/>
      <c r="AP20" s="680" t="s">
        <v>269</v>
      </c>
      <c r="AQ20" s="681"/>
      <c r="AR20" s="681"/>
      <c r="AS20" s="681"/>
      <c r="AT20" s="681"/>
      <c r="AU20" s="681"/>
      <c r="AV20" s="681"/>
      <c r="AW20" s="681"/>
      <c r="AX20" s="681"/>
      <c r="AY20" s="681"/>
      <c r="AZ20" s="681"/>
      <c r="BA20" s="681"/>
      <c r="BB20" s="681"/>
      <c r="BC20" s="681"/>
      <c r="BD20" s="681"/>
      <c r="BE20" s="681"/>
      <c r="BF20" s="682"/>
      <c r="BG20" s="683" t="s">
        <v>230</v>
      </c>
      <c r="BH20" s="684"/>
      <c r="BI20" s="684"/>
      <c r="BJ20" s="684"/>
      <c r="BK20" s="684"/>
      <c r="BL20" s="684"/>
      <c r="BM20" s="684"/>
      <c r="BN20" s="685"/>
      <c r="BO20" s="686" t="s">
        <v>127</v>
      </c>
      <c r="BP20" s="686"/>
      <c r="BQ20" s="686"/>
      <c r="BR20" s="686"/>
      <c r="BS20" s="692" t="s">
        <v>127</v>
      </c>
      <c r="BT20" s="684"/>
      <c r="BU20" s="684"/>
      <c r="BV20" s="684"/>
      <c r="BW20" s="684"/>
      <c r="BX20" s="684"/>
      <c r="BY20" s="684"/>
      <c r="BZ20" s="684"/>
      <c r="CA20" s="684"/>
      <c r="CB20" s="693"/>
      <c r="CD20" s="698" t="s">
        <v>270</v>
      </c>
      <c r="CE20" s="699"/>
      <c r="CF20" s="699"/>
      <c r="CG20" s="699"/>
      <c r="CH20" s="699"/>
      <c r="CI20" s="699"/>
      <c r="CJ20" s="699"/>
      <c r="CK20" s="699"/>
      <c r="CL20" s="699"/>
      <c r="CM20" s="699"/>
      <c r="CN20" s="699"/>
      <c r="CO20" s="699"/>
      <c r="CP20" s="699"/>
      <c r="CQ20" s="700"/>
      <c r="CR20" s="683">
        <v>2945327</v>
      </c>
      <c r="CS20" s="684"/>
      <c r="CT20" s="684"/>
      <c r="CU20" s="684"/>
      <c r="CV20" s="684"/>
      <c r="CW20" s="684"/>
      <c r="CX20" s="684"/>
      <c r="CY20" s="685"/>
      <c r="CZ20" s="686">
        <v>100</v>
      </c>
      <c r="DA20" s="686"/>
      <c r="DB20" s="686"/>
      <c r="DC20" s="686"/>
      <c r="DD20" s="692">
        <v>184198</v>
      </c>
      <c r="DE20" s="684"/>
      <c r="DF20" s="684"/>
      <c r="DG20" s="684"/>
      <c r="DH20" s="684"/>
      <c r="DI20" s="684"/>
      <c r="DJ20" s="684"/>
      <c r="DK20" s="684"/>
      <c r="DL20" s="684"/>
      <c r="DM20" s="684"/>
      <c r="DN20" s="684"/>
      <c r="DO20" s="684"/>
      <c r="DP20" s="685"/>
      <c r="DQ20" s="692">
        <v>2346284</v>
      </c>
      <c r="DR20" s="684"/>
      <c r="DS20" s="684"/>
      <c r="DT20" s="684"/>
      <c r="DU20" s="684"/>
      <c r="DV20" s="684"/>
      <c r="DW20" s="684"/>
      <c r="DX20" s="684"/>
      <c r="DY20" s="684"/>
      <c r="DZ20" s="684"/>
      <c r="EA20" s="684"/>
      <c r="EB20" s="684"/>
      <c r="EC20" s="693"/>
    </row>
    <row r="21" spans="2:133" ht="11.25" customHeight="1" x14ac:dyDescent="0.2">
      <c r="B21" s="680" t="s">
        <v>271</v>
      </c>
      <c r="C21" s="681"/>
      <c r="D21" s="681"/>
      <c r="E21" s="681"/>
      <c r="F21" s="681"/>
      <c r="G21" s="681"/>
      <c r="H21" s="681"/>
      <c r="I21" s="681"/>
      <c r="J21" s="681"/>
      <c r="K21" s="681"/>
      <c r="L21" s="681"/>
      <c r="M21" s="681"/>
      <c r="N21" s="681"/>
      <c r="O21" s="681"/>
      <c r="P21" s="681"/>
      <c r="Q21" s="682"/>
      <c r="R21" s="683">
        <v>9618</v>
      </c>
      <c r="S21" s="684"/>
      <c r="T21" s="684"/>
      <c r="U21" s="684"/>
      <c r="V21" s="684"/>
      <c r="W21" s="684"/>
      <c r="X21" s="684"/>
      <c r="Y21" s="685"/>
      <c r="Z21" s="686">
        <v>0.3</v>
      </c>
      <c r="AA21" s="686"/>
      <c r="AB21" s="686"/>
      <c r="AC21" s="686"/>
      <c r="AD21" s="687">
        <v>9618</v>
      </c>
      <c r="AE21" s="687"/>
      <c r="AF21" s="687"/>
      <c r="AG21" s="687"/>
      <c r="AH21" s="687"/>
      <c r="AI21" s="687"/>
      <c r="AJ21" s="687"/>
      <c r="AK21" s="687"/>
      <c r="AL21" s="688">
        <v>0.4</v>
      </c>
      <c r="AM21" s="689"/>
      <c r="AN21" s="689"/>
      <c r="AO21" s="690"/>
      <c r="AP21" s="702" t="s">
        <v>272</v>
      </c>
      <c r="AQ21" s="703"/>
      <c r="AR21" s="703"/>
      <c r="AS21" s="703"/>
      <c r="AT21" s="703"/>
      <c r="AU21" s="703"/>
      <c r="AV21" s="703"/>
      <c r="AW21" s="703"/>
      <c r="AX21" s="703"/>
      <c r="AY21" s="703"/>
      <c r="AZ21" s="703"/>
      <c r="BA21" s="703"/>
      <c r="BB21" s="703"/>
      <c r="BC21" s="703"/>
      <c r="BD21" s="703"/>
      <c r="BE21" s="703"/>
      <c r="BF21" s="704"/>
      <c r="BG21" s="683" t="s">
        <v>230</v>
      </c>
      <c r="BH21" s="684"/>
      <c r="BI21" s="684"/>
      <c r="BJ21" s="684"/>
      <c r="BK21" s="684"/>
      <c r="BL21" s="684"/>
      <c r="BM21" s="684"/>
      <c r="BN21" s="685"/>
      <c r="BO21" s="686" t="s">
        <v>127</v>
      </c>
      <c r="BP21" s="686"/>
      <c r="BQ21" s="686"/>
      <c r="BR21" s="686"/>
      <c r="BS21" s="692" t="s">
        <v>230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273</v>
      </c>
      <c r="C22" s="681"/>
      <c r="D22" s="681"/>
      <c r="E22" s="681"/>
      <c r="F22" s="681"/>
      <c r="G22" s="681"/>
      <c r="H22" s="681"/>
      <c r="I22" s="681"/>
      <c r="J22" s="681"/>
      <c r="K22" s="681"/>
      <c r="L22" s="681"/>
      <c r="M22" s="681"/>
      <c r="N22" s="681"/>
      <c r="O22" s="681"/>
      <c r="P22" s="681"/>
      <c r="Q22" s="682"/>
      <c r="R22" s="683">
        <v>1686926</v>
      </c>
      <c r="S22" s="684"/>
      <c r="T22" s="684"/>
      <c r="U22" s="684"/>
      <c r="V22" s="684"/>
      <c r="W22" s="684"/>
      <c r="X22" s="684"/>
      <c r="Y22" s="685"/>
      <c r="Z22" s="686">
        <v>53.2</v>
      </c>
      <c r="AA22" s="686"/>
      <c r="AB22" s="686"/>
      <c r="AC22" s="686"/>
      <c r="AD22" s="687">
        <v>1558903</v>
      </c>
      <c r="AE22" s="687"/>
      <c r="AF22" s="687"/>
      <c r="AG22" s="687"/>
      <c r="AH22" s="687"/>
      <c r="AI22" s="687"/>
      <c r="AJ22" s="687"/>
      <c r="AK22" s="687"/>
      <c r="AL22" s="688">
        <v>72.8</v>
      </c>
      <c r="AM22" s="689"/>
      <c r="AN22" s="689"/>
      <c r="AO22" s="690"/>
      <c r="AP22" s="702" t="s">
        <v>274</v>
      </c>
      <c r="AQ22" s="703"/>
      <c r="AR22" s="703"/>
      <c r="AS22" s="703"/>
      <c r="AT22" s="703"/>
      <c r="AU22" s="703"/>
      <c r="AV22" s="703"/>
      <c r="AW22" s="703"/>
      <c r="AX22" s="703"/>
      <c r="AY22" s="703"/>
      <c r="AZ22" s="703"/>
      <c r="BA22" s="703"/>
      <c r="BB22" s="703"/>
      <c r="BC22" s="703"/>
      <c r="BD22" s="703"/>
      <c r="BE22" s="703"/>
      <c r="BF22" s="704"/>
      <c r="BG22" s="683" t="s">
        <v>230</v>
      </c>
      <c r="BH22" s="684"/>
      <c r="BI22" s="684"/>
      <c r="BJ22" s="684"/>
      <c r="BK22" s="684"/>
      <c r="BL22" s="684"/>
      <c r="BM22" s="684"/>
      <c r="BN22" s="685"/>
      <c r="BO22" s="686" t="s">
        <v>230</v>
      </c>
      <c r="BP22" s="686"/>
      <c r="BQ22" s="686"/>
      <c r="BR22" s="686"/>
      <c r="BS22" s="692" t="s">
        <v>127</v>
      </c>
      <c r="BT22" s="684"/>
      <c r="BU22" s="684"/>
      <c r="BV22" s="684"/>
      <c r="BW22" s="684"/>
      <c r="BX22" s="684"/>
      <c r="BY22" s="684"/>
      <c r="BZ22" s="684"/>
      <c r="CA22" s="684"/>
      <c r="CB22" s="693"/>
      <c r="CD22" s="665" t="s">
        <v>275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276</v>
      </c>
      <c r="C23" s="681"/>
      <c r="D23" s="681"/>
      <c r="E23" s="681"/>
      <c r="F23" s="681"/>
      <c r="G23" s="681"/>
      <c r="H23" s="681"/>
      <c r="I23" s="681"/>
      <c r="J23" s="681"/>
      <c r="K23" s="681"/>
      <c r="L23" s="681"/>
      <c r="M23" s="681"/>
      <c r="N23" s="681"/>
      <c r="O23" s="681"/>
      <c r="P23" s="681"/>
      <c r="Q23" s="682"/>
      <c r="R23" s="683">
        <v>1558903</v>
      </c>
      <c r="S23" s="684"/>
      <c r="T23" s="684"/>
      <c r="U23" s="684"/>
      <c r="V23" s="684"/>
      <c r="W23" s="684"/>
      <c r="X23" s="684"/>
      <c r="Y23" s="685"/>
      <c r="Z23" s="686">
        <v>49.2</v>
      </c>
      <c r="AA23" s="686"/>
      <c r="AB23" s="686"/>
      <c r="AC23" s="686"/>
      <c r="AD23" s="687">
        <v>1558903</v>
      </c>
      <c r="AE23" s="687"/>
      <c r="AF23" s="687"/>
      <c r="AG23" s="687"/>
      <c r="AH23" s="687"/>
      <c r="AI23" s="687"/>
      <c r="AJ23" s="687"/>
      <c r="AK23" s="687"/>
      <c r="AL23" s="688">
        <v>72.8</v>
      </c>
      <c r="AM23" s="689"/>
      <c r="AN23" s="689"/>
      <c r="AO23" s="690"/>
      <c r="AP23" s="702" t="s">
        <v>277</v>
      </c>
      <c r="AQ23" s="703"/>
      <c r="AR23" s="703"/>
      <c r="AS23" s="703"/>
      <c r="AT23" s="703"/>
      <c r="AU23" s="703"/>
      <c r="AV23" s="703"/>
      <c r="AW23" s="703"/>
      <c r="AX23" s="703"/>
      <c r="AY23" s="703"/>
      <c r="AZ23" s="703"/>
      <c r="BA23" s="703"/>
      <c r="BB23" s="703"/>
      <c r="BC23" s="703"/>
      <c r="BD23" s="703"/>
      <c r="BE23" s="703"/>
      <c r="BF23" s="704"/>
      <c r="BG23" s="683" t="s">
        <v>127</v>
      </c>
      <c r="BH23" s="684"/>
      <c r="BI23" s="684"/>
      <c r="BJ23" s="684"/>
      <c r="BK23" s="684"/>
      <c r="BL23" s="684"/>
      <c r="BM23" s="684"/>
      <c r="BN23" s="685"/>
      <c r="BO23" s="686" t="s">
        <v>127</v>
      </c>
      <c r="BP23" s="686"/>
      <c r="BQ23" s="686"/>
      <c r="BR23" s="686"/>
      <c r="BS23" s="692" t="s">
        <v>230</v>
      </c>
      <c r="BT23" s="684"/>
      <c r="BU23" s="684"/>
      <c r="BV23" s="684"/>
      <c r="BW23" s="684"/>
      <c r="BX23" s="684"/>
      <c r="BY23" s="684"/>
      <c r="BZ23" s="684"/>
      <c r="CA23" s="684"/>
      <c r="CB23" s="693"/>
      <c r="CD23" s="665" t="s">
        <v>216</v>
      </c>
      <c r="CE23" s="666"/>
      <c r="CF23" s="666"/>
      <c r="CG23" s="666"/>
      <c r="CH23" s="666"/>
      <c r="CI23" s="666"/>
      <c r="CJ23" s="666"/>
      <c r="CK23" s="666"/>
      <c r="CL23" s="666"/>
      <c r="CM23" s="666"/>
      <c r="CN23" s="666"/>
      <c r="CO23" s="666"/>
      <c r="CP23" s="666"/>
      <c r="CQ23" s="667"/>
      <c r="CR23" s="665" t="s">
        <v>278</v>
      </c>
      <c r="CS23" s="666"/>
      <c r="CT23" s="666"/>
      <c r="CU23" s="666"/>
      <c r="CV23" s="666"/>
      <c r="CW23" s="666"/>
      <c r="CX23" s="666"/>
      <c r="CY23" s="667"/>
      <c r="CZ23" s="665" t="s">
        <v>279</v>
      </c>
      <c r="DA23" s="666"/>
      <c r="DB23" s="666"/>
      <c r="DC23" s="667"/>
      <c r="DD23" s="665" t="s">
        <v>280</v>
      </c>
      <c r="DE23" s="666"/>
      <c r="DF23" s="666"/>
      <c r="DG23" s="666"/>
      <c r="DH23" s="666"/>
      <c r="DI23" s="666"/>
      <c r="DJ23" s="666"/>
      <c r="DK23" s="667"/>
      <c r="DL23" s="714" t="s">
        <v>281</v>
      </c>
      <c r="DM23" s="715"/>
      <c r="DN23" s="715"/>
      <c r="DO23" s="715"/>
      <c r="DP23" s="715"/>
      <c r="DQ23" s="715"/>
      <c r="DR23" s="715"/>
      <c r="DS23" s="715"/>
      <c r="DT23" s="715"/>
      <c r="DU23" s="715"/>
      <c r="DV23" s="716"/>
      <c r="DW23" s="665" t="s">
        <v>282</v>
      </c>
      <c r="DX23" s="666"/>
      <c r="DY23" s="666"/>
      <c r="DZ23" s="666"/>
      <c r="EA23" s="666"/>
      <c r="EB23" s="666"/>
      <c r="EC23" s="667"/>
    </row>
    <row r="24" spans="2:133" ht="11.25" customHeight="1" x14ac:dyDescent="0.2">
      <c r="B24" s="680" t="s">
        <v>283</v>
      </c>
      <c r="C24" s="681"/>
      <c r="D24" s="681"/>
      <c r="E24" s="681"/>
      <c r="F24" s="681"/>
      <c r="G24" s="681"/>
      <c r="H24" s="681"/>
      <c r="I24" s="681"/>
      <c r="J24" s="681"/>
      <c r="K24" s="681"/>
      <c r="L24" s="681"/>
      <c r="M24" s="681"/>
      <c r="N24" s="681"/>
      <c r="O24" s="681"/>
      <c r="P24" s="681"/>
      <c r="Q24" s="682"/>
      <c r="R24" s="683">
        <v>128023</v>
      </c>
      <c r="S24" s="684"/>
      <c r="T24" s="684"/>
      <c r="U24" s="684"/>
      <c r="V24" s="684"/>
      <c r="W24" s="684"/>
      <c r="X24" s="684"/>
      <c r="Y24" s="685"/>
      <c r="Z24" s="686">
        <v>4</v>
      </c>
      <c r="AA24" s="686"/>
      <c r="AB24" s="686"/>
      <c r="AC24" s="686"/>
      <c r="AD24" s="687" t="s">
        <v>127</v>
      </c>
      <c r="AE24" s="687"/>
      <c r="AF24" s="687"/>
      <c r="AG24" s="687"/>
      <c r="AH24" s="687"/>
      <c r="AI24" s="687"/>
      <c r="AJ24" s="687"/>
      <c r="AK24" s="687"/>
      <c r="AL24" s="688" t="s">
        <v>127</v>
      </c>
      <c r="AM24" s="689"/>
      <c r="AN24" s="689"/>
      <c r="AO24" s="690"/>
      <c r="AP24" s="702" t="s">
        <v>284</v>
      </c>
      <c r="AQ24" s="703"/>
      <c r="AR24" s="703"/>
      <c r="AS24" s="703"/>
      <c r="AT24" s="703"/>
      <c r="AU24" s="703"/>
      <c r="AV24" s="703"/>
      <c r="AW24" s="703"/>
      <c r="AX24" s="703"/>
      <c r="AY24" s="703"/>
      <c r="AZ24" s="703"/>
      <c r="BA24" s="703"/>
      <c r="BB24" s="703"/>
      <c r="BC24" s="703"/>
      <c r="BD24" s="703"/>
      <c r="BE24" s="703"/>
      <c r="BF24" s="704"/>
      <c r="BG24" s="683" t="s">
        <v>230</v>
      </c>
      <c r="BH24" s="684"/>
      <c r="BI24" s="684"/>
      <c r="BJ24" s="684"/>
      <c r="BK24" s="684"/>
      <c r="BL24" s="684"/>
      <c r="BM24" s="684"/>
      <c r="BN24" s="685"/>
      <c r="BO24" s="686" t="s">
        <v>127</v>
      </c>
      <c r="BP24" s="686"/>
      <c r="BQ24" s="686"/>
      <c r="BR24" s="686"/>
      <c r="BS24" s="692" t="s">
        <v>230</v>
      </c>
      <c r="BT24" s="684"/>
      <c r="BU24" s="684"/>
      <c r="BV24" s="684"/>
      <c r="BW24" s="684"/>
      <c r="BX24" s="684"/>
      <c r="BY24" s="684"/>
      <c r="BZ24" s="684"/>
      <c r="CA24" s="684"/>
      <c r="CB24" s="693"/>
      <c r="CD24" s="694" t="s">
        <v>285</v>
      </c>
      <c r="CE24" s="695"/>
      <c r="CF24" s="695"/>
      <c r="CG24" s="695"/>
      <c r="CH24" s="695"/>
      <c r="CI24" s="695"/>
      <c r="CJ24" s="695"/>
      <c r="CK24" s="695"/>
      <c r="CL24" s="695"/>
      <c r="CM24" s="695"/>
      <c r="CN24" s="695"/>
      <c r="CO24" s="695"/>
      <c r="CP24" s="695"/>
      <c r="CQ24" s="696"/>
      <c r="CR24" s="672">
        <v>1198396</v>
      </c>
      <c r="CS24" s="673"/>
      <c r="CT24" s="673"/>
      <c r="CU24" s="673"/>
      <c r="CV24" s="673"/>
      <c r="CW24" s="673"/>
      <c r="CX24" s="673"/>
      <c r="CY24" s="674"/>
      <c r="CZ24" s="677">
        <v>40.700000000000003</v>
      </c>
      <c r="DA24" s="678"/>
      <c r="DB24" s="678"/>
      <c r="DC24" s="697"/>
      <c r="DD24" s="722">
        <v>976820</v>
      </c>
      <c r="DE24" s="673"/>
      <c r="DF24" s="673"/>
      <c r="DG24" s="673"/>
      <c r="DH24" s="673"/>
      <c r="DI24" s="673"/>
      <c r="DJ24" s="673"/>
      <c r="DK24" s="674"/>
      <c r="DL24" s="722">
        <v>895371</v>
      </c>
      <c r="DM24" s="673"/>
      <c r="DN24" s="673"/>
      <c r="DO24" s="673"/>
      <c r="DP24" s="673"/>
      <c r="DQ24" s="673"/>
      <c r="DR24" s="673"/>
      <c r="DS24" s="673"/>
      <c r="DT24" s="673"/>
      <c r="DU24" s="673"/>
      <c r="DV24" s="674"/>
      <c r="DW24" s="677">
        <v>40.5</v>
      </c>
      <c r="DX24" s="678"/>
      <c r="DY24" s="678"/>
      <c r="DZ24" s="678"/>
      <c r="EA24" s="678"/>
      <c r="EB24" s="678"/>
      <c r="EC24" s="679"/>
    </row>
    <row r="25" spans="2:133" ht="11.25" customHeight="1" x14ac:dyDescent="0.2">
      <c r="B25" s="680" t="s">
        <v>286</v>
      </c>
      <c r="C25" s="681"/>
      <c r="D25" s="681"/>
      <c r="E25" s="681"/>
      <c r="F25" s="681"/>
      <c r="G25" s="681"/>
      <c r="H25" s="681"/>
      <c r="I25" s="681"/>
      <c r="J25" s="681"/>
      <c r="K25" s="681"/>
      <c r="L25" s="681"/>
      <c r="M25" s="681"/>
      <c r="N25" s="681"/>
      <c r="O25" s="681"/>
      <c r="P25" s="681"/>
      <c r="Q25" s="682"/>
      <c r="R25" s="683" t="s">
        <v>230</v>
      </c>
      <c r="S25" s="684"/>
      <c r="T25" s="684"/>
      <c r="U25" s="684"/>
      <c r="V25" s="684"/>
      <c r="W25" s="684"/>
      <c r="X25" s="684"/>
      <c r="Y25" s="685"/>
      <c r="Z25" s="686" t="s">
        <v>127</v>
      </c>
      <c r="AA25" s="686"/>
      <c r="AB25" s="686"/>
      <c r="AC25" s="686"/>
      <c r="AD25" s="687" t="s">
        <v>230</v>
      </c>
      <c r="AE25" s="687"/>
      <c r="AF25" s="687"/>
      <c r="AG25" s="687"/>
      <c r="AH25" s="687"/>
      <c r="AI25" s="687"/>
      <c r="AJ25" s="687"/>
      <c r="AK25" s="687"/>
      <c r="AL25" s="688" t="s">
        <v>230</v>
      </c>
      <c r="AM25" s="689"/>
      <c r="AN25" s="689"/>
      <c r="AO25" s="690"/>
      <c r="AP25" s="702" t="s">
        <v>287</v>
      </c>
      <c r="AQ25" s="703"/>
      <c r="AR25" s="703"/>
      <c r="AS25" s="703"/>
      <c r="AT25" s="703"/>
      <c r="AU25" s="703"/>
      <c r="AV25" s="703"/>
      <c r="AW25" s="703"/>
      <c r="AX25" s="703"/>
      <c r="AY25" s="703"/>
      <c r="AZ25" s="703"/>
      <c r="BA25" s="703"/>
      <c r="BB25" s="703"/>
      <c r="BC25" s="703"/>
      <c r="BD25" s="703"/>
      <c r="BE25" s="703"/>
      <c r="BF25" s="704"/>
      <c r="BG25" s="683" t="s">
        <v>127</v>
      </c>
      <c r="BH25" s="684"/>
      <c r="BI25" s="684"/>
      <c r="BJ25" s="684"/>
      <c r="BK25" s="684"/>
      <c r="BL25" s="684"/>
      <c r="BM25" s="684"/>
      <c r="BN25" s="685"/>
      <c r="BO25" s="686" t="s">
        <v>230</v>
      </c>
      <c r="BP25" s="686"/>
      <c r="BQ25" s="686"/>
      <c r="BR25" s="686"/>
      <c r="BS25" s="692" t="s">
        <v>127</v>
      </c>
      <c r="BT25" s="684"/>
      <c r="BU25" s="684"/>
      <c r="BV25" s="684"/>
      <c r="BW25" s="684"/>
      <c r="BX25" s="684"/>
      <c r="BY25" s="684"/>
      <c r="BZ25" s="684"/>
      <c r="CA25" s="684"/>
      <c r="CB25" s="693"/>
      <c r="CD25" s="698" t="s">
        <v>288</v>
      </c>
      <c r="CE25" s="699"/>
      <c r="CF25" s="699"/>
      <c r="CG25" s="699"/>
      <c r="CH25" s="699"/>
      <c r="CI25" s="699"/>
      <c r="CJ25" s="699"/>
      <c r="CK25" s="699"/>
      <c r="CL25" s="699"/>
      <c r="CM25" s="699"/>
      <c r="CN25" s="699"/>
      <c r="CO25" s="699"/>
      <c r="CP25" s="699"/>
      <c r="CQ25" s="700"/>
      <c r="CR25" s="683">
        <v>490670</v>
      </c>
      <c r="CS25" s="719"/>
      <c r="CT25" s="719"/>
      <c r="CU25" s="719"/>
      <c r="CV25" s="719"/>
      <c r="CW25" s="719"/>
      <c r="CX25" s="719"/>
      <c r="CY25" s="720"/>
      <c r="CZ25" s="688">
        <v>16.7</v>
      </c>
      <c r="DA25" s="717"/>
      <c r="DB25" s="717"/>
      <c r="DC25" s="721"/>
      <c r="DD25" s="692">
        <v>443152</v>
      </c>
      <c r="DE25" s="719"/>
      <c r="DF25" s="719"/>
      <c r="DG25" s="719"/>
      <c r="DH25" s="719"/>
      <c r="DI25" s="719"/>
      <c r="DJ25" s="719"/>
      <c r="DK25" s="720"/>
      <c r="DL25" s="692">
        <v>437567</v>
      </c>
      <c r="DM25" s="719"/>
      <c r="DN25" s="719"/>
      <c r="DO25" s="719"/>
      <c r="DP25" s="719"/>
      <c r="DQ25" s="719"/>
      <c r="DR25" s="719"/>
      <c r="DS25" s="719"/>
      <c r="DT25" s="719"/>
      <c r="DU25" s="719"/>
      <c r="DV25" s="720"/>
      <c r="DW25" s="688">
        <v>19.8</v>
      </c>
      <c r="DX25" s="717"/>
      <c r="DY25" s="717"/>
      <c r="DZ25" s="717"/>
      <c r="EA25" s="717"/>
      <c r="EB25" s="717"/>
      <c r="EC25" s="718"/>
    </row>
    <row r="26" spans="2:133" ht="11.25" customHeight="1" x14ac:dyDescent="0.2">
      <c r="B26" s="680" t="s">
        <v>289</v>
      </c>
      <c r="C26" s="681"/>
      <c r="D26" s="681"/>
      <c r="E26" s="681"/>
      <c r="F26" s="681"/>
      <c r="G26" s="681"/>
      <c r="H26" s="681"/>
      <c r="I26" s="681"/>
      <c r="J26" s="681"/>
      <c r="K26" s="681"/>
      <c r="L26" s="681"/>
      <c r="M26" s="681"/>
      <c r="N26" s="681"/>
      <c r="O26" s="681"/>
      <c r="P26" s="681"/>
      <c r="Q26" s="682"/>
      <c r="R26" s="683">
        <v>2266929</v>
      </c>
      <c r="S26" s="684"/>
      <c r="T26" s="684"/>
      <c r="U26" s="684"/>
      <c r="V26" s="684"/>
      <c r="W26" s="684"/>
      <c r="X26" s="684"/>
      <c r="Y26" s="685"/>
      <c r="Z26" s="686">
        <v>71.5</v>
      </c>
      <c r="AA26" s="686"/>
      <c r="AB26" s="686"/>
      <c r="AC26" s="686"/>
      <c r="AD26" s="687">
        <v>2138906</v>
      </c>
      <c r="AE26" s="687"/>
      <c r="AF26" s="687"/>
      <c r="AG26" s="687"/>
      <c r="AH26" s="687"/>
      <c r="AI26" s="687"/>
      <c r="AJ26" s="687"/>
      <c r="AK26" s="687"/>
      <c r="AL26" s="688">
        <v>99.9</v>
      </c>
      <c r="AM26" s="689"/>
      <c r="AN26" s="689"/>
      <c r="AO26" s="690"/>
      <c r="AP26" s="702" t="s">
        <v>290</v>
      </c>
      <c r="AQ26" s="732"/>
      <c r="AR26" s="732"/>
      <c r="AS26" s="732"/>
      <c r="AT26" s="732"/>
      <c r="AU26" s="732"/>
      <c r="AV26" s="732"/>
      <c r="AW26" s="732"/>
      <c r="AX26" s="732"/>
      <c r="AY26" s="732"/>
      <c r="AZ26" s="732"/>
      <c r="BA26" s="732"/>
      <c r="BB26" s="732"/>
      <c r="BC26" s="732"/>
      <c r="BD26" s="732"/>
      <c r="BE26" s="732"/>
      <c r="BF26" s="704"/>
      <c r="BG26" s="683" t="s">
        <v>230</v>
      </c>
      <c r="BH26" s="684"/>
      <c r="BI26" s="684"/>
      <c r="BJ26" s="684"/>
      <c r="BK26" s="684"/>
      <c r="BL26" s="684"/>
      <c r="BM26" s="684"/>
      <c r="BN26" s="685"/>
      <c r="BO26" s="686" t="s">
        <v>127</v>
      </c>
      <c r="BP26" s="686"/>
      <c r="BQ26" s="686"/>
      <c r="BR26" s="686"/>
      <c r="BS26" s="692" t="s">
        <v>230</v>
      </c>
      <c r="BT26" s="684"/>
      <c r="BU26" s="684"/>
      <c r="BV26" s="684"/>
      <c r="BW26" s="684"/>
      <c r="BX26" s="684"/>
      <c r="BY26" s="684"/>
      <c r="BZ26" s="684"/>
      <c r="CA26" s="684"/>
      <c r="CB26" s="693"/>
      <c r="CD26" s="698" t="s">
        <v>291</v>
      </c>
      <c r="CE26" s="699"/>
      <c r="CF26" s="699"/>
      <c r="CG26" s="699"/>
      <c r="CH26" s="699"/>
      <c r="CI26" s="699"/>
      <c r="CJ26" s="699"/>
      <c r="CK26" s="699"/>
      <c r="CL26" s="699"/>
      <c r="CM26" s="699"/>
      <c r="CN26" s="699"/>
      <c r="CO26" s="699"/>
      <c r="CP26" s="699"/>
      <c r="CQ26" s="700"/>
      <c r="CR26" s="683">
        <v>271318</v>
      </c>
      <c r="CS26" s="684"/>
      <c r="CT26" s="684"/>
      <c r="CU26" s="684"/>
      <c r="CV26" s="684"/>
      <c r="CW26" s="684"/>
      <c r="CX26" s="684"/>
      <c r="CY26" s="685"/>
      <c r="CZ26" s="688">
        <v>9.1999999999999993</v>
      </c>
      <c r="DA26" s="717"/>
      <c r="DB26" s="717"/>
      <c r="DC26" s="721"/>
      <c r="DD26" s="692">
        <v>227762</v>
      </c>
      <c r="DE26" s="684"/>
      <c r="DF26" s="684"/>
      <c r="DG26" s="684"/>
      <c r="DH26" s="684"/>
      <c r="DI26" s="684"/>
      <c r="DJ26" s="684"/>
      <c r="DK26" s="685"/>
      <c r="DL26" s="692" t="s">
        <v>230</v>
      </c>
      <c r="DM26" s="684"/>
      <c r="DN26" s="684"/>
      <c r="DO26" s="684"/>
      <c r="DP26" s="684"/>
      <c r="DQ26" s="684"/>
      <c r="DR26" s="684"/>
      <c r="DS26" s="684"/>
      <c r="DT26" s="684"/>
      <c r="DU26" s="684"/>
      <c r="DV26" s="685"/>
      <c r="DW26" s="688" t="s">
        <v>230</v>
      </c>
      <c r="DX26" s="717"/>
      <c r="DY26" s="717"/>
      <c r="DZ26" s="717"/>
      <c r="EA26" s="717"/>
      <c r="EB26" s="717"/>
      <c r="EC26" s="718"/>
    </row>
    <row r="27" spans="2:133" ht="11.25" customHeight="1" x14ac:dyDescent="0.2">
      <c r="B27" s="680" t="s">
        <v>292</v>
      </c>
      <c r="C27" s="681"/>
      <c r="D27" s="681"/>
      <c r="E27" s="681"/>
      <c r="F27" s="681"/>
      <c r="G27" s="681"/>
      <c r="H27" s="681"/>
      <c r="I27" s="681"/>
      <c r="J27" s="681"/>
      <c r="K27" s="681"/>
      <c r="L27" s="681"/>
      <c r="M27" s="681"/>
      <c r="N27" s="681"/>
      <c r="O27" s="681"/>
      <c r="P27" s="681"/>
      <c r="Q27" s="682"/>
      <c r="R27" s="683">
        <v>707</v>
      </c>
      <c r="S27" s="684"/>
      <c r="T27" s="684"/>
      <c r="U27" s="684"/>
      <c r="V27" s="684"/>
      <c r="W27" s="684"/>
      <c r="X27" s="684"/>
      <c r="Y27" s="685"/>
      <c r="Z27" s="686">
        <v>0</v>
      </c>
      <c r="AA27" s="686"/>
      <c r="AB27" s="686"/>
      <c r="AC27" s="686"/>
      <c r="AD27" s="687">
        <v>707</v>
      </c>
      <c r="AE27" s="687"/>
      <c r="AF27" s="687"/>
      <c r="AG27" s="687"/>
      <c r="AH27" s="687"/>
      <c r="AI27" s="687"/>
      <c r="AJ27" s="687"/>
      <c r="AK27" s="687"/>
      <c r="AL27" s="688">
        <v>0</v>
      </c>
      <c r="AM27" s="689"/>
      <c r="AN27" s="689"/>
      <c r="AO27" s="690"/>
      <c r="AP27" s="680" t="s">
        <v>293</v>
      </c>
      <c r="AQ27" s="681"/>
      <c r="AR27" s="681"/>
      <c r="AS27" s="681"/>
      <c r="AT27" s="681"/>
      <c r="AU27" s="681"/>
      <c r="AV27" s="681"/>
      <c r="AW27" s="681"/>
      <c r="AX27" s="681"/>
      <c r="AY27" s="681"/>
      <c r="AZ27" s="681"/>
      <c r="BA27" s="681"/>
      <c r="BB27" s="681"/>
      <c r="BC27" s="681"/>
      <c r="BD27" s="681"/>
      <c r="BE27" s="681"/>
      <c r="BF27" s="682"/>
      <c r="BG27" s="683">
        <v>435205</v>
      </c>
      <c r="BH27" s="684"/>
      <c r="BI27" s="684"/>
      <c r="BJ27" s="684"/>
      <c r="BK27" s="684"/>
      <c r="BL27" s="684"/>
      <c r="BM27" s="684"/>
      <c r="BN27" s="685"/>
      <c r="BO27" s="686">
        <v>100</v>
      </c>
      <c r="BP27" s="686"/>
      <c r="BQ27" s="686"/>
      <c r="BR27" s="686"/>
      <c r="BS27" s="692" t="s">
        <v>230</v>
      </c>
      <c r="BT27" s="684"/>
      <c r="BU27" s="684"/>
      <c r="BV27" s="684"/>
      <c r="BW27" s="684"/>
      <c r="BX27" s="684"/>
      <c r="BY27" s="684"/>
      <c r="BZ27" s="684"/>
      <c r="CA27" s="684"/>
      <c r="CB27" s="693"/>
      <c r="CD27" s="698" t="s">
        <v>294</v>
      </c>
      <c r="CE27" s="699"/>
      <c r="CF27" s="699"/>
      <c r="CG27" s="699"/>
      <c r="CH27" s="699"/>
      <c r="CI27" s="699"/>
      <c r="CJ27" s="699"/>
      <c r="CK27" s="699"/>
      <c r="CL27" s="699"/>
      <c r="CM27" s="699"/>
      <c r="CN27" s="699"/>
      <c r="CO27" s="699"/>
      <c r="CP27" s="699"/>
      <c r="CQ27" s="700"/>
      <c r="CR27" s="683">
        <v>225458</v>
      </c>
      <c r="CS27" s="719"/>
      <c r="CT27" s="719"/>
      <c r="CU27" s="719"/>
      <c r="CV27" s="719"/>
      <c r="CW27" s="719"/>
      <c r="CX27" s="719"/>
      <c r="CY27" s="720"/>
      <c r="CZ27" s="688">
        <v>7.7</v>
      </c>
      <c r="DA27" s="717"/>
      <c r="DB27" s="717"/>
      <c r="DC27" s="721"/>
      <c r="DD27" s="692">
        <v>56006</v>
      </c>
      <c r="DE27" s="719"/>
      <c r="DF27" s="719"/>
      <c r="DG27" s="719"/>
      <c r="DH27" s="719"/>
      <c r="DI27" s="719"/>
      <c r="DJ27" s="719"/>
      <c r="DK27" s="720"/>
      <c r="DL27" s="692">
        <v>54242</v>
      </c>
      <c r="DM27" s="719"/>
      <c r="DN27" s="719"/>
      <c r="DO27" s="719"/>
      <c r="DP27" s="719"/>
      <c r="DQ27" s="719"/>
      <c r="DR27" s="719"/>
      <c r="DS27" s="719"/>
      <c r="DT27" s="719"/>
      <c r="DU27" s="719"/>
      <c r="DV27" s="720"/>
      <c r="DW27" s="688">
        <v>2.5</v>
      </c>
      <c r="DX27" s="717"/>
      <c r="DY27" s="717"/>
      <c r="DZ27" s="717"/>
      <c r="EA27" s="717"/>
      <c r="EB27" s="717"/>
      <c r="EC27" s="718"/>
    </row>
    <row r="28" spans="2:133" ht="11.25" customHeight="1" x14ac:dyDescent="0.2">
      <c r="B28" s="680" t="s">
        <v>295</v>
      </c>
      <c r="C28" s="681"/>
      <c r="D28" s="681"/>
      <c r="E28" s="681"/>
      <c r="F28" s="681"/>
      <c r="G28" s="681"/>
      <c r="H28" s="681"/>
      <c r="I28" s="681"/>
      <c r="J28" s="681"/>
      <c r="K28" s="681"/>
      <c r="L28" s="681"/>
      <c r="M28" s="681"/>
      <c r="N28" s="681"/>
      <c r="O28" s="681"/>
      <c r="P28" s="681"/>
      <c r="Q28" s="682"/>
      <c r="R28" s="683">
        <v>6609</v>
      </c>
      <c r="S28" s="684"/>
      <c r="T28" s="684"/>
      <c r="U28" s="684"/>
      <c r="V28" s="684"/>
      <c r="W28" s="684"/>
      <c r="X28" s="684"/>
      <c r="Y28" s="685"/>
      <c r="Z28" s="686">
        <v>0.2</v>
      </c>
      <c r="AA28" s="686"/>
      <c r="AB28" s="686"/>
      <c r="AC28" s="686"/>
      <c r="AD28" s="687" t="s">
        <v>230</v>
      </c>
      <c r="AE28" s="687"/>
      <c r="AF28" s="687"/>
      <c r="AG28" s="687"/>
      <c r="AH28" s="687"/>
      <c r="AI28" s="687"/>
      <c r="AJ28" s="687"/>
      <c r="AK28" s="687"/>
      <c r="AL28" s="688" t="s">
        <v>230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296</v>
      </c>
      <c r="CE28" s="699"/>
      <c r="CF28" s="699"/>
      <c r="CG28" s="699"/>
      <c r="CH28" s="699"/>
      <c r="CI28" s="699"/>
      <c r="CJ28" s="699"/>
      <c r="CK28" s="699"/>
      <c r="CL28" s="699"/>
      <c r="CM28" s="699"/>
      <c r="CN28" s="699"/>
      <c r="CO28" s="699"/>
      <c r="CP28" s="699"/>
      <c r="CQ28" s="700"/>
      <c r="CR28" s="683">
        <v>482268</v>
      </c>
      <c r="CS28" s="684"/>
      <c r="CT28" s="684"/>
      <c r="CU28" s="684"/>
      <c r="CV28" s="684"/>
      <c r="CW28" s="684"/>
      <c r="CX28" s="684"/>
      <c r="CY28" s="685"/>
      <c r="CZ28" s="688">
        <v>16.399999999999999</v>
      </c>
      <c r="DA28" s="717"/>
      <c r="DB28" s="717"/>
      <c r="DC28" s="721"/>
      <c r="DD28" s="692">
        <v>477662</v>
      </c>
      <c r="DE28" s="684"/>
      <c r="DF28" s="684"/>
      <c r="DG28" s="684"/>
      <c r="DH28" s="684"/>
      <c r="DI28" s="684"/>
      <c r="DJ28" s="684"/>
      <c r="DK28" s="685"/>
      <c r="DL28" s="692">
        <v>403562</v>
      </c>
      <c r="DM28" s="684"/>
      <c r="DN28" s="684"/>
      <c r="DO28" s="684"/>
      <c r="DP28" s="684"/>
      <c r="DQ28" s="684"/>
      <c r="DR28" s="684"/>
      <c r="DS28" s="684"/>
      <c r="DT28" s="684"/>
      <c r="DU28" s="684"/>
      <c r="DV28" s="685"/>
      <c r="DW28" s="688">
        <v>18.3</v>
      </c>
      <c r="DX28" s="717"/>
      <c r="DY28" s="717"/>
      <c r="DZ28" s="717"/>
      <c r="EA28" s="717"/>
      <c r="EB28" s="717"/>
      <c r="EC28" s="718"/>
    </row>
    <row r="29" spans="2:133" ht="11.25" customHeight="1" x14ac:dyDescent="0.2">
      <c r="B29" s="680" t="s">
        <v>297</v>
      </c>
      <c r="C29" s="681"/>
      <c r="D29" s="681"/>
      <c r="E29" s="681"/>
      <c r="F29" s="681"/>
      <c r="G29" s="681"/>
      <c r="H29" s="681"/>
      <c r="I29" s="681"/>
      <c r="J29" s="681"/>
      <c r="K29" s="681"/>
      <c r="L29" s="681"/>
      <c r="M29" s="681"/>
      <c r="N29" s="681"/>
      <c r="O29" s="681"/>
      <c r="P29" s="681"/>
      <c r="Q29" s="682"/>
      <c r="R29" s="683">
        <v>76148</v>
      </c>
      <c r="S29" s="684"/>
      <c r="T29" s="684"/>
      <c r="U29" s="684"/>
      <c r="V29" s="684"/>
      <c r="W29" s="684"/>
      <c r="X29" s="684"/>
      <c r="Y29" s="685"/>
      <c r="Z29" s="686">
        <v>2.4</v>
      </c>
      <c r="AA29" s="686"/>
      <c r="AB29" s="686"/>
      <c r="AC29" s="686"/>
      <c r="AD29" s="687">
        <v>587</v>
      </c>
      <c r="AE29" s="687"/>
      <c r="AF29" s="687"/>
      <c r="AG29" s="687"/>
      <c r="AH29" s="687"/>
      <c r="AI29" s="687"/>
      <c r="AJ29" s="687"/>
      <c r="AK29" s="687"/>
      <c r="AL29" s="688">
        <v>0</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298</v>
      </c>
      <c r="CE29" s="724"/>
      <c r="CF29" s="698" t="s">
        <v>69</v>
      </c>
      <c r="CG29" s="699"/>
      <c r="CH29" s="699"/>
      <c r="CI29" s="699"/>
      <c r="CJ29" s="699"/>
      <c r="CK29" s="699"/>
      <c r="CL29" s="699"/>
      <c r="CM29" s="699"/>
      <c r="CN29" s="699"/>
      <c r="CO29" s="699"/>
      <c r="CP29" s="699"/>
      <c r="CQ29" s="700"/>
      <c r="CR29" s="683">
        <v>482268</v>
      </c>
      <c r="CS29" s="719"/>
      <c r="CT29" s="719"/>
      <c r="CU29" s="719"/>
      <c r="CV29" s="719"/>
      <c r="CW29" s="719"/>
      <c r="CX29" s="719"/>
      <c r="CY29" s="720"/>
      <c r="CZ29" s="688">
        <v>16.399999999999999</v>
      </c>
      <c r="DA29" s="717"/>
      <c r="DB29" s="717"/>
      <c r="DC29" s="721"/>
      <c r="DD29" s="692">
        <v>477662</v>
      </c>
      <c r="DE29" s="719"/>
      <c r="DF29" s="719"/>
      <c r="DG29" s="719"/>
      <c r="DH29" s="719"/>
      <c r="DI29" s="719"/>
      <c r="DJ29" s="719"/>
      <c r="DK29" s="720"/>
      <c r="DL29" s="692">
        <v>403562</v>
      </c>
      <c r="DM29" s="719"/>
      <c r="DN29" s="719"/>
      <c r="DO29" s="719"/>
      <c r="DP29" s="719"/>
      <c r="DQ29" s="719"/>
      <c r="DR29" s="719"/>
      <c r="DS29" s="719"/>
      <c r="DT29" s="719"/>
      <c r="DU29" s="719"/>
      <c r="DV29" s="720"/>
      <c r="DW29" s="688">
        <v>18.3</v>
      </c>
      <c r="DX29" s="717"/>
      <c r="DY29" s="717"/>
      <c r="DZ29" s="717"/>
      <c r="EA29" s="717"/>
      <c r="EB29" s="717"/>
      <c r="EC29" s="718"/>
    </row>
    <row r="30" spans="2:133" ht="11.25" customHeight="1" x14ac:dyDescent="0.2">
      <c r="B30" s="680" t="s">
        <v>299</v>
      </c>
      <c r="C30" s="681"/>
      <c r="D30" s="681"/>
      <c r="E30" s="681"/>
      <c r="F30" s="681"/>
      <c r="G30" s="681"/>
      <c r="H30" s="681"/>
      <c r="I30" s="681"/>
      <c r="J30" s="681"/>
      <c r="K30" s="681"/>
      <c r="L30" s="681"/>
      <c r="M30" s="681"/>
      <c r="N30" s="681"/>
      <c r="O30" s="681"/>
      <c r="P30" s="681"/>
      <c r="Q30" s="682"/>
      <c r="R30" s="683">
        <v>5620</v>
      </c>
      <c r="S30" s="684"/>
      <c r="T30" s="684"/>
      <c r="U30" s="684"/>
      <c r="V30" s="684"/>
      <c r="W30" s="684"/>
      <c r="X30" s="684"/>
      <c r="Y30" s="685"/>
      <c r="Z30" s="686">
        <v>0.2</v>
      </c>
      <c r="AA30" s="686"/>
      <c r="AB30" s="686"/>
      <c r="AC30" s="686"/>
      <c r="AD30" s="687" t="s">
        <v>127</v>
      </c>
      <c r="AE30" s="687"/>
      <c r="AF30" s="687"/>
      <c r="AG30" s="687"/>
      <c r="AH30" s="687"/>
      <c r="AI30" s="687"/>
      <c r="AJ30" s="687"/>
      <c r="AK30" s="687"/>
      <c r="AL30" s="688" t="s">
        <v>127</v>
      </c>
      <c r="AM30" s="689"/>
      <c r="AN30" s="689"/>
      <c r="AO30" s="690"/>
      <c r="AP30" s="662" t="s">
        <v>216</v>
      </c>
      <c r="AQ30" s="663"/>
      <c r="AR30" s="663"/>
      <c r="AS30" s="663"/>
      <c r="AT30" s="663"/>
      <c r="AU30" s="663"/>
      <c r="AV30" s="663"/>
      <c r="AW30" s="663"/>
      <c r="AX30" s="663"/>
      <c r="AY30" s="663"/>
      <c r="AZ30" s="663"/>
      <c r="BA30" s="663"/>
      <c r="BB30" s="663"/>
      <c r="BC30" s="663"/>
      <c r="BD30" s="663"/>
      <c r="BE30" s="663"/>
      <c r="BF30" s="664"/>
      <c r="BG30" s="662" t="s">
        <v>300</v>
      </c>
      <c r="BH30" s="736"/>
      <c r="BI30" s="736"/>
      <c r="BJ30" s="736"/>
      <c r="BK30" s="736"/>
      <c r="BL30" s="736"/>
      <c r="BM30" s="736"/>
      <c r="BN30" s="736"/>
      <c r="BO30" s="736"/>
      <c r="BP30" s="736"/>
      <c r="BQ30" s="737"/>
      <c r="BR30" s="662" t="s">
        <v>301</v>
      </c>
      <c r="BS30" s="736"/>
      <c r="BT30" s="736"/>
      <c r="BU30" s="736"/>
      <c r="BV30" s="736"/>
      <c r="BW30" s="736"/>
      <c r="BX30" s="736"/>
      <c r="BY30" s="736"/>
      <c r="BZ30" s="736"/>
      <c r="CA30" s="736"/>
      <c r="CB30" s="737"/>
      <c r="CD30" s="725"/>
      <c r="CE30" s="726"/>
      <c r="CF30" s="698" t="s">
        <v>302</v>
      </c>
      <c r="CG30" s="699"/>
      <c r="CH30" s="699"/>
      <c r="CI30" s="699"/>
      <c r="CJ30" s="699"/>
      <c r="CK30" s="699"/>
      <c r="CL30" s="699"/>
      <c r="CM30" s="699"/>
      <c r="CN30" s="699"/>
      <c r="CO30" s="699"/>
      <c r="CP30" s="699"/>
      <c r="CQ30" s="700"/>
      <c r="CR30" s="683">
        <v>471668</v>
      </c>
      <c r="CS30" s="684"/>
      <c r="CT30" s="684"/>
      <c r="CU30" s="684"/>
      <c r="CV30" s="684"/>
      <c r="CW30" s="684"/>
      <c r="CX30" s="684"/>
      <c r="CY30" s="685"/>
      <c r="CZ30" s="688">
        <v>16</v>
      </c>
      <c r="DA30" s="717"/>
      <c r="DB30" s="717"/>
      <c r="DC30" s="721"/>
      <c r="DD30" s="692">
        <v>467292</v>
      </c>
      <c r="DE30" s="684"/>
      <c r="DF30" s="684"/>
      <c r="DG30" s="684"/>
      <c r="DH30" s="684"/>
      <c r="DI30" s="684"/>
      <c r="DJ30" s="684"/>
      <c r="DK30" s="685"/>
      <c r="DL30" s="692">
        <v>393192</v>
      </c>
      <c r="DM30" s="684"/>
      <c r="DN30" s="684"/>
      <c r="DO30" s="684"/>
      <c r="DP30" s="684"/>
      <c r="DQ30" s="684"/>
      <c r="DR30" s="684"/>
      <c r="DS30" s="684"/>
      <c r="DT30" s="684"/>
      <c r="DU30" s="684"/>
      <c r="DV30" s="685"/>
      <c r="DW30" s="688">
        <v>17.8</v>
      </c>
      <c r="DX30" s="717"/>
      <c r="DY30" s="717"/>
      <c r="DZ30" s="717"/>
      <c r="EA30" s="717"/>
      <c r="EB30" s="717"/>
      <c r="EC30" s="718"/>
    </row>
    <row r="31" spans="2:133" ht="11.25" customHeight="1" x14ac:dyDescent="0.2">
      <c r="B31" s="680" t="s">
        <v>303</v>
      </c>
      <c r="C31" s="681"/>
      <c r="D31" s="681"/>
      <c r="E31" s="681"/>
      <c r="F31" s="681"/>
      <c r="G31" s="681"/>
      <c r="H31" s="681"/>
      <c r="I31" s="681"/>
      <c r="J31" s="681"/>
      <c r="K31" s="681"/>
      <c r="L31" s="681"/>
      <c r="M31" s="681"/>
      <c r="N31" s="681"/>
      <c r="O31" s="681"/>
      <c r="P31" s="681"/>
      <c r="Q31" s="682"/>
      <c r="R31" s="683">
        <v>166946</v>
      </c>
      <c r="S31" s="684"/>
      <c r="T31" s="684"/>
      <c r="U31" s="684"/>
      <c r="V31" s="684"/>
      <c r="W31" s="684"/>
      <c r="X31" s="684"/>
      <c r="Y31" s="685"/>
      <c r="Z31" s="686">
        <v>5.3</v>
      </c>
      <c r="AA31" s="686"/>
      <c r="AB31" s="686"/>
      <c r="AC31" s="686"/>
      <c r="AD31" s="687" t="s">
        <v>230</v>
      </c>
      <c r="AE31" s="687"/>
      <c r="AF31" s="687"/>
      <c r="AG31" s="687"/>
      <c r="AH31" s="687"/>
      <c r="AI31" s="687"/>
      <c r="AJ31" s="687"/>
      <c r="AK31" s="687"/>
      <c r="AL31" s="688" t="s">
        <v>230</v>
      </c>
      <c r="AM31" s="689"/>
      <c r="AN31" s="689"/>
      <c r="AO31" s="690"/>
      <c r="AP31" s="740" t="s">
        <v>304</v>
      </c>
      <c r="AQ31" s="741"/>
      <c r="AR31" s="741"/>
      <c r="AS31" s="741"/>
      <c r="AT31" s="746" t="s">
        <v>305</v>
      </c>
      <c r="AU31" s="231"/>
      <c r="AV31" s="231"/>
      <c r="AW31" s="231"/>
      <c r="AX31" s="669" t="s">
        <v>183</v>
      </c>
      <c r="AY31" s="670"/>
      <c r="AZ31" s="670"/>
      <c r="BA31" s="670"/>
      <c r="BB31" s="670"/>
      <c r="BC31" s="670"/>
      <c r="BD31" s="670"/>
      <c r="BE31" s="670"/>
      <c r="BF31" s="671"/>
      <c r="BG31" s="751">
        <v>99</v>
      </c>
      <c r="BH31" s="738"/>
      <c r="BI31" s="738"/>
      <c r="BJ31" s="738"/>
      <c r="BK31" s="738"/>
      <c r="BL31" s="738"/>
      <c r="BM31" s="678">
        <v>96.2</v>
      </c>
      <c r="BN31" s="738"/>
      <c r="BO31" s="738"/>
      <c r="BP31" s="738"/>
      <c r="BQ31" s="739"/>
      <c r="BR31" s="751">
        <v>99</v>
      </c>
      <c r="BS31" s="738"/>
      <c r="BT31" s="738"/>
      <c r="BU31" s="738"/>
      <c r="BV31" s="738"/>
      <c r="BW31" s="738"/>
      <c r="BX31" s="678">
        <v>96.4</v>
      </c>
      <c r="BY31" s="738"/>
      <c r="BZ31" s="738"/>
      <c r="CA31" s="738"/>
      <c r="CB31" s="739"/>
      <c r="CD31" s="725"/>
      <c r="CE31" s="726"/>
      <c r="CF31" s="698" t="s">
        <v>306</v>
      </c>
      <c r="CG31" s="699"/>
      <c r="CH31" s="699"/>
      <c r="CI31" s="699"/>
      <c r="CJ31" s="699"/>
      <c r="CK31" s="699"/>
      <c r="CL31" s="699"/>
      <c r="CM31" s="699"/>
      <c r="CN31" s="699"/>
      <c r="CO31" s="699"/>
      <c r="CP31" s="699"/>
      <c r="CQ31" s="700"/>
      <c r="CR31" s="683">
        <v>10600</v>
      </c>
      <c r="CS31" s="719"/>
      <c r="CT31" s="719"/>
      <c r="CU31" s="719"/>
      <c r="CV31" s="719"/>
      <c r="CW31" s="719"/>
      <c r="CX31" s="719"/>
      <c r="CY31" s="720"/>
      <c r="CZ31" s="688">
        <v>0.4</v>
      </c>
      <c r="DA31" s="717"/>
      <c r="DB31" s="717"/>
      <c r="DC31" s="721"/>
      <c r="DD31" s="692">
        <v>10370</v>
      </c>
      <c r="DE31" s="719"/>
      <c r="DF31" s="719"/>
      <c r="DG31" s="719"/>
      <c r="DH31" s="719"/>
      <c r="DI31" s="719"/>
      <c r="DJ31" s="719"/>
      <c r="DK31" s="720"/>
      <c r="DL31" s="692">
        <v>10370</v>
      </c>
      <c r="DM31" s="719"/>
      <c r="DN31" s="719"/>
      <c r="DO31" s="719"/>
      <c r="DP31" s="719"/>
      <c r="DQ31" s="719"/>
      <c r="DR31" s="719"/>
      <c r="DS31" s="719"/>
      <c r="DT31" s="719"/>
      <c r="DU31" s="719"/>
      <c r="DV31" s="720"/>
      <c r="DW31" s="688">
        <v>0.5</v>
      </c>
      <c r="DX31" s="717"/>
      <c r="DY31" s="717"/>
      <c r="DZ31" s="717"/>
      <c r="EA31" s="717"/>
      <c r="EB31" s="717"/>
      <c r="EC31" s="718"/>
    </row>
    <row r="32" spans="2:133" ht="11.25" customHeight="1" x14ac:dyDescent="0.2">
      <c r="B32" s="729" t="s">
        <v>307</v>
      </c>
      <c r="C32" s="730"/>
      <c r="D32" s="730"/>
      <c r="E32" s="730"/>
      <c r="F32" s="730"/>
      <c r="G32" s="730"/>
      <c r="H32" s="730"/>
      <c r="I32" s="730"/>
      <c r="J32" s="730"/>
      <c r="K32" s="730"/>
      <c r="L32" s="730"/>
      <c r="M32" s="730"/>
      <c r="N32" s="730"/>
      <c r="O32" s="730"/>
      <c r="P32" s="730"/>
      <c r="Q32" s="731"/>
      <c r="R32" s="683" t="s">
        <v>230</v>
      </c>
      <c r="S32" s="684"/>
      <c r="T32" s="684"/>
      <c r="U32" s="684"/>
      <c r="V32" s="684"/>
      <c r="W32" s="684"/>
      <c r="X32" s="684"/>
      <c r="Y32" s="685"/>
      <c r="Z32" s="686" t="s">
        <v>230</v>
      </c>
      <c r="AA32" s="686"/>
      <c r="AB32" s="686"/>
      <c r="AC32" s="686"/>
      <c r="AD32" s="687" t="s">
        <v>230</v>
      </c>
      <c r="AE32" s="687"/>
      <c r="AF32" s="687"/>
      <c r="AG32" s="687"/>
      <c r="AH32" s="687"/>
      <c r="AI32" s="687"/>
      <c r="AJ32" s="687"/>
      <c r="AK32" s="687"/>
      <c r="AL32" s="688" t="s">
        <v>127</v>
      </c>
      <c r="AM32" s="689"/>
      <c r="AN32" s="689"/>
      <c r="AO32" s="690"/>
      <c r="AP32" s="742"/>
      <c r="AQ32" s="743"/>
      <c r="AR32" s="743"/>
      <c r="AS32" s="743"/>
      <c r="AT32" s="747"/>
      <c r="AU32" s="230" t="s">
        <v>308</v>
      </c>
      <c r="AV32" s="230"/>
      <c r="AW32" s="230"/>
      <c r="AX32" s="680" t="s">
        <v>309</v>
      </c>
      <c r="AY32" s="681"/>
      <c r="AZ32" s="681"/>
      <c r="BA32" s="681"/>
      <c r="BB32" s="681"/>
      <c r="BC32" s="681"/>
      <c r="BD32" s="681"/>
      <c r="BE32" s="681"/>
      <c r="BF32" s="682"/>
      <c r="BG32" s="752">
        <v>99.2</v>
      </c>
      <c r="BH32" s="719"/>
      <c r="BI32" s="719"/>
      <c r="BJ32" s="719"/>
      <c r="BK32" s="719"/>
      <c r="BL32" s="719"/>
      <c r="BM32" s="689">
        <v>96.8</v>
      </c>
      <c r="BN32" s="749"/>
      <c r="BO32" s="749"/>
      <c r="BP32" s="749"/>
      <c r="BQ32" s="750"/>
      <c r="BR32" s="752">
        <v>99.3</v>
      </c>
      <c r="BS32" s="719"/>
      <c r="BT32" s="719"/>
      <c r="BU32" s="719"/>
      <c r="BV32" s="719"/>
      <c r="BW32" s="719"/>
      <c r="BX32" s="689">
        <v>97</v>
      </c>
      <c r="BY32" s="749"/>
      <c r="BZ32" s="749"/>
      <c r="CA32" s="749"/>
      <c r="CB32" s="750"/>
      <c r="CD32" s="727"/>
      <c r="CE32" s="728"/>
      <c r="CF32" s="698" t="s">
        <v>310</v>
      </c>
      <c r="CG32" s="699"/>
      <c r="CH32" s="699"/>
      <c r="CI32" s="699"/>
      <c r="CJ32" s="699"/>
      <c r="CK32" s="699"/>
      <c r="CL32" s="699"/>
      <c r="CM32" s="699"/>
      <c r="CN32" s="699"/>
      <c r="CO32" s="699"/>
      <c r="CP32" s="699"/>
      <c r="CQ32" s="700"/>
      <c r="CR32" s="683" t="s">
        <v>127</v>
      </c>
      <c r="CS32" s="684"/>
      <c r="CT32" s="684"/>
      <c r="CU32" s="684"/>
      <c r="CV32" s="684"/>
      <c r="CW32" s="684"/>
      <c r="CX32" s="684"/>
      <c r="CY32" s="685"/>
      <c r="CZ32" s="688" t="s">
        <v>230</v>
      </c>
      <c r="DA32" s="717"/>
      <c r="DB32" s="717"/>
      <c r="DC32" s="721"/>
      <c r="DD32" s="692" t="s">
        <v>230</v>
      </c>
      <c r="DE32" s="684"/>
      <c r="DF32" s="684"/>
      <c r="DG32" s="684"/>
      <c r="DH32" s="684"/>
      <c r="DI32" s="684"/>
      <c r="DJ32" s="684"/>
      <c r="DK32" s="685"/>
      <c r="DL32" s="692" t="s">
        <v>127</v>
      </c>
      <c r="DM32" s="684"/>
      <c r="DN32" s="684"/>
      <c r="DO32" s="684"/>
      <c r="DP32" s="684"/>
      <c r="DQ32" s="684"/>
      <c r="DR32" s="684"/>
      <c r="DS32" s="684"/>
      <c r="DT32" s="684"/>
      <c r="DU32" s="684"/>
      <c r="DV32" s="685"/>
      <c r="DW32" s="688" t="s">
        <v>230</v>
      </c>
      <c r="DX32" s="717"/>
      <c r="DY32" s="717"/>
      <c r="DZ32" s="717"/>
      <c r="EA32" s="717"/>
      <c r="EB32" s="717"/>
      <c r="EC32" s="718"/>
    </row>
    <row r="33" spans="2:133" ht="11.25" customHeight="1" x14ac:dyDescent="0.2">
      <c r="B33" s="680" t="s">
        <v>311</v>
      </c>
      <c r="C33" s="681"/>
      <c r="D33" s="681"/>
      <c r="E33" s="681"/>
      <c r="F33" s="681"/>
      <c r="G33" s="681"/>
      <c r="H33" s="681"/>
      <c r="I33" s="681"/>
      <c r="J33" s="681"/>
      <c r="K33" s="681"/>
      <c r="L33" s="681"/>
      <c r="M33" s="681"/>
      <c r="N33" s="681"/>
      <c r="O33" s="681"/>
      <c r="P33" s="681"/>
      <c r="Q33" s="682"/>
      <c r="R33" s="683">
        <v>154823</v>
      </c>
      <c r="S33" s="684"/>
      <c r="T33" s="684"/>
      <c r="U33" s="684"/>
      <c r="V33" s="684"/>
      <c r="W33" s="684"/>
      <c r="X33" s="684"/>
      <c r="Y33" s="685"/>
      <c r="Z33" s="686">
        <v>4.9000000000000004</v>
      </c>
      <c r="AA33" s="686"/>
      <c r="AB33" s="686"/>
      <c r="AC33" s="686"/>
      <c r="AD33" s="687" t="s">
        <v>127</v>
      </c>
      <c r="AE33" s="687"/>
      <c r="AF33" s="687"/>
      <c r="AG33" s="687"/>
      <c r="AH33" s="687"/>
      <c r="AI33" s="687"/>
      <c r="AJ33" s="687"/>
      <c r="AK33" s="687"/>
      <c r="AL33" s="688" t="s">
        <v>230</v>
      </c>
      <c r="AM33" s="689"/>
      <c r="AN33" s="689"/>
      <c r="AO33" s="690"/>
      <c r="AP33" s="744"/>
      <c r="AQ33" s="745"/>
      <c r="AR33" s="745"/>
      <c r="AS33" s="745"/>
      <c r="AT33" s="748"/>
      <c r="AU33" s="232"/>
      <c r="AV33" s="232"/>
      <c r="AW33" s="232"/>
      <c r="AX33" s="733" t="s">
        <v>312</v>
      </c>
      <c r="AY33" s="734"/>
      <c r="AZ33" s="734"/>
      <c r="BA33" s="734"/>
      <c r="BB33" s="734"/>
      <c r="BC33" s="734"/>
      <c r="BD33" s="734"/>
      <c r="BE33" s="734"/>
      <c r="BF33" s="735"/>
      <c r="BG33" s="753">
        <v>98.8</v>
      </c>
      <c r="BH33" s="754"/>
      <c r="BI33" s="754"/>
      <c r="BJ33" s="754"/>
      <c r="BK33" s="754"/>
      <c r="BL33" s="754"/>
      <c r="BM33" s="755">
        <v>95.2</v>
      </c>
      <c r="BN33" s="754"/>
      <c r="BO33" s="754"/>
      <c r="BP33" s="754"/>
      <c r="BQ33" s="756"/>
      <c r="BR33" s="753">
        <v>98.7</v>
      </c>
      <c r="BS33" s="754"/>
      <c r="BT33" s="754"/>
      <c r="BU33" s="754"/>
      <c r="BV33" s="754"/>
      <c r="BW33" s="754"/>
      <c r="BX33" s="755">
        <v>95.3</v>
      </c>
      <c r="BY33" s="754"/>
      <c r="BZ33" s="754"/>
      <c r="CA33" s="754"/>
      <c r="CB33" s="756"/>
      <c r="CD33" s="698" t="s">
        <v>313</v>
      </c>
      <c r="CE33" s="699"/>
      <c r="CF33" s="699"/>
      <c r="CG33" s="699"/>
      <c r="CH33" s="699"/>
      <c r="CI33" s="699"/>
      <c r="CJ33" s="699"/>
      <c r="CK33" s="699"/>
      <c r="CL33" s="699"/>
      <c r="CM33" s="699"/>
      <c r="CN33" s="699"/>
      <c r="CO33" s="699"/>
      <c r="CP33" s="699"/>
      <c r="CQ33" s="700"/>
      <c r="CR33" s="683">
        <v>1540121</v>
      </c>
      <c r="CS33" s="719"/>
      <c r="CT33" s="719"/>
      <c r="CU33" s="719"/>
      <c r="CV33" s="719"/>
      <c r="CW33" s="719"/>
      <c r="CX33" s="719"/>
      <c r="CY33" s="720"/>
      <c r="CZ33" s="688">
        <v>52.3</v>
      </c>
      <c r="DA33" s="717"/>
      <c r="DB33" s="717"/>
      <c r="DC33" s="721"/>
      <c r="DD33" s="692">
        <v>1309352</v>
      </c>
      <c r="DE33" s="719"/>
      <c r="DF33" s="719"/>
      <c r="DG33" s="719"/>
      <c r="DH33" s="719"/>
      <c r="DI33" s="719"/>
      <c r="DJ33" s="719"/>
      <c r="DK33" s="720"/>
      <c r="DL33" s="692">
        <v>958371</v>
      </c>
      <c r="DM33" s="719"/>
      <c r="DN33" s="719"/>
      <c r="DO33" s="719"/>
      <c r="DP33" s="719"/>
      <c r="DQ33" s="719"/>
      <c r="DR33" s="719"/>
      <c r="DS33" s="719"/>
      <c r="DT33" s="719"/>
      <c r="DU33" s="719"/>
      <c r="DV33" s="720"/>
      <c r="DW33" s="688">
        <v>43.4</v>
      </c>
      <c r="DX33" s="717"/>
      <c r="DY33" s="717"/>
      <c r="DZ33" s="717"/>
      <c r="EA33" s="717"/>
      <c r="EB33" s="717"/>
      <c r="EC33" s="718"/>
    </row>
    <row r="34" spans="2:133" ht="11.25" customHeight="1" x14ac:dyDescent="0.2">
      <c r="B34" s="680" t="s">
        <v>314</v>
      </c>
      <c r="C34" s="681"/>
      <c r="D34" s="681"/>
      <c r="E34" s="681"/>
      <c r="F34" s="681"/>
      <c r="G34" s="681"/>
      <c r="H34" s="681"/>
      <c r="I34" s="681"/>
      <c r="J34" s="681"/>
      <c r="K34" s="681"/>
      <c r="L34" s="681"/>
      <c r="M34" s="681"/>
      <c r="N34" s="681"/>
      <c r="O34" s="681"/>
      <c r="P34" s="681"/>
      <c r="Q34" s="682"/>
      <c r="R34" s="683">
        <v>29370</v>
      </c>
      <c r="S34" s="684"/>
      <c r="T34" s="684"/>
      <c r="U34" s="684"/>
      <c r="V34" s="684"/>
      <c r="W34" s="684"/>
      <c r="X34" s="684"/>
      <c r="Y34" s="685"/>
      <c r="Z34" s="686">
        <v>0.9</v>
      </c>
      <c r="AA34" s="686"/>
      <c r="AB34" s="686"/>
      <c r="AC34" s="686"/>
      <c r="AD34" s="687">
        <v>1780</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315</v>
      </c>
      <c r="CE34" s="699"/>
      <c r="CF34" s="699"/>
      <c r="CG34" s="699"/>
      <c r="CH34" s="699"/>
      <c r="CI34" s="699"/>
      <c r="CJ34" s="699"/>
      <c r="CK34" s="699"/>
      <c r="CL34" s="699"/>
      <c r="CM34" s="699"/>
      <c r="CN34" s="699"/>
      <c r="CO34" s="699"/>
      <c r="CP34" s="699"/>
      <c r="CQ34" s="700"/>
      <c r="CR34" s="683">
        <v>463938</v>
      </c>
      <c r="CS34" s="684"/>
      <c r="CT34" s="684"/>
      <c r="CU34" s="684"/>
      <c r="CV34" s="684"/>
      <c r="CW34" s="684"/>
      <c r="CX34" s="684"/>
      <c r="CY34" s="685"/>
      <c r="CZ34" s="688">
        <v>15.8</v>
      </c>
      <c r="DA34" s="717"/>
      <c r="DB34" s="717"/>
      <c r="DC34" s="721"/>
      <c r="DD34" s="692">
        <v>331945</v>
      </c>
      <c r="DE34" s="684"/>
      <c r="DF34" s="684"/>
      <c r="DG34" s="684"/>
      <c r="DH34" s="684"/>
      <c r="DI34" s="684"/>
      <c r="DJ34" s="684"/>
      <c r="DK34" s="685"/>
      <c r="DL34" s="692">
        <v>256800</v>
      </c>
      <c r="DM34" s="684"/>
      <c r="DN34" s="684"/>
      <c r="DO34" s="684"/>
      <c r="DP34" s="684"/>
      <c r="DQ34" s="684"/>
      <c r="DR34" s="684"/>
      <c r="DS34" s="684"/>
      <c r="DT34" s="684"/>
      <c r="DU34" s="684"/>
      <c r="DV34" s="685"/>
      <c r="DW34" s="688">
        <v>11.6</v>
      </c>
      <c r="DX34" s="717"/>
      <c r="DY34" s="717"/>
      <c r="DZ34" s="717"/>
      <c r="EA34" s="717"/>
      <c r="EB34" s="717"/>
      <c r="EC34" s="718"/>
    </row>
    <row r="35" spans="2:133" ht="11.25" customHeight="1" x14ac:dyDescent="0.2">
      <c r="B35" s="680" t="s">
        <v>316</v>
      </c>
      <c r="C35" s="681"/>
      <c r="D35" s="681"/>
      <c r="E35" s="681"/>
      <c r="F35" s="681"/>
      <c r="G35" s="681"/>
      <c r="H35" s="681"/>
      <c r="I35" s="681"/>
      <c r="J35" s="681"/>
      <c r="K35" s="681"/>
      <c r="L35" s="681"/>
      <c r="M35" s="681"/>
      <c r="N35" s="681"/>
      <c r="O35" s="681"/>
      <c r="P35" s="681"/>
      <c r="Q35" s="682"/>
      <c r="R35" s="683">
        <v>1947</v>
      </c>
      <c r="S35" s="684"/>
      <c r="T35" s="684"/>
      <c r="U35" s="684"/>
      <c r="V35" s="684"/>
      <c r="W35" s="684"/>
      <c r="X35" s="684"/>
      <c r="Y35" s="685"/>
      <c r="Z35" s="686">
        <v>0.1</v>
      </c>
      <c r="AA35" s="686"/>
      <c r="AB35" s="686"/>
      <c r="AC35" s="686"/>
      <c r="AD35" s="687" t="s">
        <v>127</v>
      </c>
      <c r="AE35" s="687"/>
      <c r="AF35" s="687"/>
      <c r="AG35" s="687"/>
      <c r="AH35" s="687"/>
      <c r="AI35" s="687"/>
      <c r="AJ35" s="687"/>
      <c r="AK35" s="687"/>
      <c r="AL35" s="688" t="s">
        <v>127</v>
      </c>
      <c r="AM35" s="689"/>
      <c r="AN35" s="689"/>
      <c r="AO35" s="690"/>
      <c r="AP35" s="235"/>
      <c r="AQ35" s="662" t="s">
        <v>317</v>
      </c>
      <c r="AR35" s="663"/>
      <c r="AS35" s="663"/>
      <c r="AT35" s="663"/>
      <c r="AU35" s="663"/>
      <c r="AV35" s="663"/>
      <c r="AW35" s="663"/>
      <c r="AX35" s="663"/>
      <c r="AY35" s="663"/>
      <c r="AZ35" s="663"/>
      <c r="BA35" s="663"/>
      <c r="BB35" s="663"/>
      <c r="BC35" s="663"/>
      <c r="BD35" s="663"/>
      <c r="BE35" s="663"/>
      <c r="BF35" s="664"/>
      <c r="BG35" s="662" t="s">
        <v>318</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319</v>
      </c>
      <c r="CE35" s="699"/>
      <c r="CF35" s="699"/>
      <c r="CG35" s="699"/>
      <c r="CH35" s="699"/>
      <c r="CI35" s="699"/>
      <c r="CJ35" s="699"/>
      <c r="CK35" s="699"/>
      <c r="CL35" s="699"/>
      <c r="CM35" s="699"/>
      <c r="CN35" s="699"/>
      <c r="CO35" s="699"/>
      <c r="CP35" s="699"/>
      <c r="CQ35" s="700"/>
      <c r="CR35" s="683">
        <v>59759</v>
      </c>
      <c r="CS35" s="719"/>
      <c r="CT35" s="719"/>
      <c r="CU35" s="719"/>
      <c r="CV35" s="719"/>
      <c r="CW35" s="719"/>
      <c r="CX35" s="719"/>
      <c r="CY35" s="720"/>
      <c r="CZ35" s="688">
        <v>2</v>
      </c>
      <c r="DA35" s="717"/>
      <c r="DB35" s="717"/>
      <c r="DC35" s="721"/>
      <c r="DD35" s="692">
        <v>50260</v>
      </c>
      <c r="DE35" s="719"/>
      <c r="DF35" s="719"/>
      <c r="DG35" s="719"/>
      <c r="DH35" s="719"/>
      <c r="DI35" s="719"/>
      <c r="DJ35" s="719"/>
      <c r="DK35" s="720"/>
      <c r="DL35" s="692">
        <v>50260</v>
      </c>
      <c r="DM35" s="719"/>
      <c r="DN35" s="719"/>
      <c r="DO35" s="719"/>
      <c r="DP35" s="719"/>
      <c r="DQ35" s="719"/>
      <c r="DR35" s="719"/>
      <c r="DS35" s="719"/>
      <c r="DT35" s="719"/>
      <c r="DU35" s="719"/>
      <c r="DV35" s="720"/>
      <c r="DW35" s="688">
        <v>2.2999999999999998</v>
      </c>
      <c r="DX35" s="717"/>
      <c r="DY35" s="717"/>
      <c r="DZ35" s="717"/>
      <c r="EA35" s="717"/>
      <c r="EB35" s="717"/>
      <c r="EC35" s="718"/>
    </row>
    <row r="36" spans="2:133" ht="11.25" customHeight="1" x14ac:dyDescent="0.2">
      <c r="B36" s="680" t="s">
        <v>320</v>
      </c>
      <c r="C36" s="681"/>
      <c r="D36" s="681"/>
      <c r="E36" s="681"/>
      <c r="F36" s="681"/>
      <c r="G36" s="681"/>
      <c r="H36" s="681"/>
      <c r="I36" s="681"/>
      <c r="J36" s="681"/>
      <c r="K36" s="681"/>
      <c r="L36" s="681"/>
      <c r="M36" s="681"/>
      <c r="N36" s="681"/>
      <c r="O36" s="681"/>
      <c r="P36" s="681"/>
      <c r="Q36" s="682"/>
      <c r="R36" s="683">
        <v>13000</v>
      </c>
      <c r="S36" s="684"/>
      <c r="T36" s="684"/>
      <c r="U36" s="684"/>
      <c r="V36" s="684"/>
      <c r="W36" s="684"/>
      <c r="X36" s="684"/>
      <c r="Y36" s="685"/>
      <c r="Z36" s="686">
        <v>0.4</v>
      </c>
      <c r="AA36" s="686"/>
      <c r="AB36" s="686"/>
      <c r="AC36" s="686"/>
      <c r="AD36" s="687" t="s">
        <v>230</v>
      </c>
      <c r="AE36" s="687"/>
      <c r="AF36" s="687"/>
      <c r="AG36" s="687"/>
      <c r="AH36" s="687"/>
      <c r="AI36" s="687"/>
      <c r="AJ36" s="687"/>
      <c r="AK36" s="687"/>
      <c r="AL36" s="688" t="s">
        <v>127</v>
      </c>
      <c r="AM36" s="689"/>
      <c r="AN36" s="689"/>
      <c r="AO36" s="690"/>
      <c r="AP36" s="235"/>
      <c r="AQ36" s="757" t="s">
        <v>321</v>
      </c>
      <c r="AR36" s="758"/>
      <c r="AS36" s="758"/>
      <c r="AT36" s="758"/>
      <c r="AU36" s="758"/>
      <c r="AV36" s="758"/>
      <c r="AW36" s="758"/>
      <c r="AX36" s="758"/>
      <c r="AY36" s="759"/>
      <c r="AZ36" s="672">
        <v>479244</v>
      </c>
      <c r="BA36" s="673"/>
      <c r="BB36" s="673"/>
      <c r="BC36" s="673"/>
      <c r="BD36" s="673"/>
      <c r="BE36" s="673"/>
      <c r="BF36" s="760"/>
      <c r="BG36" s="694" t="s">
        <v>322</v>
      </c>
      <c r="BH36" s="695"/>
      <c r="BI36" s="695"/>
      <c r="BJ36" s="695"/>
      <c r="BK36" s="695"/>
      <c r="BL36" s="695"/>
      <c r="BM36" s="695"/>
      <c r="BN36" s="695"/>
      <c r="BO36" s="695"/>
      <c r="BP36" s="695"/>
      <c r="BQ36" s="695"/>
      <c r="BR36" s="695"/>
      <c r="BS36" s="695"/>
      <c r="BT36" s="695"/>
      <c r="BU36" s="696"/>
      <c r="BV36" s="672">
        <v>51358</v>
      </c>
      <c r="BW36" s="673"/>
      <c r="BX36" s="673"/>
      <c r="BY36" s="673"/>
      <c r="BZ36" s="673"/>
      <c r="CA36" s="673"/>
      <c r="CB36" s="760"/>
      <c r="CD36" s="698" t="s">
        <v>323</v>
      </c>
      <c r="CE36" s="699"/>
      <c r="CF36" s="699"/>
      <c r="CG36" s="699"/>
      <c r="CH36" s="699"/>
      <c r="CI36" s="699"/>
      <c r="CJ36" s="699"/>
      <c r="CK36" s="699"/>
      <c r="CL36" s="699"/>
      <c r="CM36" s="699"/>
      <c r="CN36" s="699"/>
      <c r="CO36" s="699"/>
      <c r="CP36" s="699"/>
      <c r="CQ36" s="700"/>
      <c r="CR36" s="683">
        <v>372930</v>
      </c>
      <c r="CS36" s="684"/>
      <c r="CT36" s="684"/>
      <c r="CU36" s="684"/>
      <c r="CV36" s="684"/>
      <c r="CW36" s="684"/>
      <c r="CX36" s="684"/>
      <c r="CY36" s="685"/>
      <c r="CZ36" s="688">
        <v>12.7</v>
      </c>
      <c r="DA36" s="717"/>
      <c r="DB36" s="717"/>
      <c r="DC36" s="721"/>
      <c r="DD36" s="692">
        <v>325510</v>
      </c>
      <c r="DE36" s="684"/>
      <c r="DF36" s="684"/>
      <c r="DG36" s="684"/>
      <c r="DH36" s="684"/>
      <c r="DI36" s="684"/>
      <c r="DJ36" s="684"/>
      <c r="DK36" s="685"/>
      <c r="DL36" s="692">
        <v>288753</v>
      </c>
      <c r="DM36" s="684"/>
      <c r="DN36" s="684"/>
      <c r="DO36" s="684"/>
      <c r="DP36" s="684"/>
      <c r="DQ36" s="684"/>
      <c r="DR36" s="684"/>
      <c r="DS36" s="684"/>
      <c r="DT36" s="684"/>
      <c r="DU36" s="684"/>
      <c r="DV36" s="685"/>
      <c r="DW36" s="688">
        <v>13.1</v>
      </c>
      <c r="DX36" s="717"/>
      <c r="DY36" s="717"/>
      <c r="DZ36" s="717"/>
      <c r="EA36" s="717"/>
      <c r="EB36" s="717"/>
      <c r="EC36" s="718"/>
    </row>
    <row r="37" spans="2:133" ht="11.25" customHeight="1" x14ac:dyDescent="0.2">
      <c r="B37" s="680" t="s">
        <v>324</v>
      </c>
      <c r="C37" s="681"/>
      <c r="D37" s="681"/>
      <c r="E37" s="681"/>
      <c r="F37" s="681"/>
      <c r="G37" s="681"/>
      <c r="H37" s="681"/>
      <c r="I37" s="681"/>
      <c r="J37" s="681"/>
      <c r="K37" s="681"/>
      <c r="L37" s="681"/>
      <c r="M37" s="681"/>
      <c r="N37" s="681"/>
      <c r="O37" s="681"/>
      <c r="P37" s="681"/>
      <c r="Q37" s="682"/>
      <c r="R37" s="683">
        <v>188963</v>
      </c>
      <c r="S37" s="684"/>
      <c r="T37" s="684"/>
      <c r="U37" s="684"/>
      <c r="V37" s="684"/>
      <c r="W37" s="684"/>
      <c r="X37" s="684"/>
      <c r="Y37" s="685"/>
      <c r="Z37" s="686">
        <v>6</v>
      </c>
      <c r="AA37" s="686"/>
      <c r="AB37" s="686"/>
      <c r="AC37" s="686"/>
      <c r="AD37" s="687" t="s">
        <v>127</v>
      </c>
      <c r="AE37" s="687"/>
      <c r="AF37" s="687"/>
      <c r="AG37" s="687"/>
      <c r="AH37" s="687"/>
      <c r="AI37" s="687"/>
      <c r="AJ37" s="687"/>
      <c r="AK37" s="687"/>
      <c r="AL37" s="688" t="s">
        <v>127</v>
      </c>
      <c r="AM37" s="689"/>
      <c r="AN37" s="689"/>
      <c r="AO37" s="690"/>
      <c r="AQ37" s="761" t="s">
        <v>325</v>
      </c>
      <c r="AR37" s="762"/>
      <c r="AS37" s="762"/>
      <c r="AT37" s="762"/>
      <c r="AU37" s="762"/>
      <c r="AV37" s="762"/>
      <c r="AW37" s="762"/>
      <c r="AX37" s="762"/>
      <c r="AY37" s="763"/>
      <c r="AZ37" s="683">
        <v>133054</v>
      </c>
      <c r="BA37" s="684"/>
      <c r="BB37" s="684"/>
      <c r="BC37" s="684"/>
      <c r="BD37" s="719"/>
      <c r="BE37" s="719"/>
      <c r="BF37" s="750"/>
      <c r="BG37" s="698" t="s">
        <v>326</v>
      </c>
      <c r="BH37" s="699"/>
      <c r="BI37" s="699"/>
      <c r="BJ37" s="699"/>
      <c r="BK37" s="699"/>
      <c r="BL37" s="699"/>
      <c r="BM37" s="699"/>
      <c r="BN37" s="699"/>
      <c r="BO37" s="699"/>
      <c r="BP37" s="699"/>
      <c r="BQ37" s="699"/>
      <c r="BR37" s="699"/>
      <c r="BS37" s="699"/>
      <c r="BT37" s="699"/>
      <c r="BU37" s="700"/>
      <c r="BV37" s="683">
        <v>42626</v>
      </c>
      <c r="BW37" s="684"/>
      <c r="BX37" s="684"/>
      <c r="BY37" s="684"/>
      <c r="BZ37" s="684"/>
      <c r="CA37" s="684"/>
      <c r="CB37" s="693"/>
      <c r="CD37" s="698" t="s">
        <v>327</v>
      </c>
      <c r="CE37" s="699"/>
      <c r="CF37" s="699"/>
      <c r="CG37" s="699"/>
      <c r="CH37" s="699"/>
      <c r="CI37" s="699"/>
      <c r="CJ37" s="699"/>
      <c r="CK37" s="699"/>
      <c r="CL37" s="699"/>
      <c r="CM37" s="699"/>
      <c r="CN37" s="699"/>
      <c r="CO37" s="699"/>
      <c r="CP37" s="699"/>
      <c r="CQ37" s="700"/>
      <c r="CR37" s="683">
        <v>246672</v>
      </c>
      <c r="CS37" s="719"/>
      <c r="CT37" s="719"/>
      <c r="CU37" s="719"/>
      <c r="CV37" s="719"/>
      <c r="CW37" s="719"/>
      <c r="CX37" s="719"/>
      <c r="CY37" s="720"/>
      <c r="CZ37" s="688">
        <v>8.4</v>
      </c>
      <c r="DA37" s="717"/>
      <c r="DB37" s="717"/>
      <c r="DC37" s="721"/>
      <c r="DD37" s="692">
        <v>244966</v>
      </c>
      <c r="DE37" s="719"/>
      <c r="DF37" s="719"/>
      <c r="DG37" s="719"/>
      <c r="DH37" s="719"/>
      <c r="DI37" s="719"/>
      <c r="DJ37" s="719"/>
      <c r="DK37" s="720"/>
      <c r="DL37" s="692">
        <v>239464</v>
      </c>
      <c r="DM37" s="719"/>
      <c r="DN37" s="719"/>
      <c r="DO37" s="719"/>
      <c r="DP37" s="719"/>
      <c r="DQ37" s="719"/>
      <c r="DR37" s="719"/>
      <c r="DS37" s="719"/>
      <c r="DT37" s="719"/>
      <c r="DU37" s="719"/>
      <c r="DV37" s="720"/>
      <c r="DW37" s="688">
        <v>10.8</v>
      </c>
      <c r="DX37" s="717"/>
      <c r="DY37" s="717"/>
      <c r="DZ37" s="717"/>
      <c r="EA37" s="717"/>
      <c r="EB37" s="717"/>
      <c r="EC37" s="718"/>
    </row>
    <row r="38" spans="2:133" ht="11.25" customHeight="1" x14ac:dyDescent="0.2">
      <c r="B38" s="680" t="s">
        <v>328</v>
      </c>
      <c r="C38" s="681"/>
      <c r="D38" s="681"/>
      <c r="E38" s="681"/>
      <c r="F38" s="681"/>
      <c r="G38" s="681"/>
      <c r="H38" s="681"/>
      <c r="I38" s="681"/>
      <c r="J38" s="681"/>
      <c r="K38" s="681"/>
      <c r="L38" s="681"/>
      <c r="M38" s="681"/>
      <c r="N38" s="681"/>
      <c r="O38" s="681"/>
      <c r="P38" s="681"/>
      <c r="Q38" s="682"/>
      <c r="R38" s="683">
        <v>40558</v>
      </c>
      <c r="S38" s="684"/>
      <c r="T38" s="684"/>
      <c r="U38" s="684"/>
      <c r="V38" s="684"/>
      <c r="W38" s="684"/>
      <c r="X38" s="684"/>
      <c r="Y38" s="685"/>
      <c r="Z38" s="686">
        <v>1.3</v>
      </c>
      <c r="AA38" s="686"/>
      <c r="AB38" s="686"/>
      <c r="AC38" s="686"/>
      <c r="AD38" s="687">
        <v>63</v>
      </c>
      <c r="AE38" s="687"/>
      <c r="AF38" s="687"/>
      <c r="AG38" s="687"/>
      <c r="AH38" s="687"/>
      <c r="AI38" s="687"/>
      <c r="AJ38" s="687"/>
      <c r="AK38" s="687"/>
      <c r="AL38" s="688">
        <v>0</v>
      </c>
      <c r="AM38" s="689"/>
      <c r="AN38" s="689"/>
      <c r="AO38" s="690"/>
      <c r="AQ38" s="761" t="s">
        <v>329</v>
      </c>
      <c r="AR38" s="762"/>
      <c r="AS38" s="762"/>
      <c r="AT38" s="762"/>
      <c r="AU38" s="762"/>
      <c r="AV38" s="762"/>
      <c r="AW38" s="762"/>
      <c r="AX38" s="762"/>
      <c r="AY38" s="763"/>
      <c r="AZ38" s="683">
        <v>6260</v>
      </c>
      <c r="BA38" s="684"/>
      <c r="BB38" s="684"/>
      <c r="BC38" s="684"/>
      <c r="BD38" s="719"/>
      <c r="BE38" s="719"/>
      <c r="BF38" s="750"/>
      <c r="BG38" s="698" t="s">
        <v>330</v>
      </c>
      <c r="BH38" s="699"/>
      <c r="BI38" s="699"/>
      <c r="BJ38" s="699"/>
      <c r="BK38" s="699"/>
      <c r="BL38" s="699"/>
      <c r="BM38" s="699"/>
      <c r="BN38" s="699"/>
      <c r="BO38" s="699"/>
      <c r="BP38" s="699"/>
      <c r="BQ38" s="699"/>
      <c r="BR38" s="699"/>
      <c r="BS38" s="699"/>
      <c r="BT38" s="699"/>
      <c r="BU38" s="700"/>
      <c r="BV38" s="683">
        <v>589</v>
      </c>
      <c r="BW38" s="684"/>
      <c r="BX38" s="684"/>
      <c r="BY38" s="684"/>
      <c r="BZ38" s="684"/>
      <c r="CA38" s="684"/>
      <c r="CB38" s="693"/>
      <c r="CD38" s="698" t="s">
        <v>331</v>
      </c>
      <c r="CE38" s="699"/>
      <c r="CF38" s="699"/>
      <c r="CG38" s="699"/>
      <c r="CH38" s="699"/>
      <c r="CI38" s="699"/>
      <c r="CJ38" s="699"/>
      <c r="CK38" s="699"/>
      <c r="CL38" s="699"/>
      <c r="CM38" s="699"/>
      <c r="CN38" s="699"/>
      <c r="CO38" s="699"/>
      <c r="CP38" s="699"/>
      <c r="CQ38" s="700"/>
      <c r="CR38" s="683">
        <v>479244</v>
      </c>
      <c r="CS38" s="684"/>
      <c r="CT38" s="684"/>
      <c r="CU38" s="684"/>
      <c r="CV38" s="684"/>
      <c r="CW38" s="684"/>
      <c r="CX38" s="684"/>
      <c r="CY38" s="685"/>
      <c r="CZ38" s="688">
        <v>16.3</v>
      </c>
      <c r="DA38" s="717"/>
      <c r="DB38" s="717"/>
      <c r="DC38" s="721"/>
      <c r="DD38" s="692">
        <v>440050</v>
      </c>
      <c r="DE38" s="684"/>
      <c r="DF38" s="684"/>
      <c r="DG38" s="684"/>
      <c r="DH38" s="684"/>
      <c r="DI38" s="684"/>
      <c r="DJ38" s="684"/>
      <c r="DK38" s="685"/>
      <c r="DL38" s="692">
        <v>362558</v>
      </c>
      <c r="DM38" s="684"/>
      <c r="DN38" s="684"/>
      <c r="DO38" s="684"/>
      <c r="DP38" s="684"/>
      <c r="DQ38" s="684"/>
      <c r="DR38" s="684"/>
      <c r="DS38" s="684"/>
      <c r="DT38" s="684"/>
      <c r="DU38" s="684"/>
      <c r="DV38" s="685"/>
      <c r="DW38" s="688">
        <v>16.399999999999999</v>
      </c>
      <c r="DX38" s="717"/>
      <c r="DY38" s="717"/>
      <c r="DZ38" s="717"/>
      <c r="EA38" s="717"/>
      <c r="EB38" s="717"/>
      <c r="EC38" s="718"/>
    </row>
    <row r="39" spans="2:133" ht="11.25" customHeight="1" x14ac:dyDescent="0.2">
      <c r="B39" s="680" t="s">
        <v>332</v>
      </c>
      <c r="C39" s="681"/>
      <c r="D39" s="681"/>
      <c r="E39" s="681"/>
      <c r="F39" s="681"/>
      <c r="G39" s="681"/>
      <c r="H39" s="681"/>
      <c r="I39" s="681"/>
      <c r="J39" s="681"/>
      <c r="K39" s="681"/>
      <c r="L39" s="681"/>
      <c r="M39" s="681"/>
      <c r="N39" s="681"/>
      <c r="O39" s="681"/>
      <c r="P39" s="681"/>
      <c r="Q39" s="682"/>
      <c r="R39" s="683">
        <v>216900</v>
      </c>
      <c r="S39" s="684"/>
      <c r="T39" s="684"/>
      <c r="U39" s="684"/>
      <c r="V39" s="684"/>
      <c r="W39" s="684"/>
      <c r="X39" s="684"/>
      <c r="Y39" s="685"/>
      <c r="Z39" s="686">
        <v>6.8</v>
      </c>
      <c r="AA39" s="686"/>
      <c r="AB39" s="686"/>
      <c r="AC39" s="686"/>
      <c r="AD39" s="687" t="s">
        <v>127</v>
      </c>
      <c r="AE39" s="687"/>
      <c r="AF39" s="687"/>
      <c r="AG39" s="687"/>
      <c r="AH39" s="687"/>
      <c r="AI39" s="687"/>
      <c r="AJ39" s="687"/>
      <c r="AK39" s="687"/>
      <c r="AL39" s="688" t="s">
        <v>127</v>
      </c>
      <c r="AM39" s="689"/>
      <c r="AN39" s="689"/>
      <c r="AO39" s="690"/>
      <c r="AQ39" s="761" t="s">
        <v>333</v>
      </c>
      <c r="AR39" s="762"/>
      <c r="AS39" s="762"/>
      <c r="AT39" s="762"/>
      <c r="AU39" s="762"/>
      <c r="AV39" s="762"/>
      <c r="AW39" s="762"/>
      <c r="AX39" s="762"/>
      <c r="AY39" s="763"/>
      <c r="AZ39" s="683" t="s">
        <v>127</v>
      </c>
      <c r="BA39" s="684"/>
      <c r="BB39" s="684"/>
      <c r="BC39" s="684"/>
      <c r="BD39" s="719"/>
      <c r="BE39" s="719"/>
      <c r="BF39" s="750"/>
      <c r="BG39" s="698" t="s">
        <v>334</v>
      </c>
      <c r="BH39" s="699"/>
      <c r="BI39" s="699"/>
      <c r="BJ39" s="699"/>
      <c r="BK39" s="699"/>
      <c r="BL39" s="699"/>
      <c r="BM39" s="699"/>
      <c r="BN39" s="699"/>
      <c r="BO39" s="699"/>
      <c r="BP39" s="699"/>
      <c r="BQ39" s="699"/>
      <c r="BR39" s="699"/>
      <c r="BS39" s="699"/>
      <c r="BT39" s="699"/>
      <c r="BU39" s="700"/>
      <c r="BV39" s="683">
        <v>915</v>
      </c>
      <c r="BW39" s="684"/>
      <c r="BX39" s="684"/>
      <c r="BY39" s="684"/>
      <c r="BZ39" s="684"/>
      <c r="CA39" s="684"/>
      <c r="CB39" s="693"/>
      <c r="CD39" s="698" t="s">
        <v>335</v>
      </c>
      <c r="CE39" s="699"/>
      <c r="CF39" s="699"/>
      <c r="CG39" s="699"/>
      <c r="CH39" s="699"/>
      <c r="CI39" s="699"/>
      <c r="CJ39" s="699"/>
      <c r="CK39" s="699"/>
      <c r="CL39" s="699"/>
      <c r="CM39" s="699"/>
      <c r="CN39" s="699"/>
      <c r="CO39" s="699"/>
      <c r="CP39" s="699"/>
      <c r="CQ39" s="700"/>
      <c r="CR39" s="683">
        <v>164250</v>
      </c>
      <c r="CS39" s="719"/>
      <c r="CT39" s="719"/>
      <c r="CU39" s="719"/>
      <c r="CV39" s="719"/>
      <c r="CW39" s="719"/>
      <c r="CX39" s="719"/>
      <c r="CY39" s="720"/>
      <c r="CZ39" s="688">
        <v>5.6</v>
      </c>
      <c r="DA39" s="717"/>
      <c r="DB39" s="717"/>
      <c r="DC39" s="721"/>
      <c r="DD39" s="692">
        <v>161587</v>
      </c>
      <c r="DE39" s="719"/>
      <c r="DF39" s="719"/>
      <c r="DG39" s="719"/>
      <c r="DH39" s="719"/>
      <c r="DI39" s="719"/>
      <c r="DJ39" s="719"/>
      <c r="DK39" s="720"/>
      <c r="DL39" s="692" t="s">
        <v>127</v>
      </c>
      <c r="DM39" s="719"/>
      <c r="DN39" s="719"/>
      <c r="DO39" s="719"/>
      <c r="DP39" s="719"/>
      <c r="DQ39" s="719"/>
      <c r="DR39" s="719"/>
      <c r="DS39" s="719"/>
      <c r="DT39" s="719"/>
      <c r="DU39" s="719"/>
      <c r="DV39" s="720"/>
      <c r="DW39" s="688" t="s">
        <v>230</v>
      </c>
      <c r="DX39" s="717"/>
      <c r="DY39" s="717"/>
      <c r="DZ39" s="717"/>
      <c r="EA39" s="717"/>
      <c r="EB39" s="717"/>
      <c r="EC39" s="718"/>
    </row>
    <row r="40" spans="2:133" ht="11.25" customHeight="1" x14ac:dyDescent="0.2">
      <c r="B40" s="680" t="s">
        <v>336</v>
      </c>
      <c r="C40" s="681"/>
      <c r="D40" s="681"/>
      <c r="E40" s="681"/>
      <c r="F40" s="681"/>
      <c r="G40" s="681"/>
      <c r="H40" s="681"/>
      <c r="I40" s="681"/>
      <c r="J40" s="681"/>
      <c r="K40" s="681"/>
      <c r="L40" s="681"/>
      <c r="M40" s="681"/>
      <c r="N40" s="681"/>
      <c r="O40" s="681"/>
      <c r="P40" s="681"/>
      <c r="Q40" s="682"/>
      <c r="R40" s="683" t="s">
        <v>127</v>
      </c>
      <c r="S40" s="684"/>
      <c r="T40" s="684"/>
      <c r="U40" s="684"/>
      <c r="V40" s="684"/>
      <c r="W40" s="684"/>
      <c r="X40" s="684"/>
      <c r="Y40" s="685"/>
      <c r="Z40" s="686" t="s">
        <v>127</v>
      </c>
      <c r="AA40" s="686"/>
      <c r="AB40" s="686"/>
      <c r="AC40" s="686"/>
      <c r="AD40" s="687" t="s">
        <v>127</v>
      </c>
      <c r="AE40" s="687"/>
      <c r="AF40" s="687"/>
      <c r="AG40" s="687"/>
      <c r="AH40" s="687"/>
      <c r="AI40" s="687"/>
      <c r="AJ40" s="687"/>
      <c r="AK40" s="687"/>
      <c r="AL40" s="688" t="s">
        <v>230</v>
      </c>
      <c r="AM40" s="689"/>
      <c r="AN40" s="689"/>
      <c r="AO40" s="690"/>
      <c r="AQ40" s="761" t="s">
        <v>337</v>
      </c>
      <c r="AR40" s="762"/>
      <c r="AS40" s="762"/>
      <c r="AT40" s="762"/>
      <c r="AU40" s="762"/>
      <c r="AV40" s="762"/>
      <c r="AW40" s="762"/>
      <c r="AX40" s="762"/>
      <c r="AY40" s="763"/>
      <c r="AZ40" s="683" t="s">
        <v>230</v>
      </c>
      <c r="BA40" s="684"/>
      <c r="BB40" s="684"/>
      <c r="BC40" s="684"/>
      <c r="BD40" s="719"/>
      <c r="BE40" s="719"/>
      <c r="BF40" s="750"/>
      <c r="BG40" s="764" t="s">
        <v>338</v>
      </c>
      <c r="BH40" s="765"/>
      <c r="BI40" s="765"/>
      <c r="BJ40" s="765"/>
      <c r="BK40" s="765"/>
      <c r="BL40" s="236"/>
      <c r="BM40" s="699" t="s">
        <v>339</v>
      </c>
      <c r="BN40" s="699"/>
      <c r="BO40" s="699"/>
      <c r="BP40" s="699"/>
      <c r="BQ40" s="699"/>
      <c r="BR40" s="699"/>
      <c r="BS40" s="699"/>
      <c r="BT40" s="699"/>
      <c r="BU40" s="700"/>
      <c r="BV40" s="683">
        <v>78</v>
      </c>
      <c r="BW40" s="684"/>
      <c r="BX40" s="684"/>
      <c r="BY40" s="684"/>
      <c r="BZ40" s="684"/>
      <c r="CA40" s="684"/>
      <c r="CB40" s="693"/>
      <c r="CD40" s="698" t="s">
        <v>340</v>
      </c>
      <c r="CE40" s="699"/>
      <c r="CF40" s="699"/>
      <c r="CG40" s="699"/>
      <c r="CH40" s="699"/>
      <c r="CI40" s="699"/>
      <c r="CJ40" s="699"/>
      <c r="CK40" s="699"/>
      <c r="CL40" s="699"/>
      <c r="CM40" s="699"/>
      <c r="CN40" s="699"/>
      <c r="CO40" s="699"/>
      <c r="CP40" s="699"/>
      <c r="CQ40" s="700"/>
      <c r="CR40" s="683" t="s">
        <v>230</v>
      </c>
      <c r="CS40" s="684"/>
      <c r="CT40" s="684"/>
      <c r="CU40" s="684"/>
      <c r="CV40" s="684"/>
      <c r="CW40" s="684"/>
      <c r="CX40" s="684"/>
      <c r="CY40" s="685"/>
      <c r="CZ40" s="688" t="s">
        <v>230</v>
      </c>
      <c r="DA40" s="717"/>
      <c r="DB40" s="717"/>
      <c r="DC40" s="721"/>
      <c r="DD40" s="692" t="s">
        <v>127</v>
      </c>
      <c r="DE40" s="684"/>
      <c r="DF40" s="684"/>
      <c r="DG40" s="684"/>
      <c r="DH40" s="684"/>
      <c r="DI40" s="684"/>
      <c r="DJ40" s="684"/>
      <c r="DK40" s="685"/>
      <c r="DL40" s="692" t="s">
        <v>127</v>
      </c>
      <c r="DM40" s="684"/>
      <c r="DN40" s="684"/>
      <c r="DO40" s="684"/>
      <c r="DP40" s="684"/>
      <c r="DQ40" s="684"/>
      <c r="DR40" s="684"/>
      <c r="DS40" s="684"/>
      <c r="DT40" s="684"/>
      <c r="DU40" s="684"/>
      <c r="DV40" s="685"/>
      <c r="DW40" s="688" t="s">
        <v>230</v>
      </c>
      <c r="DX40" s="717"/>
      <c r="DY40" s="717"/>
      <c r="DZ40" s="717"/>
      <c r="EA40" s="717"/>
      <c r="EB40" s="717"/>
      <c r="EC40" s="718"/>
    </row>
    <row r="41" spans="2:133" ht="11.25" customHeight="1" x14ac:dyDescent="0.2">
      <c r="B41" s="680" t="s">
        <v>341</v>
      </c>
      <c r="C41" s="681"/>
      <c r="D41" s="681"/>
      <c r="E41" s="681"/>
      <c r="F41" s="681"/>
      <c r="G41" s="681"/>
      <c r="H41" s="681"/>
      <c r="I41" s="681"/>
      <c r="J41" s="681"/>
      <c r="K41" s="681"/>
      <c r="L41" s="681"/>
      <c r="M41" s="681"/>
      <c r="N41" s="681"/>
      <c r="O41" s="681"/>
      <c r="P41" s="681"/>
      <c r="Q41" s="682"/>
      <c r="R41" s="683">
        <v>68500</v>
      </c>
      <c r="S41" s="684"/>
      <c r="T41" s="684"/>
      <c r="U41" s="684"/>
      <c r="V41" s="684"/>
      <c r="W41" s="684"/>
      <c r="X41" s="684"/>
      <c r="Y41" s="685"/>
      <c r="Z41" s="686">
        <v>2.2000000000000002</v>
      </c>
      <c r="AA41" s="686"/>
      <c r="AB41" s="686"/>
      <c r="AC41" s="686"/>
      <c r="AD41" s="687" t="s">
        <v>230</v>
      </c>
      <c r="AE41" s="687"/>
      <c r="AF41" s="687"/>
      <c r="AG41" s="687"/>
      <c r="AH41" s="687"/>
      <c r="AI41" s="687"/>
      <c r="AJ41" s="687"/>
      <c r="AK41" s="687"/>
      <c r="AL41" s="688" t="s">
        <v>127</v>
      </c>
      <c r="AM41" s="689"/>
      <c r="AN41" s="689"/>
      <c r="AO41" s="690"/>
      <c r="AQ41" s="761" t="s">
        <v>342</v>
      </c>
      <c r="AR41" s="762"/>
      <c r="AS41" s="762"/>
      <c r="AT41" s="762"/>
      <c r="AU41" s="762"/>
      <c r="AV41" s="762"/>
      <c r="AW41" s="762"/>
      <c r="AX41" s="762"/>
      <c r="AY41" s="763"/>
      <c r="AZ41" s="683">
        <v>99950</v>
      </c>
      <c r="BA41" s="684"/>
      <c r="BB41" s="684"/>
      <c r="BC41" s="684"/>
      <c r="BD41" s="719"/>
      <c r="BE41" s="719"/>
      <c r="BF41" s="750"/>
      <c r="BG41" s="764"/>
      <c r="BH41" s="765"/>
      <c r="BI41" s="765"/>
      <c r="BJ41" s="765"/>
      <c r="BK41" s="765"/>
      <c r="BL41" s="236"/>
      <c r="BM41" s="699" t="s">
        <v>343</v>
      </c>
      <c r="BN41" s="699"/>
      <c r="BO41" s="699"/>
      <c r="BP41" s="699"/>
      <c r="BQ41" s="699"/>
      <c r="BR41" s="699"/>
      <c r="BS41" s="699"/>
      <c r="BT41" s="699"/>
      <c r="BU41" s="700"/>
      <c r="BV41" s="683" t="s">
        <v>230</v>
      </c>
      <c r="BW41" s="684"/>
      <c r="BX41" s="684"/>
      <c r="BY41" s="684"/>
      <c r="BZ41" s="684"/>
      <c r="CA41" s="684"/>
      <c r="CB41" s="693"/>
      <c r="CD41" s="698" t="s">
        <v>344</v>
      </c>
      <c r="CE41" s="699"/>
      <c r="CF41" s="699"/>
      <c r="CG41" s="699"/>
      <c r="CH41" s="699"/>
      <c r="CI41" s="699"/>
      <c r="CJ41" s="699"/>
      <c r="CK41" s="699"/>
      <c r="CL41" s="699"/>
      <c r="CM41" s="699"/>
      <c r="CN41" s="699"/>
      <c r="CO41" s="699"/>
      <c r="CP41" s="699"/>
      <c r="CQ41" s="700"/>
      <c r="CR41" s="683" t="s">
        <v>127</v>
      </c>
      <c r="CS41" s="719"/>
      <c r="CT41" s="719"/>
      <c r="CU41" s="719"/>
      <c r="CV41" s="719"/>
      <c r="CW41" s="719"/>
      <c r="CX41" s="719"/>
      <c r="CY41" s="720"/>
      <c r="CZ41" s="688" t="s">
        <v>230</v>
      </c>
      <c r="DA41" s="717"/>
      <c r="DB41" s="717"/>
      <c r="DC41" s="721"/>
      <c r="DD41" s="692" t="s">
        <v>230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3" t="s">
        <v>345</v>
      </c>
      <c r="C42" s="734"/>
      <c r="D42" s="734"/>
      <c r="E42" s="734"/>
      <c r="F42" s="734"/>
      <c r="G42" s="734"/>
      <c r="H42" s="734"/>
      <c r="I42" s="734"/>
      <c r="J42" s="734"/>
      <c r="K42" s="734"/>
      <c r="L42" s="734"/>
      <c r="M42" s="734"/>
      <c r="N42" s="734"/>
      <c r="O42" s="734"/>
      <c r="P42" s="734"/>
      <c r="Q42" s="735"/>
      <c r="R42" s="768">
        <v>3168520</v>
      </c>
      <c r="S42" s="769"/>
      <c r="T42" s="769"/>
      <c r="U42" s="769"/>
      <c r="V42" s="769"/>
      <c r="W42" s="769"/>
      <c r="X42" s="769"/>
      <c r="Y42" s="777"/>
      <c r="Z42" s="778">
        <v>100</v>
      </c>
      <c r="AA42" s="778"/>
      <c r="AB42" s="778"/>
      <c r="AC42" s="778"/>
      <c r="AD42" s="779">
        <v>2142043</v>
      </c>
      <c r="AE42" s="779"/>
      <c r="AF42" s="779"/>
      <c r="AG42" s="779"/>
      <c r="AH42" s="779"/>
      <c r="AI42" s="779"/>
      <c r="AJ42" s="779"/>
      <c r="AK42" s="779"/>
      <c r="AL42" s="780">
        <v>100</v>
      </c>
      <c r="AM42" s="755"/>
      <c r="AN42" s="755"/>
      <c r="AO42" s="781"/>
      <c r="AQ42" s="782" t="s">
        <v>346</v>
      </c>
      <c r="AR42" s="783"/>
      <c r="AS42" s="783"/>
      <c r="AT42" s="783"/>
      <c r="AU42" s="783"/>
      <c r="AV42" s="783"/>
      <c r="AW42" s="783"/>
      <c r="AX42" s="783"/>
      <c r="AY42" s="784"/>
      <c r="AZ42" s="768">
        <v>239980</v>
      </c>
      <c r="BA42" s="769"/>
      <c r="BB42" s="769"/>
      <c r="BC42" s="769"/>
      <c r="BD42" s="754"/>
      <c r="BE42" s="754"/>
      <c r="BF42" s="756"/>
      <c r="BG42" s="766"/>
      <c r="BH42" s="767"/>
      <c r="BI42" s="767"/>
      <c r="BJ42" s="767"/>
      <c r="BK42" s="767"/>
      <c r="BL42" s="237"/>
      <c r="BM42" s="709" t="s">
        <v>347</v>
      </c>
      <c r="BN42" s="709"/>
      <c r="BO42" s="709"/>
      <c r="BP42" s="709"/>
      <c r="BQ42" s="709"/>
      <c r="BR42" s="709"/>
      <c r="BS42" s="709"/>
      <c r="BT42" s="709"/>
      <c r="BU42" s="710"/>
      <c r="BV42" s="768">
        <v>362</v>
      </c>
      <c r="BW42" s="769"/>
      <c r="BX42" s="769"/>
      <c r="BY42" s="769"/>
      <c r="BZ42" s="769"/>
      <c r="CA42" s="769"/>
      <c r="CB42" s="776"/>
      <c r="CD42" s="680" t="s">
        <v>348</v>
      </c>
      <c r="CE42" s="681"/>
      <c r="CF42" s="681"/>
      <c r="CG42" s="681"/>
      <c r="CH42" s="681"/>
      <c r="CI42" s="681"/>
      <c r="CJ42" s="681"/>
      <c r="CK42" s="681"/>
      <c r="CL42" s="681"/>
      <c r="CM42" s="681"/>
      <c r="CN42" s="681"/>
      <c r="CO42" s="681"/>
      <c r="CP42" s="681"/>
      <c r="CQ42" s="682"/>
      <c r="CR42" s="683">
        <v>206810</v>
      </c>
      <c r="CS42" s="684"/>
      <c r="CT42" s="684"/>
      <c r="CU42" s="684"/>
      <c r="CV42" s="684"/>
      <c r="CW42" s="684"/>
      <c r="CX42" s="684"/>
      <c r="CY42" s="685"/>
      <c r="CZ42" s="688">
        <v>7</v>
      </c>
      <c r="DA42" s="689"/>
      <c r="DB42" s="689"/>
      <c r="DC42" s="701"/>
      <c r="DD42" s="692">
        <v>60112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349</v>
      </c>
      <c r="CE43" s="681"/>
      <c r="CF43" s="681"/>
      <c r="CG43" s="681"/>
      <c r="CH43" s="681"/>
      <c r="CI43" s="681"/>
      <c r="CJ43" s="681"/>
      <c r="CK43" s="681"/>
      <c r="CL43" s="681"/>
      <c r="CM43" s="681"/>
      <c r="CN43" s="681"/>
      <c r="CO43" s="681"/>
      <c r="CP43" s="681"/>
      <c r="CQ43" s="682"/>
      <c r="CR43" s="683">
        <v>3020</v>
      </c>
      <c r="CS43" s="719"/>
      <c r="CT43" s="719"/>
      <c r="CU43" s="719"/>
      <c r="CV43" s="719"/>
      <c r="CW43" s="719"/>
      <c r="CX43" s="719"/>
      <c r="CY43" s="720"/>
      <c r="CZ43" s="688">
        <v>0.1</v>
      </c>
      <c r="DA43" s="717"/>
      <c r="DB43" s="717"/>
      <c r="DC43" s="721"/>
      <c r="DD43" s="692">
        <v>2701</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298</v>
      </c>
      <c r="CE44" s="796"/>
      <c r="CF44" s="680" t="s">
        <v>350</v>
      </c>
      <c r="CG44" s="681"/>
      <c r="CH44" s="681"/>
      <c r="CI44" s="681"/>
      <c r="CJ44" s="681"/>
      <c r="CK44" s="681"/>
      <c r="CL44" s="681"/>
      <c r="CM44" s="681"/>
      <c r="CN44" s="681"/>
      <c r="CO44" s="681"/>
      <c r="CP44" s="681"/>
      <c r="CQ44" s="682"/>
      <c r="CR44" s="683">
        <v>184198</v>
      </c>
      <c r="CS44" s="684"/>
      <c r="CT44" s="684"/>
      <c r="CU44" s="684"/>
      <c r="CV44" s="684"/>
      <c r="CW44" s="684"/>
      <c r="CX44" s="684"/>
      <c r="CY44" s="685"/>
      <c r="CZ44" s="688">
        <v>6.3</v>
      </c>
      <c r="DA44" s="689"/>
      <c r="DB44" s="689"/>
      <c r="DC44" s="701"/>
      <c r="DD44" s="692">
        <v>52151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351</v>
      </c>
      <c r="CG45" s="681"/>
      <c r="CH45" s="681"/>
      <c r="CI45" s="681"/>
      <c r="CJ45" s="681"/>
      <c r="CK45" s="681"/>
      <c r="CL45" s="681"/>
      <c r="CM45" s="681"/>
      <c r="CN45" s="681"/>
      <c r="CO45" s="681"/>
      <c r="CP45" s="681"/>
      <c r="CQ45" s="682"/>
      <c r="CR45" s="683">
        <v>52888</v>
      </c>
      <c r="CS45" s="719"/>
      <c r="CT45" s="719"/>
      <c r="CU45" s="719"/>
      <c r="CV45" s="719"/>
      <c r="CW45" s="719"/>
      <c r="CX45" s="719"/>
      <c r="CY45" s="720"/>
      <c r="CZ45" s="688">
        <v>1.8</v>
      </c>
      <c r="DA45" s="717"/>
      <c r="DB45" s="717"/>
      <c r="DC45" s="721"/>
      <c r="DD45" s="692">
        <v>5973</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352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353</v>
      </c>
      <c r="CG46" s="681"/>
      <c r="CH46" s="681"/>
      <c r="CI46" s="681"/>
      <c r="CJ46" s="681"/>
      <c r="CK46" s="681"/>
      <c r="CL46" s="681"/>
      <c r="CM46" s="681"/>
      <c r="CN46" s="681"/>
      <c r="CO46" s="681"/>
      <c r="CP46" s="681"/>
      <c r="CQ46" s="682"/>
      <c r="CR46" s="683">
        <v>119147</v>
      </c>
      <c r="CS46" s="684"/>
      <c r="CT46" s="684"/>
      <c r="CU46" s="684"/>
      <c r="CV46" s="684"/>
      <c r="CW46" s="684"/>
      <c r="CX46" s="684"/>
      <c r="CY46" s="685"/>
      <c r="CZ46" s="688">
        <v>4</v>
      </c>
      <c r="DA46" s="689"/>
      <c r="DB46" s="689"/>
      <c r="DC46" s="701"/>
      <c r="DD46" s="692">
        <v>45493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354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355</v>
      </c>
      <c r="CG47" s="681"/>
      <c r="CH47" s="681"/>
      <c r="CI47" s="681"/>
      <c r="CJ47" s="681"/>
      <c r="CK47" s="681"/>
      <c r="CL47" s="681"/>
      <c r="CM47" s="681"/>
      <c r="CN47" s="681"/>
      <c r="CO47" s="681"/>
      <c r="CP47" s="681"/>
      <c r="CQ47" s="682"/>
      <c r="CR47" s="683">
        <v>22612</v>
      </c>
      <c r="CS47" s="719"/>
      <c r="CT47" s="719"/>
      <c r="CU47" s="719"/>
      <c r="CV47" s="719"/>
      <c r="CW47" s="719"/>
      <c r="CX47" s="719"/>
      <c r="CY47" s="720"/>
      <c r="CZ47" s="688">
        <v>0.8</v>
      </c>
      <c r="DA47" s="717"/>
      <c r="DB47" s="717"/>
      <c r="DC47" s="721"/>
      <c r="DD47" s="692">
        <v>7961</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t="s">
        <v>356</v>
      </c>
      <c r="CD48" s="799"/>
      <c r="CE48" s="800"/>
      <c r="CF48" s="680" t="s">
        <v>357</v>
      </c>
      <c r="CG48" s="681"/>
      <c r="CH48" s="681"/>
      <c r="CI48" s="681"/>
      <c r="CJ48" s="681"/>
      <c r="CK48" s="681"/>
      <c r="CL48" s="681"/>
      <c r="CM48" s="681"/>
      <c r="CN48" s="681"/>
      <c r="CO48" s="681"/>
      <c r="CP48" s="681"/>
      <c r="CQ48" s="682"/>
      <c r="CR48" s="683" t="s">
        <v>230</v>
      </c>
      <c r="CS48" s="684"/>
      <c r="CT48" s="684"/>
      <c r="CU48" s="684"/>
      <c r="CV48" s="684"/>
      <c r="CW48" s="684"/>
      <c r="CX48" s="684"/>
      <c r="CY48" s="685"/>
      <c r="CZ48" s="688" t="s">
        <v>127</v>
      </c>
      <c r="DA48" s="689"/>
      <c r="DB48" s="689"/>
      <c r="DC48" s="701"/>
      <c r="DD48" s="692" t="s">
        <v>230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3" t="s">
        <v>358</v>
      </c>
      <c r="CE49" s="734"/>
      <c r="CF49" s="734"/>
      <c r="CG49" s="734"/>
      <c r="CH49" s="734"/>
      <c r="CI49" s="734"/>
      <c r="CJ49" s="734"/>
      <c r="CK49" s="734"/>
      <c r="CL49" s="734"/>
      <c r="CM49" s="734"/>
      <c r="CN49" s="734"/>
      <c r="CO49" s="734"/>
      <c r="CP49" s="734"/>
      <c r="CQ49" s="735"/>
      <c r="CR49" s="768">
        <v>2945327</v>
      </c>
      <c r="CS49" s="754"/>
      <c r="CT49" s="754"/>
      <c r="CU49" s="754"/>
      <c r="CV49" s="754"/>
      <c r="CW49" s="754"/>
      <c r="CX49" s="754"/>
      <c r="CY49" s="785"/>
      <c r="CZ49" s="780">
        <v>100</v>
      </c>
      <c r="DA49" s="786"/>
      <c r="DB49" s="786"/>
      <c r="DC49" s="787"/>
      <c r="DD49" s="788">
        <v>2346284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Ua8Pehw0xZjnbq1CeRdt7ELQaGB1N4hbc3EfqMptM4CEbkymQPA6tBj1X94KQ/jRHH45osXCAcaKWMWiDhp1xg==" saltValue="cB84yJzMpmW7QHSTMOM02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359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360</v>
      </c>
      <c r="DK2" s="831"/>
      <c r="DL2" s="831"/>
      <c r="DM2" s="831"/>
      <c r="DN2" s="831"/>
      <c r="DO2" s="832"/>
      <c r="DP2" s="250"/>
      <c r="DQ2" s="830" t="s">
        <v>361</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362</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364</v>
      </c>
      <c r="B5" s="825"/>
      <c r="C5" s="825"/>
      <c r="D5" s="825"/>
      <c r="E5" s="825"/>
      <c r="F5" s="825"/>
      <c r="G5" s="825"/>
      <c r="H5" s="825"/>
      <c r="I5" s="825"/>
      <c r="J5" s="825"/>
      <c r="K5" s="825"/>
      <c r="L5" s="825"/>
      <c r="M5" s="825"/>
      <c r="N5" s="825"/>
      <c r="O5" s="825"/>
      <c r="P5" s="826"/>
      <c r="Q5" s="801" t="s">
        <v>365</v>
      </c>
      <c r="R5" s="802"/>
      <c r="S5" s="802"/>
      <c r="T5" s="802"/>
      <c r="U5" s="803"/>
      <c r="V5" s="801" t="s">
        <v>366</v>
      </c>
      <c r="W5" s="802"/>
      <c r="X5" s="802"/>
      <c r="Y5" s="802"/>
      <c r="Z5" s="803"/>
      <c r="AA5" s="801" t="s">
        <v>367</v>
      </c>
      <c r="AB5" s="802"/>
      <c r="AC5" s="802"/>
      <c r="AD5" s="802"/>
      <c r="AE5" s="802"/>
      <c r="AF5" s="834" t="s">
        <v>368</v>
      </c>
      <c r="AG5" s="802"/>
      <c r="AH5" s="802"/>
      <c r="AI5" s="802"/>
      <c r="AJ5" s="813"/>
      <c r="AK5" s="802" t="s">
        <v>369</v>
      </c>
      <c r="AL5" s="802"/>
      <c r="AM5" s="802"/>
      <c r="AN5" s="802"/>
      <c r="AO5" s="803"/>
      <c r="AP5" s="801" t="s">
        <v>370</v>
      </c>
      <c r="AQ5" s="802"/>
      <c r="AR5" s="802"/>
      <c r="AS5" s="802"/>
      <c r="AT5" s="803"/>
      <c r="AU5" s="801" t="s">
        <v>371</v>
      </c>
      <c r="AV5" s="802"/>
      <c r="AW5" s="802"/>
      <c r="AX5" s="802"/>
      <c r="AY5" s="813"/>
      <c r="AZ5" s="257"/>
      <c r="BA5" s="257"/>
      <c r="BB5" s="257"/>
      <c r="BC5" s="257"/>
      <c r="BD5" s="257"/>
      <c r="BE5" s="258"/>
      <c r="BF5" s="258"/>
      <c r="BG5" s="258"/>
      <c r="BH5" s="258"/>
      <c r="BI5" s="258"/>
      <c r="BJ5" s="258"/>
      <c r="BK5" s="258"/>
      <c r="BL5" s="258"/>
      <c r="BM5" s="258"/>
      <c r="BN5" s="258"/>
      <c r="BO5" s="258"/>
      <c r="BP5" s="258"/>
      <c r="BQ5" s="824" t="s">
        <v>372</v>
      </c>
      <c r="BR5" s="825"/>
      <c r="BS5" s="825"/>
      <c r="BT5" s="825"/>
      <c r="BU5" s="825"/>
      <c r="BV5" s="825"/>
      <c r="BW5" s="825"/>
      <c r="BX5" s="825"/>
      <c r="BY5" s="825"/>
      <c r="BZ5" s="825"/>
      <c r="CA5" s="825"/>
      <c r="CB5" s="825"/>
      <c r="CC5" s="825"/>
      <c r="CD5" s="825"/>
      <c r="CE5" s="825"/>
      <c r="CF5" s="825"/>
      <c r="CG5" s="826"/>
      <c r="CH5" s="801" t="s">
        <v>373</v>
      </c>
      <c r="CI5" s="802"/>
      <c r="CJ5" s="802"/>
      <c r="CK5" s="802"/>
      <c r="CL5" s="803"/>
      <c r="CM5" s="801" t="s">
        <v>374</v>
      </c>
      <c r="CN5" s="802"/>
      <c r="CO5" s="802"/>
      <c r="CP5" s="802"/>
      <c r="CQ5" s="803"/>
      <c r="CR5" s="801" t="s">
        <v>375</v>
      </c>
      <c r="CS5" s="802"/>
      <c r="CT5" s="802"/>
      <c r="CU5" s="802"/>
      <c r="CV5" s="803"/>
      <c r="CW5" s="801" t="s">
        <v>376</v>
      </c>
      <c r="CX5" s="802"/>
      <c r="CY5" s="802"/>
      <c r="CZ5" s="802"/>
      <c r="DA5" s="803"/>
      <c r="DB5" s="801" t="s">
        <v>377</v>
      </c>
      <c r="DC5" s="802"/>
      <c r="DD5" s="802"/>
      <c r="DE5" s="802"/>
      <c r="DF5" s="803"/>
      <c r="DG5" s="807" t="s">
        <v>378</v>
      </c>
      <c r="DH5" s="808"/>
      <c r="DI5" s="808"/>
      <c r="DJ5" s="808"/>
      <c r="DK5" s="809"/>
      <c r="DL5" s="807" t="s">
        <v>379</v>
      </c>
      <c r="DM5" s="808"/>
      <c r="DN5" s="808"/>
      <c r="DO5" s="808"/>
      <c r="DP5" s="809"/>
      <c r="DQ5" s="801" t="s">
        <v>380</v>
      </c>
      <c r="DR5" s="802"/>
      <c r="DS5" s="802"/>
      <c r="DT5" s="802"/>
      <c r="DU5" s="803"/>
      <c r="DV5" s="801" t="s">
        <v>371</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381</v>
      </c>
      <c r="C7" s="816"/>
      <c r="D7" s="816"/>
      <c r="E7" s="816"/>
      <c r="F7" s="816"/>
      <c r="G7" s="816"/>
      <c r="H7" s="816"/>
      <c r="I7" s="816"/>
      <c r="J7" s="816"/>
      <c r="K7" s="816"/>
      <c r="L7" s="816"/>
      <c r="M7" s="816"/>
      <c r="N7" s="816"/>
      <c r="O7" s="816"/>
      <c r="P7" s="817"/>
      <c r="Q7" s="818">
        <v>3173</v>
      </c>
      <c r="R7" s="819"/>
      <c r="S7" s="819"/>
      <c r="T7" s="819"/>
      <c r="U7" s="819"/>
      <c r="V7" s="819">
        <v>2950</v>
      </c>
      <c r="W7" s="819"/>
      <c r="X7" s="819"/>
      <c r="Y7" s="819"/>
      <c r="Z7" s="819"/>
      <c r="AA7" s="819">
        <v>223</v>
      </c>
      <c r="AB7" s="819"/>
      <c r="AC7" s="819"/>
      <c r="AD7" s="819"/>
      <c r="AE7" s="820"/>
      <c r="AF7" s="821">
        <v>218</v>
      </c>
      <c r="AG7" s="822"/>
      <c r="AH7" s="822"/>
      <c r="AI7" s="822"/>
      <c r="AJ7" s="823"/>
      <c r="AK7" s="858">
        <v>22</v>
      </c>
      <c r="AL7" s="859"/>
      <c r="AM7" s="859"/>
      <c r="AN7" s="859"/>
      <c r="AO7" s="859"/>
      <c r="AP7" s="859">
        <v>2553</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2">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382</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383</v>
      </c>
      <c r="B23" s="874" t="s">
        <v>384</v>
      </c>
      <c r="C23" s="875"/>
      <c r="D23" s="875"/>
      <c r="E23" s="875"/>
      <c r="F23" s="875"/>
      <c r="G23" s="875"/>
      <c r="H23" s="875"/>
      <c r="I23" s="875"/>
      <c r="J23" s="875"/>
      <c r="K23" s="875"/>
      <c r="L23" s="875"/>
      <c r="M23" s="875"/>
      <c r="N23" s="875"/>
      <c r="O23" s="875"/>
      <c r="P23" s="876"/>
      <c r="Q23" s="877">
        <v>3168</v>
      </c>
      <c r="R23" s="878"/>
      <c r="S23" s="878"/>
      <c r="T23" s="878"/>
      <c r="U23" s="878"/>
      <c r="V23" s="878">
        <v>2945</v>
      </c>
      <c r="W23" s="878"/>
      <c r="X23" s="878"/>
      <c r="Y23" s="878"/>
      <c r="Z23" s="878"/>
      <c r="AA23" s="878">
        <v>223</v>
      </c>
      <c r="AB23" s="878"/>
      <c r="AC23" s="878"/>
      <c r="AD23" s="878"/>
      <c r="AE23" s="879"/>
      <c r="AF23" s="880">
        <v>218</v>
      </c>
      <c r="AG23" s="878"/>
      <c r="AH23" s="878"/>
      <c r="AI23" s="878"/>
      <c r="AJ23" s="881"/>
      <c r="AK23" s="882"/>
      <c r="AL23" s="883"/>
      <c r="AM23" s="883"/>
      <c r="AN23" s="883"/>
      <c r="AO23" s="883"/>
      <c r="AP23" s="878">
        <v>2553</v>
      </c>
      <c r="AQ23" s="878"/>
      <c r="AR23" s="878"/>
      <c r="AS23" s="878"/>
      <c r="AT23" s="878"/>
      <c r="AU23" s="884"/>
      <c r="AV23" s="884"/>
      <c r="AW23" s="884"/>
      <c r="AX23" s="884"/>
      <c r="AY23" s="885"/>
      <c r="AZ23" s="893" t="s">
        <v>127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385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386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364</v>
      </c>
      <c r="B26" s="825"/>
      <c r="C26" s="825"/>
      <c r="D26" s="825"/>
      <c r="E26" s="825"/>
      <c r="F26" s="825"/>
      <c r="G26" s="825"/>
      <c r="H26" s="825"/>
      <c r="I26" s="825"/>
      <c r="J26" s="825"/>
      <c r="K26" s="825"/>
      <c r="L26" s="825"/>
      <c r="M26" s="825"/>
      <c r="N26" s="825"/>
      <c r="O26" s="825"/>
      <c r="P26" s="826"/>
      <c r="Q26" s="801" t="s">
        <v>387</v>
      </c>
      <c r="R26" s="802"/>
      <c r="S26" s="802"/>
      <c r="T26" s="802"/>
      <c r="U26" s="803"/>
      <c r="V26" s="801" t="s">
        <v>388</v>
      </c>
      <c r="W26" s="802"/>
      <c r="X26" s="802"/>
      <c r="Y26" s="802"/>
      <c r="Z26" s="803"/>
      <c r="AA26" s="801" t="s">
        <v>389</v>
      </c>
      <c r="AB26" s="802"/>
      <c r="AC26" s="802"/>
      <c r="AD26" s="802"/>
      <c r="AE26" s="802"/>
      <c r="AF26" s="896" t="s">
        <v>390</v>
      </c>
      <c r="AG26" s="897"/>
      <c r="AH26" s="897"/>
      <c r="AI26" s="897"/>
      <c r="AJ26" s="898"/>
      <c r="AK26" s="802" t="s">
        <v>391</v>
      </c>
      <c r="AL26" s="802"/>
      <c r="AM26" s="802"/>
      <c r="AN26" s="802"/>
      <c r="AO26" s="803"/>
      <c r="AP26" s="801" t="s">
        <v>392</v>
      </c>
      <c r="AQ26" s="802"/>
      <c r="AR26" s="802"/>
      <c r="AS26" s="802"/>
      <c r="AT26" s="803"/>
      <c r="AU26" s="801" t="s">
        <v>393</v>
      </c>
      <c r="AV26" s="802"/>
      <c r="AW26" s="802"/>
      <c r="AX26" s="802"/>
      <c r="AY26" s="803"/>
      <c r="AZ26" s="801" t="s">
        <v>394</v>
      </c>
      <c r="BA26" s="802"/>
      <c r="BB26" s="802"/>
      <c r="BC26" s="802"/>
      <c r="BD26" s="803"/>
      <c r="BE26" s="801" t="s">
        <v>371</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395</v>
      </c>
      <c r="C28" s="816"/>
      <c r="D28" s="816"/>
      <c r="E28" s="816"/>
      <c r="F28" s="816"/>
      <c r="G28" s="816"/>
      <c r="H28" s="816"/>
      <c r="I28" s="816"/>
      <c r="J28" s="816"/>
      <c r="K28" s="816"/>
      <c r="L28" s="816"/>
      <c r="M28" s="816"/>
      <c r="N28" s="816"/>
      <c r="O28" s="816"/>
      <c r="P28" s="817"/>
      <c r="Q28" s="906">
        <v>535</v>
      </c>
      <c r="R28" s="907"/>
      <c r="S28" s="907"/>
      <c r="T28" s="907"/>
      <c r="U28" s="907"/>
      <c r="V28" s="907">
        <v>484</v>
      </c>
      <c r="W28" s="907"/>
      <c r="X28" s="907"/>
      <c r="Y28" s="907"/>
      <c r="Z28" s="907"/>
      <c r="AA28" s="907">
        <v>51</v>
      </c>
      <c r="AB28" s="907"/>
      <c r="AC28" s="907"/>
      <c r="AD28" s="907"/>
      <c r="AE28" s="908"/>
      <c r="AF28" s="909">
        <v>51</v>
      </c>
      <c r="AG28" s="907"/>
      <c r="AH28" s="907"/>
      <c r="AI28" s="907"/>
      <c r="AJ28" s="910"/>
      <c r="AK28" s="911">
        <v>51</v>
      </c>
      <c r="AL28" s="902"/>
      <c r="AM28" s="902"/>
      <c r="AN28" s="902"/>
      <c r="AO28" s="902"/>
      <c r="AP28" s="902" t="s">
        <v>575</v>
      </c>
      <c r="AQ28" s="902"/>
      <c r="AR28" s="902"/>
      <c r="AS28" s="902"/>
      <c r="AT28" s="902"/>
      <c r="AU28" s="902" t="s">
        <v>575</v>
      </c>
      <c r="AV28" s="902"/>
      <c r="AW28" s="902"/>
      <c r="AX28" s="902"/>
      <c r="AY28" s="902"/>
      <c r="AZ28" s="903" t="s">
        <v>575</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396</v>
      </c>
      <c r="C29" s="840"/>
      <c r="D29" s="840"/>
      <c r="E29" s="840"/>
      <c r="F29" s="840"/>
      <c r="G29" s="840"/>
      <c r="H29" s="840"/>
      <c r="I29" s="840"/>
      <c r="J29" s="840"/>
      <c r="K29" s="840"/>
      <c r="L29" s="840"/>
      <c r="M29" s="840"/>
      <c r="N29" s="840"/>
      <c r="O29" s="840"/>
      <c r="P29" s="841"/>
      <c r="Q29" s="842">
        <v>99</v>
      </c>
      <c r="R29" s="843"/>
      <c r="S29" s="843"/>
      <c r="T29" s="843"/>
      <c r="U29" s="843"/>
      <c r="V29" s="843">
        <v>99</v>
      </c>
      <c r="W29" s="843"/>
      <c r="X29" s="843"/>
      <c r="Y29" s="843"/>
      <c r="Z29" s="843"/>
      <c r="AA29" s="843" t="s">
        <v>575</v>
      </c>
      <c r="AB29" s="843"/>
      <c r="AC29" s="843"/>
      <c r="AD29" s="843"/>
      <c r="AE29" s="844"/>
      <c r="AF29" s="845" t="s">
        <v>127</v>
      </c>
      <c r="AG29" s="846"/>
      <c r="AH29" s="846"/>
      <c r="AI29" s="846"/>
      <c r="AJ29" s="847"/>
      <c r="AK29" s="914">
        <v>49</v>
      </c>
      <c r="AL29" s="915"/>
      <c r="AM29" s="915"/>
      <c r="AN29" s="915"/>
      <c r="AO29" s="915"/>
      <c r="AP29" s="915">
        <v>113</v>
      </c>
      <c r="AQ29" s="915"/>
      <c r="AR29" s="915"/>
      <c r="AS29" s="915"/>
      <c r="AT29" s="915"/>
      <c r="AU29" s="915">
        <v>51</v>
      </c>
      <c r="AV29" s="915"/>
      <c r="AW29" s="915"/>
      <c r="AX29" s="915"/>
      <c r="AY29" s="915"/>
      <c r="AZ29" s="916" t="s">
        <v>575</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397</v>
      </c>
      <c r="C30" s="840"/>
      <c r="D30" s="840"/>
      <c r="E30" s="840"/>
      <c r="F30" s="840"/>
      <c r="G30" s="840"/>
      <c r="H30" s="840"/>
      <c r="I30" s="840"/>
      <c r="J30" s="840"/>
      <c r="K30" s="840"/>
      <c r="L30" s="840"/>
      <c r="M30" s="840"/>
      <c r="N30" s="840"/>
      <c r="O30" s="840"/>
      <c r="P30" s="841"/>
      <c r="Q30" s="842">
        <v>892</v>
      </c>
      <c r="R30" s="843"/>
      <c r="S30" s="843"/>
      <c r="T30" s="843"/>
      <c r="U30" s="843"/>
      <c r="V30" s="843">
        <v>853</v>
      </c>
      <c r="W30" s="843"/>
      <c r="X30" s="843"/>
      <c r="Y30" s="843"/>
      <c r="Z30" s="843"/>
      <c r="AA30" s="843">
        <v>39</v>
      </c>
      <c r="AB30" s="843"/>
      <c r="AC30" s="843"/>
      <c r="AD30" s="843"/>
      <c r="AE30" s="844"/>
      <c r="AF30" s="845">
        <v>39</v>
      </c>
      <c r="AG30" s="846"/>
      <c r="AH30" s="846"/>
      <c r="AI30" s="846"/>
      <c r="AJ30" s="847"/>
      <c r="AK30" s="914">
        <v>119</v>
      </c>
      <c r="AL30" s="915"/>
      <c r="AM30" s="915"/>
      <c r="AN30" s="915"/>
      <c r="AO30" s="915"/>
      <c r="AP30" s="915" t="s">
        <v>575</v>
      </c>
      <c r="AQ30" s="915"/>
      <c r="AR30" s="915"/>
      <c r="AS30" s="915"/>
      <c r="AT30" s="915"/>
      <c r="AU30" s="915" t="s">
        <v>575</v>
      </c>
      <c r="AV30" s="915"/>
      <c r="AW30" s="915"/>
      <c r="AX30" s="915"/>
      <c r="AY30" s="915"/>
      <c r="AZ30" s="916" t="s">
        <v>575</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398</v>
      </c>
      <c r="C31" s="840"/>
      <c r="D31" s="840"/>
      <c r="E31" s="840"/>
      <c r="F31" s="840"/>
      <c r="G31" s="840"/>
      <c r="H31" s="840"/>
      <c r="I31" s="840"/>
      <c r="J31" s="840"/>
      <c r="K31" s="840"/>
      <c r="L31" s="840"/>
      <c r="M31" s="840"/>
      <c r="N31" s="840"/>
      <c r="O31" s="840"/>
      <c r="P31" s="841"/>
      <c r="Q31" s="842">
        <v>33</v>
      </c>
      <c r="R31" s="843"/>
      <c r="S31" s="843"/>
      <c r="T31" s="843"/>
      <c r="U31" s="843"/>
      <c r="V31" s="843">
        <v>26</v>
      </c>
      <c r="W31" s="843"/>
      <c r="X31" s="843"/>
      <c r="Y31" s="843"/>
      <c r="Z31" s="843"/>
      <c r="AA31" s="843">
        <v>7</v>
      </c>
      <c r="AB31" s="843"/>
      <c r="AC31" s="843"/>
      <c r="AD31" s="843"/>
      <c r="AE31" s="844"/>
      <c r="AF31" s="845">
        <v>7</v>
      </c>
      <c r="AG31" s="846"/>
      <c r="AH31" s="846"/>
      <c r="AI31" s="846"/>
      <c r="AJ31" s="847"/>
      <c r="AK31" s="914">
        <v>3</v>
      </c>
      <c r="AL31" s="915"/>
      <c r="AM31" s="915"/>
      <c r="AN31" s="915"/>
      <c r="AO31" s="915"/>
      <c r="AP31" s="915" t="s">
        <v>575</v>
      </c>
      <c r="AQ31" s="915"/>
      <c r="AR31" s="915"/>
      <c r="AS31" s="915"/>
      <c r="AT31" s="915"/>
      <c r="AU31" s="915" t="s">
        <v>575</v>
      </c>
      <c r="AV31" s="915"/>
      <c r="AW31" s="915"/>
      <c r="AX31" s="915"/>
      <c r="AY31" s="915"/>
      <c r="AZ31" s="916" t="s">
        <v>575</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399</v>
      </c>
      <c r="C32" s="840"/>
      <c r="D32" s="840"/>
      <c r="E32" s="840"/>
      <c r="F32" s="840"/>
      <c r="G32" s="840"/>
      <c r="H32" s="840"/>
      <c r="I32" s="840"/>
      <c r="J32" s="840"/>
      <c r="K32" s="840"/>
      <c r="L32" s="840"/>
      <c r="M32" s="840"/>
      <c r="N32" s="840"/>
      <c r="O32" s="840"/>
      <c r="P32" s="841"/>
      <c r="Q32" s="842">
        <v>287</v>
      </c>
      <c r="R32" s="843"/>
      <c r="S32" s="843"/>
      <c r="T32" s="843"/>
      <c r="U32" s="843"/>
      <c r="V32" s="843">
        <v>287</v>
      </c>
      <c r="W32" s="843"/>
      <c r="X32" s="843"/>
      <c r="Y32" s="843"/>
      <c r="Z32" s="843"/>
      <c r="AA32" s="843" t="s">
        <v>575</v>
      </c>
      <c r="AB32" s="843"/>
      <c r="AC32" s="843"/>
      <c r="AD32" s="843"/>
      <c r="AE32" s="844"/>
      <c r="AF32" s="845" t="s">
        <v>127</v>
      </c>
      <c r="AG32" s="846"/>
      <c r="AH32" s="846"/>
      <c r="AI32" s="846"/>
      <c r="AJ32" s="847"/>
      <c r="AK32" s="914">
        <v>6</v>
      </c>
      <c r="AL32" s="915"/>
      <c r="AM32" s="915"/>
      <c r="AN32" s="915"/>
      <c r="AO32" s="915"/>
      <c r="AP32" s="915">
        <v>235</v>
      </c>
      <c r="AQ32" s="915"/>
      <c r="AR32" s="915"/>
      <c r="AS32" s="915"/>
      <c r="AT32" s="915"/>
      <c r="AU32" s="915">
        <v>15</v>
      </c>
      <c r="AV32" s="915"/>
      <c r="AW32" s="915"/>
      <c r="AX32" s="915"/>
      <c r="AY32" s="915"/>
      <c r="AZ32" s="916" t="s">
        <v>575</v>
      </c>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t="s">
        <v>400</v>
      </c>
      <c r="C33" s="840"/>
      <c r="D33" s="840"/>
      <c r="E33" s="840"/>
      <c r="F33" s="840"/>
      <c r="G33" s="840"/>
      <c r="H33" s="840"/>
      <c r="I33" s="840"/>
      <c r="J33" s="840"/>
      <c r="K33" s="840"/>
      <c r="L33" s="840"/>
      <c r="M33" s="840"/>
      <c r="N33" s="840"/>
      <c r="O33" s="840"/>
      <c r="P33" s="841"/>
      <c r="Q33" s="842">
        <v>53</v>
      </c>
      <c r="R33" s="843"/>
      <c r="S33" s="843"/>
      <c r="T33" s="843"/>
      <c r="U33" s="843"/>
      <c r="V33" s="843">
        <v>53</v>
      </c>
      <c r="W33" s="843"/>
      <c r="X33" s="843"/>
      <c r="Y33" s="843"/>
      <c r="Z33" s="843"/>
      <c r="AA33" s="843" t="s">
        <v>575</v>
      </c>
      <c r="AB33" s="843"/>
      <c r="AC33" s="843"/>
      <c r="AD33" s="843"/>
      <c r="AE33" s="844"/>
      <c r="AF33" s="845" t="s">
        <v>127</v>
      </c>
      <c r="AG33" s="846"/>
      <c r="AH33" s="846"/>
      <c r="AI33" s="846"/>
      <c r="AJ33" s="847"/>
      <c r="AK33" s="914">
        <v>19</v>
      </c>
      <c r="AL33" s="915"/>
      <c r="AM33" s="915"/>
      <c r="AN33" s="915"/>
      <c r="AO33" s="915"/>
      <c r="AP33" s="915" t="s">
        <v>575</v>
      </c>
      <c r="AQ33" s="915"/>
      <c r="AR33" s="915"/>
      <c r="AS33" s="915"/>
      <c r="AT33" s="915"/>
      <c r="AU33" s="915" t="s">
        <v>575</v>
      </c>
      <c r="AV33" s="915"/>
      <c r="AW33" s="915"/>
      <c r="AX33" s="915"/>
      <c r="AY33" s="915"/>
      <c r="AZ33" s="916" t="s">
        <v>575</v>
      </c>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t="s">
        <v>401</v>
      </c>
      <c r="C34" s="840"/>
      <c r="D34" s="840"/>
      <c r="E34" s="840"/>
      <c r="F34" s="840"/>
      <c r="G34" s="840"/>
      <c r="H34" s="840"/>
      <c r="I34" s="840"/>
      <c r="J34" s="840"/>
      <c r="K34" s="840"/>
      <c r="L34" s="840"/>
      <c r="M34" s="840"/>
      <c r="N34" s="840"/>
      <c r="O34" s="840"/>
      <c r="P34" s="841"/>
      <c r="Q34" s="842">
        <v>113</v>
      </c>
      <c r="R34" s="843"/>
      <c r="S34" s="843"/>
      <c r="T34" s="843"/>
      <c r="U34" s="843"/>
      <c r="V34" s="843">
        <v>103</v>
      </c>
      <c r="W34" s="843"/>
      <c r="X34" s="843"/>
      <c r="Y34" s="843"/>
      <c r="Z34" s="843"/>
      <c r="AA34" s="843">
        <v>10</v>
      </c>
      <c r="AB34" s="843"/>
      <c r="AC34" s="843"/>
      <c r="AD34" s="843"/>
      <c r="AE34" s="844"/>
      <c r="AF34" s="845">
        <v>88</v>
      </c>
      <c r="AG34" s="846"/>
      <c r="AH34" s="846"/>
      <c r="AI34" s="846"/>
      <c r="AJ34" s="847"/>
      <c r="AK34" s="914" t="s">
        <v>576</v>
      </c>
      <c r="AL34" s="915"/>
      <c r="AM34" s="915"/>
      <c r="AN34" s="915"/>
      <c r="AO34" s="915"/>
      <c r="AP34" s="915">
        <v>349</v>
      </c>
      <c r="AQ34" s="915"/>
      <c r="AR34" s="915"/>
      <c r="AS34" s="915"/>
      <c r="AT34" s="915"/>
      <c r="AU34" s="915" t="s">
        <v>577</v>
      </c>
      <c r="AV34" s="915"/>
      <c r="AW34" s="915"/>
      <c r="AX34" s="915"/>
      <c r="AY34" s="915"/>
      <c r="AZ34" s="916" t="s">
        <v>575</v>
      </c>
      <c r="BA34" s="916"/>
      <c r="BB34" s="916"/>
      <c r="BC34" s="916"/>
      <c r="BD34" s="916"/>
      <c r="BE34" s="912" t="s">
        <v>402</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t="s">
        <v>403</v>
      </c>
      <c r="C35" s="840"/>
      <c r="D35" s="840"/>
      <c r="E35" s="840"/>
      <c r="F35" s="840"/>
      <c r="G35" s="840"/>
      <c r="H35" s="840"/>
      <c r="I35" s="840"/>
      <c r="J35" s="840"/>
      <c r="K35" s="840"/>
      <c r="L35" s="840"/>
      <c r="M35" s="840"/>
      <c r="N35" s="840"/>
      <c r="O35" s="840"/>
      <c r="P35" s="841"/>
      <c r="Q35" s="842">
        <v>249</v>
      </c>
      <c r="R35" s="843"/>
      <c r="S35" s="843"/>
      <c r="T35" s="843"/>
      <c r="U35" s="843"/>
      <c r="V35" s="843">
        <v>249</v>
      </c>
      <c r="W35" s="843"/>
      <c r="X35" s="843"/>
      <c r="Y35" s="843"/>
      <c r="Z35" s="843"/>
      <c r="AA35" s="843">
        <v>0</v>
      </c>
      <c r="AB35" s="843"/>
      <c r="AC35" s="843"/>
      <c r="AD35" s="843"/>
      <c r="AE35" s="844"/>
      <c r="AF35" s="845">
        <v>0</v>
      </c>
      <c r="AG35" s="846"/>
      <c r="AH35" s="846"/>
      <c r="AI35" s="846"/>
      <c r="AJ35" s="847"/>
      <c r="AK35" s="914">
        <v>133</v>
      </c>
      <c r="AL35" s="915"/>
      <c r="AM35" s="915"/>
      <c r="AN35" s="915"/>
      <c r="AO35" s="915"/>
      <c r="AP35" s="915">
        <v>1248</v>
      </c>
      <c r="AQ35" s="915"/>
      <c r="AR35" s="915"/>
      <c r="AS35" s="915"/>
      <c r="AT35" s="915"/>
      <c r="AU35" s="915">
        <v>1031</v>
      </c>
      <c r="AV35" s="915"/>
      <c r="AW35" s="915"/>
      <c r="AX35" s="915"/>
      <c r="AY35" s="915"/>
      <c r="AZ35" s="916" t="s">
        <v>575</v>
      </c>
      <c r="BA35" s="916"/>
      <c r="BB35" s="916"/>
      <c r="BC35" s="916"/>
      <c r="BD35" s="916"/>
      <c r="BE35" s="912" t="s">
        <v>404</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383</v>
      </c>
      <c r="B63" s="874" t="s">
        <v>406</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186</v>
      </c>
      <c r="AG63" s="926"/>
      <c r="AH63" s="926"/>
      <c r="AI63" s="926"/>
      <c r="AJ63" s="927"/>
      <c r="AK63" s="928"/>
      <c r="AL63" s="923"/>
      <c r="AM63" s="923"/>
      <c r="AN63" s="923"/>
      <c r="AO63" s="923"/>
      <c r="AP63" s="926">
        <v>1945</v>
      </c>
      <c r="AQ63" s="926"/>
      <c r="AR63" s="926"/>
      <c r="AS63" s="926"/>
      <c r="AT63" s="926"/>
      <c r="AU63" s="926">
        <v>1097</v>
      </c>
      <c r="AV63" s="926"/>
      <c r="AW63" s="926"/>
      <c r="AX63" s="926"/>
      <c r="AY63" s="926"/>
      <c r="AZ63" s="930"/>
      <c r="BA63" s="930"/>
      <c r="BB63" s="930"/>
      <c r="BC63" s="930"/>
      <c r="BD63" s="930"/>
      <c r="BE63" s="931"/>
      <c r="BF63" s="931"/>
      <c r="BG63" s="931"/>
      <c r="BH63" s="931"/>
      <c r="BI63" s="932"/>
      <c r="BJ63" s="933" t="s">
        <v>127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407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408</v>
      </c>
      <c r="B66" s="825"/>
      <c r="C66" s="825"/>
      <c r="D66" s="825"/>
      <c r="E66" s="825"/>
      <c r="F66" s="825"/>
      <c r="G66" s="825"/>
      <c r="H66" s="825"/>
      <c r="I66" s="825"/>
      <c r="J66" s="825"/>
      <c r="K66" s="825"/>
      <c r="L66" s="825"/>
      <c r="M66" s="825"/>
      <c r="N66" s="825"/>
      <c r="O66" s="825"/>
      <c r="P66" s="826"/>
      <c r="Q66" s="801" t="s">
        <v>387</v>
      </c>
      <c r="R66" s="802"/>
      <c r="S66" s="802"/>
      <c r="T66" s="802"/>
      <c r="U66" s="803"/>
      <c r="V66" s="801" t="s">
        <v>409</v>
      </c>
      <c r="W66" s="802"/>
      <c r="X66" s="802"/>
      <c r="Y66" s="802"/>
      <c r="Z66" s="803"/>
      <c r="AA66" s="801" t="s">
        <v>389</v>
      </c>
      <c r="AB66" s="802"/>
      <c r="AC66" s="802"/>
      <c r="AD66" s="802"/>
      <c r="AE66" s="803"/>
      <c r="AF66" s="936" t="s">
        <v>390</v>
      </c>
      <c r="AG66" s="897"/>
      <c r="AH66" s="897"/>
      <c r="AI66" s="897"/>
      <c r="AJ66" s="937"/>
      <c r="AK66" s="801" t="s">
        <v>410</v>
      </c>
      <c r="AL66" s="825"/>
      <c r="AM66" s="825"/>
      <c r="AN66" s="825"/>
      <c r="AO66" s="826"/>
      <c r="AP66" s="801" t="s">
        <v>392</v>
      </c>
      <c r="AQ66" s="802"/>
      <c r="AR66" s="802"/>
      <c r="AS66" s="802"/>
      <c r="AT66" s="803"/>
      <c r="AU66" s="801" t="s">
        <v>411</v>
      </c>
      <c r="AV66" s="802"/>
      <c r="AW66" s="802"/>
      <c r="AX66" s="802"/>
      <c r="AY66" s="803"/>
      <c r="AZ66" s="801" t="s">
        <v>371</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565</v>
      </c>
      <c r="C68" s="954"/>
      <c r="D68" s="954"/>
      <c r="E68" s="954"/>
      <c r="F68" s="954"/>
      <c r="G68" s="954"/>
      <c r="H68" s="954"/>
      <c r="I68" s="954"/>
      <c r="J68" s="954"/>
      <c r="K68" s="954"/>
      <c r="L68" s="954"/>
      <c r="M68" s="954"/>
      <c r="N68" s="954"/>
      <c r="O68" s="954"/>
      <c r="P68" s="955"/>
      <c r="Q68" s="956">
        <v>731</v>
      </c>
      <c r="R68" s="950"/>
      <c r="S68" s="950"/>
      <c r="T68" s="950"/>
      <c r="U68" s="950"/>
      <c r="V68" s="950">
        <v>717</v>
      </c>
      <c r="W68" s="950"/>
      <c r="X68" s="950"/>
      <c r="Y68" s="950"/>
      <c r="Z68" s="950"/>
      <c r="AA68" s="950">
        <v>14</v>
      </c>
      <c r="AB68" s="950"/>
      <c r="AC68" s="950"/>
      <c r="AD68" s="950"/>
      <c r="AE68" s="950"/>
      <c r="AF68" s="950">
        <v>14</v>
      </c>
      <c r="AG68" s="950"/>
      <c r="AH68" s="950"/>
      <c r="AI68" s="950"/>
      <c r="AJ68" s="950"/>
      <c r="AK68" s="950" t="s">
        <v>577</v>
      </c>
      <c r="AL68" s="950"/>
      <c r="AM68" s="950"/>
      <c r="AN68" s="950"/>
      <c r="AO68" s="950"/>
      <c r="AP68" s="950" t="s">
        <v>577</v>
      </c>
      <c r="AQ68" s="950"/>
      <c r="AR68" s="950"/>
      <c r="AS68" s="950"/>
      <c r="AT68" s="950"/>
      <c r="AU68" s="950" t="s">
        <v>577</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566</v>
      </c>
      <c r="C69" s="958"/>
      <c r="D69" s="958"/>
      <c r="E69" s="958"/>
      <c r="F69" s="958"/>
      <c r="G69" s="958"/>
      <c r="H69" s="958"/>
      <c r="I69" s="958"/>
      <c r="J69" s="958"/>
      <c r="K69" s="958"/>
      <c r="L69" s="958"/>
      <c r="M69" s="958"/>
      <c r="N69" s="958"/>
      <c r="O69" s="958"/>
      <c r="P69" s="959"/>
      <c r="Q69" s="960">
        <v>648</v>
      </c>
      <c r="R69" s="915"/>
      <c r="S69" s="915"/>
      <c r="T69" s="915"/>
      <c r="U69" s="915"/>
      <c r="V69" s="915">
        <v>629</v>
      </c>
      <c r="W69" s="915"/>
      <c r="X69" s="915"/>
      <c r="Y69" s="915"/>
      <c r="Z69" s="915"/>
      <c r="AA69" s="915">
        <v>19</v>
      </c>
      <c r="AB69" s="915"/>
      <c r="AC69" s="915"/>
      <c r="AD69" s="915"/>
      <c r="AE69" s="915"/>
      <c r="AF69" s="915">
        <v>19</v>
      </c>
      <c r="AG69" s="915"/>
      <c r="AH69" s="915"/>
      <c r="AI69" s="915"/>
      <c r="AJ69" s="915"/>
      <c r="AK69" s="915" t="s">
        <v>577</v>
      </c>
      <c r="AL69" s="915"/>
      <c r="AM69" s="915"/>
      <c r="AN69" s="915"/>
      <c r="AO69" s="915"/>
      <c r="AP69" s="915">
        <v>183</v>
      </c>
      <c r="AQ69" s="915"/>
      <c r="AR69" s="915"/>
      <c r="AS69" s="915"/>
      <c r="AT69" s="915"/>
      <c r="AU69" s="915">
        <v>129</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567</v>
      </c>
      <c r="C70" s="958"/>
      <c r="D70" s="958"/>
      <c r="E70" s="958"/>
      <c r="F70" s="958"/>
      <c r="G70" s="958"/>
      <c r="H70" s="958"/>
      <c r="I70" s="958"/>
      <c r="J70" s="958"/>
      <c r="K70" s="958"/>
      <c r="L70" s="958"/>
      <c r="M70" s="958"/>
      <c r="N70" s="958"/>
      <c r="O70" s="958"/>
      <c r="P70" s="959"/>
      <c r="Q70" s="960">
        <v>60</v>
      </c>
      <c r="R70" s="915"/>
      <c r="S70" s="915"/>
      <c r="T70" s="915"/>
      <c r="U70" s="915"/>
      <c r="V70" s="915">
        <v>57</v>
      </c>
      <c r="W70" s="915"/>
      <c r="X70" s="915"/>
      <c r="Y70" s="915"/>
      <c r="Z70" s="915"/>
      <c r="AA70" s="915">
        <v>3</v>
      </c>
      <c r="AB70" s="915"/>
      <c r="AC70" s="915"/>
      <c r="AD70" s="915"/>
      <c r="AE70" s="915"/>
      <c r="AF70" s="915">
        <v>3</v>
      </c>
      <c r="AG70" s="915"/>
      <c r="AH70" s="915"/>
      <c r="AI70" s="915"/>
      <c r="AJ70" s="915"/>
      <c r="AK70" s="915" t="s">
        <v>577</v>
      </c>
      <c r="AL70" s="915"/>
      <c r="AM70" s="915"/>
      <c r="AN70" s="915"/>
      <c r="AO70" s="915"/>
      <c r="AP70" s="915">
        <v>19</v>
      </c>
      <c r="AQ70" s="915"/>
      <c r="AR70" s="915"/>
      <c r="AS70" s="915"/>
      <c r="AT70" s="915"/>
      <c r="AU70" s="915">
        <v>8</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568</v>
      </c>
      <c r="C71" s="958"/>
      <c r="D71" s="958"/>
      <c r="E71" s="958"/>
      <c r="F71" s="958"/>
      <c r="G71" s="958"/>
      <c r="H71" s="958"/>
      <c r="I71" s="958"/>
      <c r="J71" s="958"/>
      <c r="K71" s="958"/>
      <c r="L71" s="958"/>
      <c r="M71" s="958"/>
      <c r="N71" s="958"/>
      <c r="O71" s="958"/>
      <c r="P71" s="959"/>
      <c r="Q71" s="960">
        <v>578</v>
      </c>
      <c r="R71" s="915"/>
      <c r="S71" s="915"/>
      <c r="T71" s="915"/>
      <c r="U71" s="915"/>
      <c r="V71" s="915">
        <v>569</v>
      </c>
      <c r="W71" s="915"/>
      <c r="X71" s="915"/>
      <c r="Y71" s="915"/>
      <c r="Z71" s="915"/>
      <c r="AA71" s="915">
        <v>9</v>
      </c>
      <c r="AB71" s="915"/>
      <c r="AC71" s="915"/>
      <c r="AD71" s="915"/>
      <c r="AE71" s="915"/>
      <c r="AF71" s="915">
        <v>9</v>
      </c>
      <c r="AG71" s="915"/>
      <c r="AH71" s="915"/>
      <c r="AI71" s="915"/>
      <c r="AJ71" s="915"/>
      <c r="AK71" s="915" t="s">
        <v>577</v>
      </c>
      <c r="AL71" s="915"/>
      <c r="AM71" s="915"/>
      <c r="AN71" s="915"/>
      <c r="AO71" s="915"/>
      <c r="AP71" s="915">
        <v>469</v>
      </c>
      <c r="AQ71" s="915"/>
      <c r="AR71" s="915"/>
      <c r="AS71" s="915"/>
      <c r="AT71" s="915"/>
      <c r="AU71" s="915">
        <v>51</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t="s">
        <v>569</v>
      </c>
      <c r="C72" s="958"/>
      <c r="D72" s="958"/>
      <c r="E72" s="958"/>
      <c r="F72" s="958"/>
      <c r="G72" s="958"/>
      <c r="H72" s="958"/>
      <c r="I72" s="958"/>
      <c r="J72" s="958"/>
      <c r="K72" s="958"/>
      <c r="L72" s="958"/>
      <c r="M72" s="958"/>
      <c r="N72" s="958"/>
      <c r="O72" s="958"/>
      <c r="P72" s="959"/>
      <c r="Q72" s="960">
        <v>3</v>
      </c>
      <c r="R72" s="915"/>
      <c r="S72" s="915"/>
      <c r="T72" s="915"/>
      <c r="U72" s="915"/>
      <c r="V72" s="915">
        <v>1</v>
      </c>
      <c r="W72" s="915"/>
      <c r="X72" s="915"/>
      <c r="Y72" s="915"/>
      <c r="Z72" s="915"/>
      <c r="AA72" s="915">
        <v>2</v>
      </c>
      <c r="AB72" s="915"/>
      <c r="AC72" s="915"/>
      <c r="AD72" s="915"/>
      <c r="AE72" s="915"/>
      <c r="AF72" s="915">
        <v>2</v>
      </c>
      <c r="AG72" s="915"/>
      <c r="AH72" s="915"/>
      <c r="AI72" s="915"/>
      <c r="AJ72" s="915"/>
      <c r="AK72" s="915" t="s">
        <v>577</v>
      </c>
      <c r="AL72" s="915"/>
      <c r="AM72" s="915"/>
      <c r="AN72" s="915"/>
      <c r="AO72" s="915"/>
      <c r="AP72" s="915" t="s">
        <v>577</v>
      </c>
      <c r="AQ72" s="915"/>
      <c r="AR72" s="915"/>
      <c r="AS72" s="915"/>
      <c r="AT72" s="915"/>
      <c r="AU72" s="915" t="s">
        <v>577</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t="s">
        <v>570</v>
      </c>
      <c r="C73" s="958"/>
      <c r="D73" s="958"/>
      <c r="E73" s="958"/>
      <c r="F73" s="958"/>
      <c r="G73" s="958"/>
      <c r="H73" s="958"/>
      <c r="I73" s="958"/>
      <c r="J73" s="958"/>
      <c r="K73" s="958"/>
      <c r="L73" s="958"/>
      <c r="M73" s="958"/>
      <c r="N73" s="958"/>
      <c r="O73" s="958"/>
      <c r="P73" s="959"/>
      <c r="Q73" s="960">
        <v>8789</v>
      </c>
      <c r="R73" s="915"/>
      <c r="S73" s="915"/>
      <c r="T73" s="915"/>
      <c r="U73" s="915"/>
      <c r="V73" s="915">
        <v>8666</v>
      </c>
      <c r="W73" s="915"/>
      <c r="X73" s="915"/>
      <c r="Y73" s="915"/>
      <c r="Z73" s="915"/>
      <c r="AA73" s="915">
        <v>124</v>
      </c>
      <c r="AB73" s="915"/>
      <c r="AC73" s="915"/>
      <c r="AD73" s="915"/>
      <c r="AE73" s="915"/>
      <c r="AF73" s="915">
        <v>124</v>
      </c>
      <c r="AG73" s="915"/>
      <c r="AH73" s="915"/>
      <c r="AI73" s="915"/>
      <c r="AJ73" s="915"/>
      <c r="AK73" s="915">
        <v>338</v>
      </c>
      <c r="AL73" s="915"/>
      <c r="AM73" s="915"/>
      <c r="AN73" s="915"/>
      <c r="AO73" s="915"/>
      <c r="AP73" s="915" t="s">
        <v>577</v>
      </c>
      <c r="AQ73" s="915"/>
      <c r="AR73" s="915"/>
      <c r="AS73" s="915"/>
      <c r="AT73" s="915"/>
      <c r="AU73" s="915" t="s">
        <v>577</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t="s">
        <v>571</v>
      </c>
      <c r="C74" s="958"/>
      <c r="D74" s="958"/>
      <c r="E74" s="958"/>
      <c r="F74" s="958"/>
      <c r="G74" s="958"/>
      <c r="H74" s="958"/>
      <c r="I74" s="958"/>
      <c r="J74" s="958"/>
      <c r="K74" s="958"/>
      <c r="L74" s="958"/>
      <c r="M74" s="958"/>
      <c r="N74" s="958"/>
      <c r="O74" s="958"/>
      <c r="P74" s="959"/>
      <c r="Q74" s="960">
        <v>107</v>
      </c>
      <c r="R74" s="915"/>
      <c r="S74" s="915"/>
      <c r="T74" s="915"/>
      <c r="U74" s="915"/>
      <c r="V74" s="915">
        <v>88</v>
      </c>
      <c r="W74" s="915"/>
      <c r="X74" s="915"/>
      <c r="Y74" s="915"/>
      <c r="Z74" s="915"/>
      <c r="AA74" s="915">
        <v>19</v>
      </c>
      <c r="AB74" s="915"/>
      <c r="AC74" s="915"/>
      <c r="AD74" s="915"/>
      <c r="AE74" s="915"/>
      <c r="AF74" s="915">
        <v>19</v>
      </c>
      <c r="AG74" s="915"/>
      <c r="AH74" s="915"/>
      <c r="AI74" s="915"/>
      <c r="AJ74" s="915"/>
      <c r="AK74" s="915" t="s">
        <v>577</v>
      </c>
      <c r="AL74" s="915"/>
      <c r="AM74" s="915"/>
      <c r="AN74" s="915"/>
      <c r="AO74" s="915"/>
      <c r="AP74" s="915" t="s">
        <v>577</v>
      </c>
      <c r="AQ74" s="915"/>
      <c r="AR74" s="915"/>
      <c r="AS74" s="915"/>
      <c r="AT74" s="915"/>
      <c r="AU74" s="915" t="s">
        <v>577</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t="s">
        <v>572</v>
      </c>
      <c r="C75" s="958"/>
      <c r="D75" s="958"/>
      <c r="E75" s="958"/>
      <c r="F75" s="958"/>
      <c r="G75" s="958"/>
      <c r="H75" s="958"/>
      <c r="I75" s="958"/>
      <c r="J75" s="958"/>
      <c r="K75" s="958"/>
      <c r="L75" s="958"/>
      <c r="M75" s="958"/>
      <c r="N75" s="958"/>
      <c r="O75" s="958"/>
      <c r="P75" s="959"/>
      <c r="Q75" s="963">
        <v>540</v>
      </c>
      <c r="R75" s="964"/>
      <c r="S75" s="964"/>
      <c r="T75" s="964"/>
      <c r="U75" s="914"/>
      <c r="V75" s="965">
        <v>483</v>
      </c>
      <c r="W75" s="964"/>
      <c r="X75" s="964"/>
      <c r="Y75" s="964"/>
      <c r="Z75" s="914"/>
      <c r="AA75" s="965">
        <v>57</v>
      </c>
      <c r="AB75" s="964"/>
      <c r="AC75" s="964"/>
      <c r="AD75" s="964"/>
      <c r="AE75" s="914"/>
      <c r="AF75" s="965">
        <v>57</v>
      </c>
      <c r="AG75" s="964"/>
      <c r="AH75" s="964"/>
      <c r="AI75" s="964"/>
      <c r="AJ75" s="914"/>
      <c r="AK75" s="965" t="s">
        <v>577</v>
      </c>
      <c r="AL75" s="964"/>
      <c r="AM75" s="964"/>
      <c r="AN75" s="964"/>
      <c r="AO75" s="914"/>
      <c r="AP75" s="965" t="s">
        <v>577</v>
      </c>
      <c r="AQ75" s="964"/>
      <c r="AR75" s="964"/>
      <c r="AS75" s="964"/>
      <c r="AT75" s="914"/>
      <c r="AU75" s="965" t="s">
        <v>577</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t="s">
        <v>573</v>
      </c>
      <c r="C76" s="958"/>
      <c r="D76" s="958"/>
      <c r="E76" s="958"/>
      <c r="F76" s="958"/>
      <c r="G76" s="958"/>
      <c r="H76" s="958"/>
      <c r="I76" s="958"/>
      <c r="J76" s="958"/>
      <c r="K76" s="958"/>
      <c r="L76" s="958"/>
      <c r="M76" s="958"/>
      <c r="N76" s="958"/>
      <c r="O76" s="958"/>
      <c r="P76" s="959"/>
      <c r="Q76" s="963">
        <v>152923</v>
      </c>
      <c r="R76" s="964"/>
      <c r="S76" s="964"/>
      <c r="T76" s="964"/>
      <c r="U76" s="914"/>
      <c r="V76" s="965">
        <v>149406</v>
      </c>
      <c r="W76" s="964"/>
      <c r="X76" s="964"/>
      <c r="Y76" s="964"/>
      <c r="Z76" s="914"/>
      <c r="AA76" s="965">
        <v>3517</v>
      </c>
      <c r="AB76" s="964"/>
      <c r="AC76" s="964"/>
      <c r="AD76" s="964"/>
      <c r="AE76" s="914"/>
      <c r="AF76" s="965">
        <v>3517</v>
      </c>
      <c r="AG76" s="964"/>
      <c r="AH76" s="964"/>
      <c r="AI76" s="964"/>
      <c r="AJ76" s="914"/>
      <c r="AK76" s="965">
        <v>1563</v>
      </c>
      <c r="AL76" s="964"/>
      <c r="AM76" s="964"/>
      <c r="AN76" s="964"/>
      <c r="AO76" s="914"/>
      <c r="AP76" s="965" t="s">
        <v>577</v>
      </c>
      <c r="AQ76" s="964"/>
      <c r="AR76" s="964"/>
      <c r="AS76" s="964"/>
      <c r="AT76" s="914"/>
      <c r="AU76" s="965" t="s">
        <v>577</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t="s">
        <v>574</v>
      </c>
      <c r="C77" s="958"/>
      <c r="D77" s="958"/>
      <c r="E77" s="958"/>
      <c r="F77" s="958"/>
      <c r="G77" s="958"/>
      <c r="H77" s="958"/>
      <c r="I77" s="958"/>
      <c r="J77" s="958"/>
      <c r="K77" s="958"/>
      <c r="L77" s="958"/>
      <c r="M77" s="958"/>
      <c r="N77" s="958"/>
      <c r="O77" s="958"/>
      <c r="P77" s="959"/>
      <c r="Q77" s="963">
        <v>165</v>
      </c>
      <c r="R77" s="964"/>
      <c r="S77" s="964"/>
      <c r="T77" s="964"/>
      <c r="U77" s="914"/>
      <c r="V77" s="965">
        <v>144</v>
      </c>
      <c r="W77" s="964"/>
      <c r="X77" s="964"/>
      <c r="Y77" s="964"/>
      <c r="Z77" s="914"/>
      <c r="AA77" s="965">
        <v>22</v>
      </c>
      <c r="AB77" s="964"/>
      <c r="AC77" s="964"/>
      <c r="AD77" s="964"/>
      <c r="AE77" s="914"/>
      <c r="AF77" s="965">
        <v>22</v>
      </c>
      <c r="AG77" s="964"/>
      <c r="AH77" s="964"/>
      <c r="AI77" s="964"/>
      <c r="AJ77" s="914"/>
      <c r="AK77" s="965">
        <v>35</v>
      </c>
      <c r="AL77" s="964"/>
      <c r="AM77" s="964"/>
      <c r="AN77" s="964"/>
      <c r="AO77" s="914"/>
      <c r="AP77" s="965" t="s">
        <v>575</v>
      </c>
      <c r="AQ77" s="964"/>
      <c r="AR77" s="964"/>
      <c r="AS77" s="964"/>
      <c r="AT77" s="914"/>
      <c r="AU77" s="965" t="s">
        <v>575</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383</v>
      </c>
      <c r="B88" s="874" t="s">
        <v>412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3786</v>
      </c>
      <c r="AG88" s="926"/>
      <c r="AH88" s="926"/>
      <c r="AI88" s="926"/>
      <c r="AJ88" s="926"/>
      <c r="AK88" s="923"/>
      <c r="AL88" s="923"/>
      <c r="AM88" s="923"/>
      <c r="AN88" s="923"/>
      <c r="AO88" s="923"/>
      <c r="AP88" s="926">
        <v>671</v>
      </c>
      <c r="AQ88" s="926"/>
      <c r="AR88" s="926"/>
      <c r="AS88" s="926"/>
      <c r="AT88" s="926"/>
      <c r="AU88" s="926">
        <v>188</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383</v>
      </c>
      <c r="BR102" s="874" t="s">
        <v>413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416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418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419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420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421</v>
      </c>
      <c r="AB109" s="979"/>
      <c r="AC109" s="979"/>
      <c r="AD109" s="979"/>
      <c r="AE109" s="980"/>
      <c r="AF109" s="978" t="s">
        <v>301</v>
      </c>
      <c r="AG109" s="979"/>
      <c r="AH109" s="979"/>
      <c r="AI109" s="979"/>
      <c r="AJ109" s="980"/>
      <c r="AK109" s="978" t="s">
        <v>300</v>
      </c>
      <c r="AL109" s="979"/>
      <c r="AM109" s="979"/>
      <c r="AN109" s="979"/>
      <c r="AO109" s="980"/>
      <c r="AP109" s="978" t="s">
        <v>422</v>
      </c>
      <c r="AQ109" s="979"/>
      <c r="AR109" s="979"/>
      <c r="AS109" s="979"/>
      <c r="AT109" s="981"/>
      <c r="AU109" s="998" t="s">
        <v>420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421</v>
      </c>
      <c r="BR109" s="979"/>
      <c r="BS109" s="979"/>
      <c r="BT109" s="979"/>
      <c r="BU109" s="980"/>
      <c r="BV109" s="978" t="s">
        <v>301</v>
      </c>
      <c r="BW109" s="979"/>
      <c r="BX109" s="979"/>
      <c r="BY109" s="979"/>
      <c r="BZ109" s="980"/>
      <c r="CA109" s="978" t="s">
        <v>300</v>
      </c>
      <c r="CB109" s="979"/>
      <c r="CC109" s="979"/>
      <c r="CD109" s="979"/>
      <c r="CE109" s="980"/>
      <c r="CF109" s="999" t="s">
        <v>422</v>
      </c>
      <c r="CG109" s="999"/>
      <c r="CH109" s="999"/>
      <c r="CI109" s="999"/>
      <c r="CJ109" s="999"/>
      <c r="CK109" s="978" t="s">
        <v>423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421</v>
      </c>
      <c r="DH109" s="979"/>
      <c r="DI109" s="979"/>
      <c r="DJ109" s="979"/>
      <c r="DK109" s="980"/>
      <c r="DL109" s="978" t="s">
        <v>301</v>
      </c>
      <c r="DM109" s="979"/>
      <c r="DN109" s="979"/>
      <c r="DO109" s="979"/>
      <c r="DP109" s="980"/>
      <c r="DQ109" s="978" t="s">
        <v>300</v>
      </c>
      <c r="DR109" s="979"/>
      <c r="DS109" s="979"/>
      <c r="DT109" s="979"/>
      <c r="DU109" s="980"/>
      <c r="DV109" s="978" t="s">
        <v>422</v>
      </c>
      <c r="DW109" s="979"/>
      <c r="DX109" s="979"/>
      <c r="DY109" s="979"/>
      <c r="DZ109" s="981"/>
    </row>
    <row r="110" spans="1:131" s="247" customFormat="1" ht="26.25" customHeight="1" x14ac:dyDescent="0.2">
      <c r="A110" s="982" t="s">
        <v>424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456806</v>
      </c>
      <c r="AB110" s="986"/>
      <c r="AC110" s="986"/>
      <c r="AD110" s="986"/>
      <c r="AE110" s="987"/>
      <c r="AF110" s="988">
        <v>439186</v>
      </c>
      <c r="AG110" s="986"/>
      <c r="AH110" s="986"/>
      <c r="AI110" s="986"/>
      <c r="AJ110" s="987"/>
      <c r="AK110" s="988">
        <v>408168</v>
      </c>
      <c r="AL110" s="986"/>
      <c r="AM110" s="986"/>
      <c r="AN110" s="986"/>
      <c r="AO110" s="987"/>
      <c r="AP110" s="989">
        <v>22.7</v>
      </c>
      <c r="AQ110" s="990"/>
      <c r="AR110" s="990"/>
      <c r="AS110" s="990"/>
      <c r="AT110" s="991"/>
      <c r="AU110" s="992" t="s">
        <v>72</v>
      </c>
      <c r="AV110" s="993"/>
      <c r="AW110" s="993"/>
      <c r="AX110" s="993"/>
      <c r="AY110" s="993"/>
      <c r="AZ110" s="1034" t="s">
        <v>425</v>
      </c>
      <c r="BA110" s="983"/>
      <c r="BB110" s="983"/>
      <c r="BC110" s="983"/>
      <c r="BD110" s="983"/>
      <c r="BE110" s="983"/>
      <c r="BF110" s="983"/>
      <c r="BG110" s="983"/>
      <c r="BH110" s="983"/>
      <c r="BI110" s="983"/>
      <c r="BJ110" s="983"/>
      <c r="BK110" s="983"/>
      <c r="BL110" s="983"/>
      <c r="BM110" s="983"/>
      <c r="BN110" s="983"/>
      <c r="BO110" s="983"/>
      <c r="BP110" s="984"/>
      <c r="BQ110" s="1020">
        <v>2916087</v>
      </c>
      <c r="BR110" s="1021"/>
      <c r="BS110" s="1021"/>
      <c r="BT110" s="1021"/>
      <c r="BU110" s="1021"/>
      <c r="BV110" s="1021">
        <v>2807666</v>
      </c>
      <c r="BW110" s="1021"/>
      <c r="BX110" s="1021"/>
      <c r="BY110" s="1021"/>
      <c r="BZ110" s="1021"/>
      <c r="CA110" s="1021">
        <v>2552898</v>
      </c>
      <c r="CB110" s="1021"/>
      <c r="CC110" s="1021"/>
      <c r="CD110" s="1021"/>
      <c r="CE110" s="1021"/>
      <c r="CF110" s="1035">
        <v>141.9</v>
      </c>
      <c r="CG110" s="1036"/>
      <c r="CH110" s="1036"/>
      <c r="CI110" s="1036"/>
      <c r="CJ110" s="1036"/>
      <c r="CK110" s="1037" t="s">
        <v>426</v>
      </c>
      <c r="CL110" s="1038"/>
      <c r="CM110" s="1017" t="s">
        <v>427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127</v>
      </c>
      <c r="DH110" s="1021"/>
      <c r="DI110" s="1021"/>
      <c r="DJ110" s="1021"/>
      <c r="DK110" s="1021"/>
      <c r="DL110" s="1021" t="s">
        <v>428</v>
      </c>
      <c r="DM110" s="1021"/>
      <c r="DN110" s="1021"/>
      <c r="DO110" s="1021"/>
      <c r="DP110" s="1021"/>
      <c r="DQ110" s="1021" t="s">
        <v>428</v>
      </c>
      <c r="DR110" s="1021"/>
      <c r="DS110" s="1021"/>
      <c r="DT110" s="1021"/>
      <c r="DU110" s="1021"/>
      <c r="DV110" s="1022" t="s">
        <v>127</v>
      </c>
      <c r="DW110" s="1022"/>
      <c r="DX110" s="1022"/>
      <c r="DY110" s="1022"/>
      <c r="DZ110" s="1023"/>
    </row>
    <row r="111" spans="1:131" s="247" customFormat="1" ht="26.25" customHeight="1" x14ac:dyDescent="0.2">
      <c r="A111" s="1024" t="s">
        <v>429</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127</v>
      </c>
      <c r="AB111" s="1028"/>
      <c r="AC111" s="1028"/>
      <c r="AD111" s="1028"/>
      <c r="AE111" s="1029"/>
      <c r="AF111" s="1030" t="s">
        <v>428</v>
      </c>
      <c r="AG111" s="1028"/>
      <c r="AH111" s="1028"/>
      <c r="AI111" s="1028"/>
      <c r="AJ111" s="1029"/>
      <c r="AK111" s="1030" t="s">
        <v>127</v>
      </c>
      <c r="AL111" s="1028"/>
      <c r="AM111" s="1028"/>
      <c r="AN111" s="1028"/>
      <c r="AO111" s="1029"/>
      <c r="AP111" s="1031" t="s">
        <v>430</v>
      </c>
      <c r="AQ111" s="1032"/>
      <c r="AR111" s="1032"/>
      <c r="AS111" s="1032"/>
      <c r="AT111" s="1033"/>
      <c r="AU111" s="994"/>
      <c r="AV111" s="995"/>
      <c r="AW111" s="995"/>
      <c r="AX111" s="995"/>
      <c r="AY111" s="995"/>
      <c r="AZ111" s="1043" t="s">
        <v>431</v>
      </c>
      <c r="BA111" s="1044"/>
      <c r="BB111" s="1044"/>
      <c r="BC111" s="1044"/>
      <c r="BD111" s="1044"/>
      <c r="BE111" s="1044"/>
      <c r="BF111" s="1044"/>
      <c r="BG111" s="1044"/>
      <c r="BH111" s="1044"/>
      <c r="BI111" s="1044"/>
      <c r="BJ111" s="1044"/>
      <c r="BK111" s="1044"/>
      <c r="BL111" s="1044"/>
      <c r="BM111" s="1044"/>
      <c r="BN111" s="1044"/>
      <c r="BO111" s="1044"/>
      <c r="BP111" s="1045"/>
      <c r="BQ111" s="1013">
        <v>16711</v>
      </c>
      <c r="BR111" s="1014"/>
      <c r="BS111" s="1014"/>
      <c r="BT111" s="1014"/>
      <c r="BU111" s="1014"/>
      <c r="BV111" s="1014">
        <v>15077</v>
      </c>
      <c r="BW111" s="1014"/>
      <c r="BX111" s="1014"/>
      <c r="BY111" s="1014"/>
      <c r="BZ111" s="1014"/>
      <c r="CA111" s="1014">
        <v>12274</v>
      </c>
      <c r="CB111" s="1014"/>
      <c r="CC111" s="1014"/>
      <c r="CD111" s="1014"/>
      <c r="CE111" s="1014"/>
      <c r="CF111" s="1008">
        <v>0.7</v>
      </c>
      <c r="CG111" s="1009"/>
      <c r="CH111" s="1009"/>
      <c r="CI111" s="1009"/>
      <c r="CJ111" s="1009"/>
      <c r="CK111" s="1039"/>
      <c r="CL111" s="1040"/>
      <c r="CM111" s="1010" t="s">
        <v>432</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v>1922</v>
      </c>
      <c r="DH111" s="1014"/>
      <c r="DI111" s="1014"/>
      <c r="DJ111" s="1014"/>
      <c r="DK111" s="1014"/>
      <c r="DL111" s="1014" t="s">
        <v>428</v>
      </c>
      <c r="DM111" s="1014"/>
      <c r="DN111" s="1014"/>
      <c r="DO111" s="1014"/>
      <c r="DP111" s="1014"/>
      <c r="DQ111" s="1014" t="s">
        <v>430</v>
      </c>
      <c r="DR111" s="1014"/>
      <c r="DS111" s="1014"/>
      <c r="DT111" s="1014"/>
      <c r="DU111" s="1014"/>
      <c r="DV111" s="1015" t="s">
        <v>430</v>
      </c>
      <c r="DW111" s="1015"/>
      <c r="DX111" s="1015"/>
      <c r="DY111" s="1015"/>
      <c r="DZ111" s="1016"/>
    </row>
    <row r="112" spans="1:131" s="247" customFormat="1" ht="26.25" customHeight="1" x14ac:dyDescent="0.2">
      <c r="A112" s="1046" t="s">
        <v>433</v>
      </c>
      <c r="B112" s="1047"/>
      <c r="C112" s="1044" t="s">
        <v>434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435</v>
      </c>
      <c r="AB112" s="1053"/>
      <c r="AC112" s="1053"/>
      <c r="AD112" s="1053"/>
      <c r="AE112" s="1054"/>
      <c r="AF112" s="1055" t="s">
        <v>127</v>
      </c>
      <c r="AG112" s="1053"/>
      <c r="AH112" s="1053"/>
      <c r="AI112" s="1053"/>
      <c r="AJ112" s="1054"/>
      <c r="AK112" s="1055" t="s">
        <v>428</v>
      </c>
      <c r="AL112" s="1053"/>
      <c r="AM112" s="1053"/>
      <c r="AN112" s="1053"/>
      <c r="AO112" s="1054"/>
      <c r="AP112" s="1056" t="s">
        <v>127</v>
      </c>
      <c r="AQ112" s="1057"/>
      <c r="AR112" s="1057"/>
      <c r="AS112" s="1057"/>
      <c r="AT112" s="1058"/>
      <c r="AU112" s="994"/>
      <c r="AV112" s="995"/>
      <c r="AW112" s="995"/>
      <c r="AX112" s="995"/>
      <c r="AY112" s="995"/>
      <c r="AZ112" s="1043" t="s">
        <v>436</v>
      </c>
      <c r="BA112" s="1044"/>
      <c r="BB112" s="1044"/>
      <c r="BC112" s="1044"/>
      <c r="BD112" s="1044"/>
      <c r="BE112" s="1044"/>
      <c r="BF112" s="1044"/>
      <c r="BG112" s="1044"/>
      <c r="BH112" s="1044"/>
      <c r="BI112" s="1044"/>
      <c r="BJ112" s="1044"/>
      <c r="BK112" s="1044"/>
      <c r="BL112" s="1044"/>
      <c r="BM112" s="1044"/>
      <c r="BN112" s="1044"/>
      <c r="BO112" s="1044"/>
      <c r="BP112" s="1045"/>
      <c r="BQ112" s="1013">
        <v>1135809</v>
      </c>
      <c r="BR112" s="1014"/>
      <c r="BS112" s="1014"/>
      <c r="BT112" s="1014"/>
      <c r="BU112" s="1014"/>
      <c r="BV112" s="1014">
        <v>1153683</v>
      </c>
      <c r="BW112" s="1014"/>
      <c r="BX112" s="1014"/>
      <c r="BY112" s="1014"/>
      <c r="BZ112" s="1014"/>
      <c r="CA112" s="1014">
        <v>1097002</v>
      </c>
      <c r="CB112" s="1014"/>
      <c r="CC112" s="1014"/>
      <c r="CD112" s="1014"/>
      <c r="CE112" s="1014"/>
      <c r="CF112" s="1008">
        <v>61</v>
      </c>
      <c r="CG112" s="1009"/>
      <c r="CH112" s="1009"/>
      <c r="CI112" s="1009"/>
      <c r="CJ112" s="1009"/>
      <c r="CK112" s="1039"/>
      <c r="CL112" s="1040"/>
      <c r="CM112" s="1010" t="s">
        <v>437</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127</v>
      </c>
      <c r="DH112" s="1014"/>
      <c r="DI112" s="1014"/>
      <c r="DJ112" s="1014"/>
      <c r="DK112" s="1014"/>
      <c r="DL112" s="1014" t="s">
        <v>127</v>
      </c>
      <c r="DM112" s="1014"/>
      <c r="DN112" s="1014"/>
      <c r="DO112" s="1014"/>
      <c r="DP112" s="1014"/>
      <c r="DQ112" s="1014" t="s">
        <v>428</v>
      </c>
      <c r="DR112" s="1014"/>
      <c r="DS112" s="1014"/>
      <c r="DT112" s="1014"/>
      <c r="DU112" s="1014"/>
      <c r="DV112" s="1015" t="s">
        <v>127</v>
      </c>
      <c r="DW112" s="1015"/>
      <c r="DX112" s="1015"/>
      <c r="DY112" s="1015"/>
      <c r="DZ112" s="1016"/>
    </row>
    <row r="113" spans="1:130" s="247" customFormat="1" ht="26.25" customHeight="1" x14ac:dyDescent="0.2">
      <c r="A113" s="1048"/>
      <c r="B113" s="1049"/>
      <c r="C113" s="1044" t="s">
        <v>438</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107838</v>
      </c>
      <c r="AB113" s="1028"/>
      <c r="AC113" s="1028"/>
      <c r="AD113" s="1028"/>
      <c r="AE113" s="1029"/>
      <c r="AF113" s="1030">
        <v>118800</v>
      </c>
      <c r="AG113" s="1028"/>
      <c r="AH113" s="1028"/>
      <c r="AI113" s="1028"/>
      <c r="AJ113" s="1029"/>
      <c r="AK113" s="1030">
        <v>107647</v>
      </c>
      <c r="AL113" s="1028"/>
      <c r="AM113" s="1028"/>
      <c r="AN113" s="1028"/>
      <c r="AO113" s="1029"/>
      <c r="AP113" s="1031">
        <v>6</v>
      </c>
      <c r="AQ113" s="1032"/>
      <c r="AR113" s="1032"/>
      <c r="AS113" s="1032"/>
      <c r="AT113" s="1033"/>
      <c r="AU113" s="994"/>
      <c r="AV113" s="995"/>
      <c r="AW113" s="995"/>
      <c r="AX113" s="995"/>
      <c r="AY113" s="995"/>
      <c r="AZ113" s="1043" t="s">
        <v>439</v>
      </c>
      <c r="BA113" s="1044"/>
      <c r="BB113" s="1044"/>
      <c r="BC113" s="1044"/>
      <c r="BD113" s="1044"/>
      <c r="BE113" s="1044"/>
      <c r="BF113" s="1044"/>
      <c r="BG113" s="1044"/>
      <c r="BH113" s="1044"/>
      <c r="BI113" s="1044"/>
      <c r="BJ113" s="1044"/>
      <c r="BK113" s="1044"/>
      <c r="BL113" s="1044"/>
      <c r="BM113" s="1044"/>
      <c r="BN113" s="1044"/>
      <c r="BO113" s="1044"/>
      <c r="BP113" s="1045"/>
      <c r="BQ113" s="1013">
        <v>221572</v>
      </c>
      <c r="BR113" s="1014"/>
      <c r="BS113" s="1014"/>
      <c r="BT113" s="1014"/>
      <c r="BU113" s="1014"/>
      <c r="BV113" s="1014">
        <v>195779</v>
      </c>
      <c r="BW113" s="1014"/>
      <c r="BX113" s="1014"/>
      <c r="BY113" s="1014"/>
      <c r="BZ113" s="1014"/>
      <c r="CA113" s="1014">
        <v>188706</v>
      </c>
      <c r="CB113" s="1014"/>
      <c r="CC113" s="1014"/>
      <c r="CD113" s="1014"/>
      <c r="CE113" s="1014"/>
      <c r="CF113" s="1008">
        <v>10.5</v>
      </c>
      <c r="CG113" s="1009"/>
      <c r="CH113" s="1009"/>
      <c r="CI113" s="1009"/>
      <c r="CJ113" s="1009"/>
      <c r="CK113" s="1039"/>
      <c r="CL113" s="1040"/>
      <c r="CM113" s="1010" t="s">
        <v>440</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430</v>
      </c>
      <c r="DH113" s="1053"/>
      <c r="DI113" s="1053"/>
      <c r="DJ113" s="1053"/>
      <c r="DK113" s="1054"/>
      <c r="DL113" s="1055" t="s">
        <v>127</v>
      </c>
      <c r="DM113" s="1053"/>
      <c r="DN113" s="1053"/>
      <c r="DO113" s="1053"/>
      <c r="DP113" s="1054"/>
      <c r="DQ113" s="1055" t="s">
        <v>127</v>
      </c>
      <c r="DR113" s="1053"/>
      <c r="DS113" s="1053"/>
      <c r="DT113" s="1053"/>
      <c r="DU113" s="1054"/>
      <c r="DV113" s="1056" t="s">
        <v>430</v>
      </c>
      <c r="DW113" s="1057"/>
      <c r="DX113" s="1057"/>
      <c r="DY113" s="1057"/>
      <c r="DZ113" s="1058"/>
    </row>
    <row r="114" spans="1:130" s="247" customFormat="1" ht="26.25" customHeight="1" x14ac:dyDescent="0.2">
      <c r="A114" s="1048"/>
      <c r="B114" s="1049"/>
      <c r="C114" s="1044" t="s">
        <v>441</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17855</v>
      </c>
      <c r="AB114" s="1053"/>
      <c r="AC114" s="1053"/>
      <c r="AD114" s="1053"/>
      <c r="AE114" s="1054"/>
      <c r="AF114" s="1055">
        <v>17064</v>
      </c>
      <c r="AG114" s="1053"/>
      <c r="AH114" s="1053"/>
      <c r="AI114" s="1053"/>
      <c r="AJ114" s="1054"/>
      <c r="AK114" s="1055">
        <v>17154</v>
      </c>
      <c r="AL114" s="1053"/>
      <c r="AM114" s="1053"/>
      <c r="AN114" s="1053"/>
      <c r="AO114" s="1054"/>
      <c r="AP114" s="1056">
        <v>1</v>
      </c>
      <c r="AQ114" s="1057"/>
      <c r="AR114" s="1057"/>
      <c r="AS114" s="1057"/>
      <c r="AT114" s="1058"/>
      <c r="AU114" s="994"/>
      <c r="AV114" s="995"/>
      <c r="AW114" s="995"/>
      <c r="AX114" s="995"/>
      <c r="AY114" s="995"/>
      <c r="AZ114" s="1043" t="s">
        <v>442</v>
      </c>
      <c r="BA114" s="1044"/>
      <c r="BB114" s="1044"/>
      <c r="BC114" s="1044"/>
      <c r="BD114" s="1044"/>
      <c r="BE114" s="1044"/>
      <c r="BF114" s="1044"/>
      <c r="BG114" s="1044"/>
      <c r="BH114" s="1044"/>
      <c r="BI114" s="1044"/>
      <c r="BJ114" s="1044"/>
      <c r="BK114" s="1044"/>
      <c r="BL114" s="1044"/>
      <c r="BM114" s="1044"/>
      <c r="BN114" s="1044"/>
      <c r="BO114" s="1044"/>
      <c r="BP114" s="1045"/>
      <c r="BQ114" s="1013">
        <v>365807</v>
      </c>
      <c r="BR114" s="1014"/>
      <c r="BS114" s="1014"/>
      <c r="BT114" s="1014"/>
      <c r="BU114" s="1014"/>
      <c r="BV114" s="1014">
        <v>419299</v>
      </c>
      <c r="BW114" s="1014"/>
      <c r="BX114" s="1014"/>
      <c r="BY114" s="1014"/>
      <c r="BZ114" s="1014"/>
      <c r="CA114" s="1014">
        <v>281981</v>
      </c>
      <c r="CB114" s="1014"/>
      <c r="CC114" s="1014"/>
      <c r="CD114" s="1014"/>
      <c r="CE114" s="1014"/>
      <c r="CF114" s="1008">
        <v>15.7</v>
      </c>
      <c r="CG114" s="1009"/>
      <c r="CH114" s="1009"/>
      <c r="CI114" s="1009"/>
      <c r="CJ114" s="1009"/>
      <c r="CK114" s="1039"/>
      <c r="CL114" s="1040"/>
      <c r="CM114" s="1010" t="s">
        <v>443</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428</v>
      </c>
      <c r="DH114" s="1053"/>
      <c r="DI114" s="1053"/>
      <c r="DJ114" s="1053"/>
      <c r="DK114" s="1054"/>
      <c r="DL114" s="1055" t="s">
        <v>428</v>
      </c>
      <c r="DM114" s="1053"/>
      <c r="DN114" s="1053"/>
      <c r="DO114" s="1053"/>
      <c r="DP114" s="1054"/>
      <c r="DQ114" s="1055" t="s">
        <v>127</v>
      </c>
      <c r="DR114" s="1053"/>
      <c r="DS114" s="1053"/>
      <c r="DT114" s="1053"/>
      <c r="DU114" s="1054"/>
      <c r="DV114" s="1056" t="s">
        <v>127</v>
      </c>
      <c r="DW114" s="1057"/>
      <c r="DX114" s="1057"/>
      <c r="DY114" s="1057"/>
      <c r="DZ114" s="1058"/>
    </row>
    <row r="115" spans="1:130" s="247" customFormat="1" ht="26.25" customHeight="1" x14ac:dyDescent="0.2">
      <c r="A115" s="1048"/>
      <c r="B115" s="1049"/>
      <c r="C115" s="1044" t="s">
        <v>444</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1653</v>
      </c>
      <c r="AB115" s="1028"/>
      <c r="AC115" s="1028"/>
      <c r="AD115" s="1028"/>
      <c r="AE115" s="1029"/>
      <c r="AF115" s="1030">
        <v>1676</v>
      </c>
      <c r="AG115" s="1028"/>
      <c r="AH115" s="1028"/>
      <c r="AI115" s="1028"/>
      <c r="AJ115" s="1029"/>
      <c r="AK115" s="1030">
        <v>1671</v>
      </c>
      <c r="AL115" s="1028"/>
      <c r="AM115" s="1028"/>
      <c r="AN115" s="1028"/>
      <c r="AO115" s="1029"/>
      <c r="AP115" s="1031">
        <v>0.1</v>
      </c>
      <c r="AQ115" s="1032"/>
      <c r="AR115" s="1032"/>
      <c r="AS115" s="1032"/>
      <c r="AT115" s="1033"/>
      <c r="AU115" s="994"/>
      <c r="AV115" s="995"/>
      <c r="AW115" s="995"/>
      <c r="AX115" s="995"/>
      <c r="AY115" s="995"/>
      <c r="AZ115" s="1043" t="s">
        <v>445</v>
      </c>
      <c r="BA115" s="1044"/>
      <c r="BB115" s="1044"/>
      <c r="BC115" s="1044"/>
      <c r="BD115" s="1044"/>
      <c r="BE115" s="1044"/>
      <c r="BF115" s="1044"/>
      <c r="BG115" s="1044"/>
      <c r="BH115" s="1044"/>
      <c r="BI115" s="1044"/>
      <c r="BJ115" s="1044"/>
      <c r="BK115" s="1044"/>
      <c r="BL115" s="1044"/>
      <c r="BM115" s="1044"/>
      <c r="BN115" s="1044"/>
      <c r="BO115" s="1044"/>
      <c r="BP115" s="1045"/>
      <c r="BQ115" s="1013" t="s">
        <v>428</v>
      </c>
      <c r="BR115" s="1014"/>
      <c r="BS115" s="1014"/>
      <c r="BT115" s="1014"/>
      <c r="BU115" s="1014"/>
      <c r="BV115" s="1014" t="s">
        <v>127</v>
      </c>
      <c r="BW115" s="1014"/>
      <c r="BX115" s="1014"/>
      <c r="BY115" s="1014"/>
      <c r="BZ115" s="1014"/>
      <c r="CA115" s="1014" t="s">
        <v>127</v>
      </c>
      <c r="CB115" s="1014"/>
      <c r="CC115" s="1014"/>
      <c r="CD115" s="1014"/>
      <c r="CE115" s="1014"/>
      <c r="CF115" s="1008" t="s">
        <v>428</v>
      </c>
      <c r="CG115" s="1009"/>
      <c r="CH115" s="1009"/>
      <c r="CI115" s="1009"/>
      <c r="CJ115" s="1009"/>
      <c r="CK115" s="1039"/>
      <c r="CL115" s="1040"/>
      <c r="CM115" s="1043" t="s">
        <v>446</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127</v>
      </c>
      <c r="DH115" s="1053"/>
      <c r="DI115" s="1053"/>
      <c r="DJ115" s="1053"/>
      <c r="DK115" s="1054"/>
      <c r="DL115" s="1055" t="s">
        <v>127</v>
      </c>
      <c r="DM115" s="1053"/>
      <c r="DN115" s="1053"/>
      <c r="DO115" s="1053"/>
      <c r="DP115" s="1054"/>
      <c r="DQ115" s="1055" t="s">
        <v>428</v>
      </c>
      <c r="DR115" s="1053"/>
      <c r="DS115" s="1053"/>
      <c r="DT115" s="1053"/>
      <c r="DU115" s="1054"/>
      <c r="DV115" s="1056" t="s">
        <v>127</v>
      </c>
      <c r="DW115" s="1057"/>
      <c r="DX115" s="1057"/>
      <c r="DY115" s="1057"/>
      <c r="DZ115" s="1058"/>
    </row>
    <row r="116" spans="1:130" s="247" customFormat="1" ht="26.25" customHeight="1" x14ac:dyDescent="0.2">
      <c r="A116" s="1050"/>
      <c r="B116" s="1051"/>
      <c r="C116" s="1059" t="s">
        <v>447</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428</v>
      </c>
      <c r="AB116" s="1053"/>
      <c r="AC116" s="1053"/>
      <c r="AD116" s="1053"/>
      <c r="AE116" s="1054"/>
      <c r="AF116" s="1055" t="s">
        <v>127</v>
      </c>
      <c r="AG116" s="1053"/>
      <c r="AH116" s="1053"/>
      <c r="AI116" s="1053"/>
      <c r="AJ116" s="1054"/>
      <c r="AK116" s="1055" t="s">
        <v>127</v>
      </c>
      <c r="AL116" s="1053"/>
      <c r="AM116" s="1053"/>
      <c r="AN116" s="1053"/>
      <c r="AO116" s="1054"/>
      <c r="AP116" s="1056" t="s">
        <v>428</v>
      </c>
      <c r="AQ116" s="1057"/>
      <c r="AR116" s="1057"/>
      <c r="AS116" s="1057"/>
      <c r="AT116" s="1058"/>
      <c r="AU116" s="994"/>
      <c r="AV116" s="995"/>
      <c r="AW116" s="995"/>
      <c r="AX116" s="995"/>
      <c r="AY116" s="995"/>
      <c r="AZ116" s="1061" t="s">
        <v>448</v>
      </c>
      <c r="BA116" s="1062"/>
      <c r="BB116" s="1062"/>
      <c r="BC116" s="1062"/>
      <c r="BD116" s="1062"/>
      <c r="BE116" s="1062"/>
      <c r="BF116" s="1062"/>
      <c r="BG116" s="1062"/>
      <c r="BH116" s="1062"/>
      <c r="BI116" s="1062"/>
      <c r="BJ116" s="1062"/>
      <c r="BK116" s="1062"/>
      <c r="BL116" s="1062"/>
      <c r="BM116" s="1062"/>
      <c r="BN116" s="1062"/>
      <c r="BO116" s="1062"/>
      <c r="BP116" s="1063"/>
      <c r="BQ116" s="1013" t="s">
        <v>435</v>
      </c>
      <c r="BR116" s="1014"/>
      <c r="BS116" s="1014"/>
      <c r="BT116" s="1014"/>
      <c r="BU116" s="1014"/>
      <c r="BV116" s="1014" t="s">
        <v>428</v>
      </c>
      <c r="BW116" s="1014"/>
      <c r="BX116" s="1014"/>
      <c r="BY116" s="1014"/>
      <c r="BZ116" s="1014"/>
      <c r="CA116" s="1014" t="s">
        <v>127</v>
      </c>
      <c r="CB116" s="1014"/>
      <c r="CC116" s="1014"/>
      <c r="CD116" s="1014"/>
      <c r="CE116" s="1014"/>
      <c r="CF116" s="1008" t="s">
        <v>428</v>
      </c>
      <c r="CG116" s="1009"/>
      <c r="CH116" s="1009"/>
      <c r="CI116" s="1009"/>
      <c r="CJ116" s="1009"/>
      <c r="CK116" s="1039"/>
      <c r="CL116" s="1040"/>
      <c r="CM116" s="1010" t="s">
        <v>449</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127</v>
      </c>
      <c r="DH116" s="1053"/>
      <c r="DI116" s="1053"/>
      <c r="DJ116" s="1053"/>
      <c r="DK116" s="1054"/>
      <c r="DL116" s="1055" t="s">
        <v>430</v>
      </c>
      <c r="DM116" s="1053"/>
      <c r="DN116" s="1053"/>
      <c r="DO116" s="1053"/>
      <c r="DP116" s="1054"/>
      <c r="DQ116" s="1055" t="s">
        <v>428</v>
      </c>
      <c r="DR116" s="1053"/>
      <c r="DS116" s="1053"/>
      <c r="DT116" s="1053"/>
      <c r="DU116" s="1054"/>
      <c r="DV116" s="1056" t="s">
        <v>127</v>
      </c>
      <c r="DW116" s="1057"/>
      <c r="DX116" s="1057"/>
      <c r="DY116" s="1057"/>
      <c r="DZ116" s="1058"/>
    </row>
    <row r="117" spans="1:130" s="247" customFormat="1" ht="26.25" customHeight="1" x14ac:dyDescent="0.2">
      <c r="A117" s="998" t="s">
        <v>183</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450</v>
      </c>
      <c r="Z117" s="980"/>
      <c r="AA117" s="1070">
        <v>584152</v>
      </c>
      <c r="AB117" s="1071"/>
      <c r="AC117" s="1071"/>
      <c r="AD117" s="1071"/>
      <c r="AE117" s="1072"/>
      <c r="AF117" s="1073">
        <v>576726</v>
      </c>
      <c r="AG117" s="1071"/>
      <c r="AH117" s="1071"/>
      <c r="AI117" s="1071"/>
      <c r="AJ117" s="1072"/>
      <c r="AK117" s="1073">
        <v>534640</v>
      </c>
      <c r="AL117" s="1071"/>
      <c r="AM117" s="1071"/>
      <c r="AN117" s="1071"/>
      <c r="AO117" s="1072"/>
      <c r="AP117" s="1074"/>
      <c r="AQ117" s="1075"/>
      <c r="AR117" s="1075"/>
      <c r="AS117" s="1075"/>
      <c r="AT117" s="1076"/>
      <c r="AU117" s="994"/>
      <c r="AV117" s="995"/>
      <c r="AW117" s="995"/>
      <c r="AX117" s="995"/>
      <c r="AY117" s="995"/>
      <c r="AZ117" s="1061" t="s">
        <v>451</v>
      </c>
      <c r="BA117" s="1062"/>
      <c r="BB117" s="1062"/>
      <c r="BC117" s="1062"/>
      <c r="BD117" s="1062"/>
      <c r="BE117" s="1062"/>
      <c r="BF117" s="1062"/>
      <c r="BG117" s="1062"/>
      <c r="BH117" s="1062"/>
      <c r="BI117" s="1062"/>
      <c r="BJ117" s="1062"/>
      <c r="BK117" s="1062"/>
      <c r="BL117" s="1062"/>
      <c r="BM117" s="1062"/>
      <c r="BN117" s="1062"/>
      <c r="BO117" s="1062"/>
      <c r="BP117" s="1063"/>
      <c r="BQ117" s="1013" t="s">
        <v>435</v>
      </c>
      <c r="BR117" s="1014"/>
      <c r="BS117" s="1014"/>
      <c r="BT117" s="1014"/>
      <c r="BU117" s="1014"/>
      <c r="BV117" s="1014" t="s">
        <v>127</v>
      </c>
      <c r="BW117" s="1014"/>
      <c r="BX117" s="1014"/>
      <c r="BY117" s="1014"/>
      <c r="BZ117" s="1014"/>
      <c r="CA117" s="1014" t="s">
        <v>428</v>
      </c>
      <c r="CB117" s="1014"/>
      <c r="CC117" s="1014"/>
      <c r="CD117" s="1014"/>
      <c r="CE117" s="1014"/>
      <c r="CF117" s="1008" t="s">
        <v>127</v>
      </c>
      <c r="CG117" s="1009"/>
      <c r="CH117" s="1009"/>
      <c r="CI117" s="1009"/>
      <c r="CJ117" s="1009"/>
      <c r="CK117" s="1039"/>
      <c r="CL117" s="1040"/>
      <c r="CM117" s="1010" t="s">
        <v>452</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428</v>
      </c>
      <c r="DH117" s="1053"/>
      <c r="DI117" s="1053"/>
      <c r="DJ117" s="1053"/>
      <c r="DK117" s="1054"/>
      <c r="DL117" s="1055" t="s">
        <v>430</v>
      </c>
      <c r="DM117" s="1053"/>
      <c r="DN117" s="1053"/>
      <c r="DO117" s="1053"/>
      <c r="DP117" s="1054"/>
      <c r="DQ117" s="1055" t="s">
        <v>127</v>
      </c>
      <c r="DR117" s="1053"/>
      <c r="DS117" s="1053"/>
      <c r="DT117" s="1053"/>
      <c r="DU117" s="1054"/>
      <c r="DV117" s="1056" t="s">
        <v>127</v>
      </c>
      <c r="DW117" s="1057"/>
      <c r="DX117" s="1057"/>
      <c r="DY117" s="1057"/>
      <c r="DZ117" s="1058"/>
    </row>
    <row r="118" spans="1:130" s="247" customFormat="1" ht="26.25" customHeight="1" x14ac:dyDescent="0.2">
      <c r="A118" s="998" t="s">
        <v>423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421</v>
      </c>
      <c r="AB118" s="979"/>
      <c r="AC118" s="979"/>
      <c r="AD118" s="979"/>
      <c r="AE118" s="980"/>
      <c r="AF118" s="978" t="s">
        <v>301</v>
      </c>
      <c r="AG118" s="979"/>
      <c r="AH118" s="979"/>
      <c r="AI118" s="979"/>
      <c r="AJ118" s="980"/>
      <c r="AK118" s="978" t="s">
        <v>300</v>
      </c>
      <c r="AL118" s="979"/>
      <c r="AM118" s="979"/>
      <c r="AN118" s="979"/>
      <c r="AO118" s="980"/>
      <c r="AP118" s="1065" t="s">
        <v>422</v>
      </c>
      <c r="AQ118" s="1066"/>
      <c r="AR118" s="1066"/>
      <c r="AS118" s="1066"/>
      <c r="AT118" s="1067"/>
      <c r="AU118" s="994"/>
      <c r="AV118" s="995"/>
      <c r="AW118" s="995"/>
      <c r="AX118" s="995"/>
      <c r="AY118" s="995"/>
      <c r="AZ118" s="1068" t="s">
        <v>453</v>
      </c>
      <c r="BA118" s="1059"/>
      <c r="BB118" s="1059"/>
      <c r="BC118" s="1059"/>
      <c r="BD118" s="1059"/>
      <c r="BE118" s="1059"/>
      <c r="BF118" s="1059"/>
      <c r="BG118" s="1059"/>
      <c r="BH118" s="1059"/>
      <c r="BI118" s="1059"/>
      <c r="BJ118" s="1059"/>
      <c r="BK118" s="1059"/>
      <c r="BL118" s="1059"/>
      <c r="BM118" s="1059"/>
      <c r="BN118" s="1059"/>
      <c r="BO118" s="1059"/>
      <c r="BP118" s="1060"/>
      <c r="BQ118" s="1091" t="s">
        <v>127</v>
      </c>
      <c r="BR118" s="1092"/>
      <c r="BS118" s="1092"/>
      <c r="BT118" s="1092"/>
      <c r="BU118" s="1092"/>
      <c r="BV118" s="1092" t="s">
        <v>428</v>
      </c>
      <c r="BW118" s="1092"/>
      <c r="BX118" s="1092"/>
      <c r="BY118" s="1092"/>
      <c r="BZ118" s="1092"/>
      <c r="CA118" s="1092" t="s">
        <v>435</v>
      </c>
      <c r="CB118" s="1092"/>
      <c r="CC118" s="1092"/>
      <c r="CD118" s="1092"/>
      <c r="CE118" s="1092"/>
      <c r="CF118" s="1008" t="s">
        <v>127</v>
      </c>
      <c r="CG118" s="1009"/>
      <c r="CH118" s="1009"/>
      <c r="CI118" s="1009"/>
      <c r="CJ118" s="1009"/>
      <c r="CK118" s="1039"/>
      <c r="CL118" s="1040"/>
      <c r="CM118" s="1010" t="s">
        <v>454</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430</v>
      </c>
      <c r="DH118" s="1053"/>
      <c r="DI118" s="1053"/>
      <c r="DJ118" s="1053"/>
      <c r="DK118" s="1054"/>
      <c r="DL118" s="1055" t="s">
        <v>428</v>
      </c>
      <c r="DM118" s="1053"/>
      <c r="DN118" s="1053"/>
      <c r="DO118" s="1053"/>
      <c r="DP118" s="1054"/>
      <c r="DQ118" s="1055" t="s">
        <v>127</v>
      </c>
      <c r="DR118" s="1053"/>
      <c r="DS118" s="1053"/>
      <c r="DT118" s="1053"/>
      <c r="DU118" s="1054"/>
      <c r="DV118" s="1056" t="s">
        <v>428</v>
      </c>
      <c r="DW118" s="1057"/>
      <c r="DX118" s="1057"/>
      <c r="DY118" s="1057"/>
      <c r="DZ118" s="1058"/>
    </row>
    <row r="119" spans="1:130" s="247" customFormat="1" ht="26.25" customHeight="1" x14ac:dyDescent="0.2">
      <c r="A119" s="1152" t="s">
        <v>426</v>
      </c>
      <c r="B119" s="1038"/>
      <c r="C119" s="1017" t="s">
        <v>427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127</v>
      </c>
      <c r="AB119" s="986"/>
      <c r="AC119" s="986"/>
      <c r="AD119" s="986"/>
      <c r="AE119" s="987"/>
      <c r="AF119" s="988" t="s">
        <v>127</v>
      </c>
      <c r="AG119" s="986"/>
      <c r="AH119" s="986"/>
      <c r="AI119" s="986"/>
      <c r="AJ119" s="987"/>
      <c r="AK119" s="988" t="s">
        <v>430</v>
      </c>
      <c r="AL119" s="986"/>
      <c r="AM119" s="986"/>
      <c r="AN119" s="986"/>
      <c r="AO119" s="987"/>
      <c r="AP119" s="989" t="s">
        <v>127</v>
      </c>
      <c r="AQ119" s="990"/>
      <c r="AR119" s="990"/>
      <c r="AS119" s="990"/>
      <c r="AT119" s="991"/>
      <c r="AU119" s="996"/>
      <c r="AV119" s="997"/>
      <c r="AW119" s="997"/>
      <c r="AX119" s="997"/>
      <c r="AY119" s="997"/>
      <c r="AZ119" s="278" t="s">
        <v>183</v>
      </c>
      <c r="BA119" s="278"/>
      <c r="BB119" s="278"/>
      <c r="BC119" s="278"/>
      <c r="BD119" s="278"/>
      <c r="BE119" s="278"/>
      <c r="BF119" s="278"/>
      <c r="BG119" s="278"/>
      <c r="BH119" s="278"/>
      <c r="BI119" s="278"/>
      <c r="BJ119" s="278"/>
      <c r="BK119" s="278"/>
      <c r="BL119" s="278"/>
      <c r="BM119" s="278"/>
      <c r="BN119" s="278"/>
      <c r="BO119" s="1069" t="s">
        <v>455</v>
      </c>
      <c r="BP119" s="1100"/>
      <c r="BQ119" s="1091">
        <v>4655986</v>
      </c>
      <c r="BR119" s="1092"/>
      <c r="BS119" s="1092"/>
      <c r="BT119" s="1092"/>
      <c r="BU119" s="1092"/>
      <c r="BV119" s="1092">
        <v>4591504</v>
      </c>
      <c r="BW119" s="1092"/>
      <c r="BX119" s="1092"/>
      <c r="BY119" s="1092"/>
      <c r="BZ119" s="1092"/>
      <c r="CA119" s="1092">
        <v>4132861</v>
      </c>
      <c r="CB119" s="1092"/>
      <c r="CC119" s="1092"/>
      <c r="CD119" s="1092"/>
      <c r="CE119" s="1092"/>
      <c r="CF119" s="1093"/>
      <c r="CG119" s="1094"/>
      <c r="CH119" s="1094"/>
      <c r="CI119" s="1094"/>
      <c r="CJ119" s="1095"/>
      <c r="CK119" s="1041"/>
      <c r="CL119" s="1042"/>
      <c r="CM119" s="1096" t="s">
        <v>456</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14789</v>
      </c>
      <c r="DH119" s="1078"/>
      <c r="DI119" s="1078"/>
      <c r="DJ119" s="1078"/>
      <c r="DK119" s="1079"/>
      <c r="DL119" s="1077">
        <v>15077</v>
      </c>
      <c r="DM119" s="1078"/>
      <c r="DN119" s="1078"/>
      <c r="DO119" s="1078"/>
      <c r="DP119" s="1079"/>
      <c r="DQ119" s="1077">
        <v>12274</v>
      </c>
      <c r="DR119" s="1078"/>
      <c r="DS119" s="1078"/>
      <c r="DT119" s="1078"/>
      <c r="DU119" s="1079"/>
      <c r="DV119" s="1080">
        <v>0.7</v>
      </c>
      <c r="DW119" s="1081"/>
      <c r="DX119" s="1081"/>
      <c r="DY119" s="1081"/>
      <c r="DZ119" s="1082"/>
    </row>
    <row r="120" spans="1:130" s="247" customFormat="1" ht="26.25" customHeight="1" x14ac:dyDescent="0.2">
      <c r="A120" s="1153"/>
      <c r="B120" s="1040"/>
      <c r="C120" s="1010" t="s">
        <v>432</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435</v>
      </c>
      <c r="AB120" s="1053"/>
      <c r="AC120" s="1053"/>
      <c r="AD120" s="1053"/>
      <c r="AE120" s="1054"/>
      <c r="AF120" s="1055" t="s">
        <v>428</v>
      </c>
      <c r="AG120" s="1053"/>
      <c r="AH120" s="1053"/>
      <c r="AI120" s="1053"/>
      <c r="AJ120" s="1054"/>
      <c r="AK120" s="1055" t="s">
        <v>428</v>
      </c>
      <c r="AL120" s="1053"/>
      <c r="AM120" s="1053"/>
      <c r="AN120" s="1053"/>
      <c r="AO120" s="1054"/>
      <c r="AP120" s="1056" t="s">
        <v>428</v>
      </c>
      <c r="AQ120" s="1057"/>
      <c r="AR120" s="1057"/>
      <c r="AS120" s="1057"/>
      <c r="AT120" s="1058"/>
      <c r="AU120" s="1083" t="s">
        <v>457</v>
      </c>
      <c r="AV120" s="1084"/>
      <c r="AW120" s="1084"/>
      <c r="AX120" s="1084"/>
      <c r="AY120" s="1085"/>
      <c r="AZ120" s="1034" t="s">
        <v>458</v>
      </c>
      <c r="BA120" s="983"/>
      <c r="BB120" s="983"/>
      <c r="BC120" s="983"/>
      <c r="BD120" s="983"/>
      <c r="BE120" s="983"/>
      <c r="BF120" s="983"/>
      <c r="BG120" s="983"/>
      <c r="BH120" s="983"/>
      <c r="BI120" s="983"/>
      <c r="BJ120" s="983"/>
      <c r="BK120" s="983"/>
      <c r="BL120" s="983"/>
      <c r="BM120" s="983"/>
      <c r="BN120" s="983"/>
      <c r="BO120" s="983"/>
      <c r="BP120" s="984"/>
      <c r="BQ120" s="1020">
        <v>2277468</v>
      </c>
      <c r="BR120" s="1021"/>
      <c r="BS120" s="1021"/>
      <c r="BT120" s="1021"/>
      <c r="BU120" s="1021"/>
      <c r="BV120" s="1021">
        <v>2424655</v>
      </c>
      <c r="BW120" s="1021"/>
      <c r="BX120" s="1021"/>
      <c r="BY120" s="1021"/>
      <c r="BZ120" s="1021"/>
      <c r="CA120" s="1021">
        <v>2585450</v>
      </c>
      <c r="CB120" s="1021"/>
      <c r="CC120" s="1021"/>
      <c r="CD120" s="1021"/>
      <c r="CE120" s="1021"/>
      <c r="CF120" s="1035">
        <v>143.80000000000001</v>
      </c>
      <c r="CG120" s="1036"/>
      <c r="CH120" s="1036"/>
      <c r="CI120" s="1036"/>
      <c r="CJ120" s="1036"/>
      <c r="CK120" s="1101" t="s">
        <v>459</v>
      </c>
      <c r="CL120" s="1102"/>
      <c r="CM120" s="1102"/>
      <c r="CN120" s="1102"/>
      <c r="CO120" s="1103"/>
      <c r="CP120" s="1109" t="s">
        <v>403</v>
      </c>
      <c r="CQ120" s="1110"/>
      <c r="CR120" s="1110"/>
      <c r="CS120" s="1110"/>
      <c r="CT120" s="1110"/>
      <c r="CU120" s="1110"/>
      <c r="CV120" s="1110"/>
      <c r="CW120" s="1110"/>
      <c r="CX120" s="1110"/>
      <c r="CY120" s="1110"/>
      <c r="CZ120" s="1110"/>
      <c r="DA120" s="1110"/>
      <c r="DB120" s="1110"/>
      <c r="DC120" s="1110"/>
      <c r="DD120" s="1110"/>
      <c r="DE120" s="1110"/>
      <c r="DF120" s="1111"/>
      <c r="DG120" s="1020">
        <v>1066178</v>
      </c>
      <c r="DH120" s="1021"/>
      <c r="DI120" s="1021"/>
      <c r="DJ120" s="1021"/>
      <c r="DK120" s="1021"/>
      <c r="DL120" s="1021">
        <v>1075825</v>
      </c>
      <c r="DM120" s="1021"/>
      <c r="DN120" s="1021"/>
      <c r="DO120" s="1021"/>
      <c r="DP120" s="1021"/>
      <c r="DQ120" s="1021">
        <v>1030687</v>
      </c>
      <c r="DR120" s="1021"/>
      <c r="DS120" s="1021"/>
      <c r="DT120" s="1021"/>
      <c r="DU120" s="1021"/>
      <c r="DV120" s="1022">
        <v>57.3</v>
      </c>
      <c r="DW120" s="1022"/>
      <c r="DX120" s="1022"/>
      <c r="DY120" s="1022"/>
      <c r="DZ120" s="1023"/>
    </row>
    <row r="121" spans="1:130" s="247" customFormat="1" ht="26.25" customHeight="1" x14ac:dyDescent="0.2">
      <c r="A121" s="1153"/>
      <c r="B121" s="1040"/>
      <c r="C121" s="1061" t="s">
        <v>460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127</v>
      </c>
      <c r="AB121" s="1053"/>
      <c r="AC121" s="1053"/>
      <c r="AD121" s="1053"/>
      <c r="AE121" s="1054"/>
      <c r="AF121" s="1055" t="s">
        <v>428</v>
      </c>
      <c r="AG121" s="1053"/>
      <c r="AH121" s="1053"/>
      <c r="AI121" s="1053"/>
      <c r="AJ121" s="1054"/>
      <c r="AK121" s="1055" t="s">
        <v>428</v>
      </c>
      <c r="AL121" s="1053"/>
      <c r="AM121" s="1053"/>
      <c r="AN121" s="1053"/>
      <c r="AO121" s="1054"/>
      <c r="AP121" s="1056" t="s">
        <v>430</v>
      </c>
      <c r="AQ121" s="1057"/>
      <c r="AR121" s="1057"/>
      <c r="AS121" s="1057"/>
      <c r="AT121" s="1058"/>
      <c r="AU121" s="1086"/>
      <c r="AV121" s="1087"/>
      <c r="AW121" s="1087"/>
      <c r="AX121" s="1087"/>
      <c r="AY121" s="1088"/>
      <c r="AZ121" s="1043" t="s">
        <v>461</v>
      </c>
      <c r="BA121" s="1044"/>
      <c r="BB121" s="1044"/>
      <c r="BC121" s="1044"/>
      <c r="BD121" s="1044"/>
      <c r="BE121" s="1044"/>
      <c r="BF121" s="1044"/>
      <c r="BG121" s="1044"/>
      <c r="BH121" s="1044"/>
      <c r="BI121" s="1044"/>
      <c r="BJ121" s="1044"/>
      <c r="BK121" s="1044"/>
      <c r="BL121" s="1044"/>
      <c r="BM121" s="1044"/>
      <c r="BN121" s="1044"/>
      <c r="BO121" s="1044"/>
      <c r="BP121" s="1045"/>
      <c r="BQ121" s="1013">
        <v>22452</v>
      </c>
      <c r="BR121" s="1014"/>
      <c r="BS121" s="1014"/>
      <c r="BT121" s="1014"/>
      <c r="BU121" s="1014"/>
      <c r="BV121" s="1014">
        <v>13540</v>
      </c>
      <c r="BW121" s="1014"/>
      <c r="BX121" s="1014"/>
      <c r="BY121" s="1014"/>
      <c r="BZ121" s="1014"/>
      <c r="CA121" s="1014">
        <v>9194</v>
      </c>
      <c r="CB121" s="1014"/>
      <c r="CC121" s="1014"/>
      <c r="CD121" s="1014"/>
      <c r="CE121" s="1014"/>
      <c r="CF121" s="1008">
        <v>0.5</v>
      </c>
      <c r="CG121" s="1009"/>
      <c r="CH121" s="1009"/>
      <c r="CI121" s="1009"/>
      <c r="CJ121" s="1009"/>
      <c r="CK121" s="1104"/>
      <c r="CL121" s="1105"/>
      <c r="CM121" s="1105"/>
      <c r="CN121" s="1105"/>
      <c r="CO121" s="1106"/>
      <c r="CP121" s="1114" t="s">
        <v>396</v>
      </c>
      <c r="CQ121" s="1115"/>
      <c r="CR121" s="1115"/>
      <c r="CS121" s="1115"/>
      <c r="CT121" s="1115"/>
      <c r="CU121" s="1115"/>
      <c r="CV121" s="1115"/>
      <c r="CW121" s="1115"/>
      <c r="CX121" s="1115"/>
      <c r="CY121" s="1115"/>
      <c r="CZ121" s="1115"/>
      <c r="DA121" s="1115"/>
      <c r="DB121" s="1115"/>
      <c r="DC121" s="1115"/>
      <c r="DD121" s="1115"/>
      <c r="DE121" s="1115"/>
      <c r="DF121" s="1116"/>
      <c r="DG121" s="1013">
        <v>62244</v>
      </c>
      <c r="DH121" s="1014"/>
      <c r="DI121" s="1014"/>
      <c r="DJ121" s="1014"/>
      <c r="DK121" s="1014"/>
      <c r="DL121" s="1014">
        <v>61814</v>
      </c>
      <c r="DM121" s="1014"/>
      <c r="DN121" s="1014"/>
      <c r="DO121" s="1014"/>
      <c r="DP121" s="1014"/>
      <c r="DQ121" s="1014">
        <v>51056</v>
      </c>
      <c r="DR121" s="1014"/>
      <c r="DS121" s="1014"/>
      <c r="DT121" s="1014"/>
      <c r="DU121" s="1014"/>
      <c r="DV121" s="1015">
        <v>2.8</v>
      </c>
      <c r="DW121" s="1015"/>
      <c r="DX121" s="1015"/>
      <c r="DY121" s="1015"/>
      <c r="DZ121" s="1016"/>
    </row>
    <row r="122" spans="1:130" s="247" customFormat="1" ht="26.25" customHeight="1" x14ac:dyDescent="0.2">
      <c r="A122" s="1153"/>
      <c r="B122" s="1040"/>
      <c r="C122" s="1010" t="s">
        <v>443</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435</v>
      </c>
      <c r="AB122" s="1053"/>
      <c r="AC122" s="1053"/>
      <c r="AD122" s="1053"/>
      <c r="AE122" s="1054"/>
      <c r="AF122" s="1055" t="s">
        <v>127</v>
      </c>
      <c r="AG122" s="1053"/>
      <c r="AH122" s="1053"/>
      <c r="AI122" s="1053"/>
      <c r="AJ122" s="1054"/>
      <c r="AK122" s="1055" t="s">
        <v>428</v>
      </c>
      <c r="AL122" s="1053"/>
      <c r="AM122" s="1053"/>
      <c r="AN122" s="1053"/>
      <c r="AO122" s="1054"/>
      <c r="AP122" s="1056" t="s">
        <v>127</v>
      </c>
      <c r="AQ122" s="1057"/>
      <c r="AR122" s="1057"/>
      <c r="AS122" s="1057"/>
      <c r="AT122" s="1058"/>
      <c r="AU122" s="1086"/>
      <c r="AV122" s="1087"/>
      <c r="AW122" s="1087"/>
      <c r="AX122" s="1087"/>
      <c r="AY122" s="1088"/>
      <c r="AZ122" s="1068" t="s">
        <v>462</v>
      </c>
      <c r="BA122" s="1059"/>
      <c r="BB122" s="1059"/>
      <c r="BC122" s="1059"/>
      <c r="BD122" s="1059"/>
      <c r="BE122" s="1059"/>
      <c r="BF122" s="1059"/>
      <c r="BG122" s="1059"/>
      <c r="BH122" s="1059"/>
      <c r="BI122" s="1059"/>
      <c r="BJ122" s="1059"/>
      <c r="BK122" s="1059"/>
      <c r="BL122" s="1059"/>
      <c r="BM122" s="1059"/>
      <c r="BN122" s="1059"/>
      <c r="BO122" s="1059"/>
      <c r="BP122" s="1060"/>
      <c r="BQ122" s="1091">
        <v>4152525</v>
      </c>
      <c r="BR122" s="1092"/>
      <c r="BS122" s="1092"/>
      <c r="BT122" s="1092"/>
      <c r="BU122" s="1092"/>
      <c r="BV122" s="1092">
        <v>4010791</v>
      </c>
      <c r="BW122" s="1092"/>
      <c r="BX122" s="1092"/>
      <c r="BY122" s="1092"/>
      <c r="BZ122" s="1092"/>
      <c r="CA122" s="1092">
        <v>3835893</v>
      </c>
      <c r="CB122" s="1092"/>
      <c r="CC122" s="1092"/>
      <c r="CD122" s="1092"/>
      <c r="CE122" s="1092"/>
      <c r="CF122" s="1112">
        <v>213.3</v>
      </c>
      <c r="CG122" s="1113"/>
      <c r="CH122" s="1113"/>
      <c r="CI122" s="1113"/>
      <c r="CJ122" s="1113"/>
      <c r="CK122" s="1104"/>
      <c r="CL122" s="1105"/>
      <c r="CM122" s="1105"/>
      <c r="CN122" s="1105"/>
      <c r="CO122" s="1106"/>
      <c r="CP122" s="1114" t="s">
        <v>399</v>
      </c>
      <c r="CQ122" s="1115"/>
      <c r="CR122" s="1115"/>
      <c r="CS122" s="1115"/>
      <c r="CT122" s="1115"/>
      <c r="CU122" s="1115"/>
      <c r="CV122" s="1115"/>
      <c r="CW122" s="1115"/>
      <c r="CX122" s="1115"/>
      <c r="CY122" s="1115"/>
      <c r="CZ122" s="1115"/>
      <c r="DA122" s="1115"/>
      <c r="DB122" s="1115"/>
      <c r="DC122" s="1115"/>
      <c r="DD122" s="1115"/>
      <c r="DE122" s="1115"/>
      <c r="DF122" s="1116"/>
      <c r="DG122" s="1013">
        <v>7387</v>
      </c>
      <c r="DH122" s="1014"/>
      <c r="DI122" s="1014"/>
      <c r="DJ122" s="1014"/>
      <c r="DK122" s="1014"/>
      <c r="DL122" s="1014">
        <v>16044</v>
      </c>
      <c r="DM122" s="1014"/>
      <c r="DN122" s="1014"/>
      <c r="DO122" s="1014"/>
      <c r="DP122" s="1014"/>
      <c r="DQ122" s="1014">
        <v>15259</v>
      </c>
      <c r="DR122" s="1014"/>
      <c r="DS122" s="1014"/>
      <c r="DT122" s="1014"/>
      <c r="DU122" s="1014"/>
      <c r="DV122" s="1015">
        <v>0.8</v>
      </c>
      <c r="DW122" s="1015"/>
      <c r="DX122" s="1015"/>
      <c r="DY122" s="1015"/>
      <c r="DZ122" s="1016"/>
    </row>
    <row r="123" spans="1:130" s="247" customFormat="1" ht="26.25" customHeight="1" x14ac:dyDescent="0.2">
      <c r="A123" s="1153"/>
      <c r="B123" s="1040"/>
      <c r="C123" s="1010" t="s">
        <v>449</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428</v>
      </c>
      <c r="AB123" s="1053"/>
      <c r="AC123" s="1053"/>
      <c r="AD123" s="1053"/>
      <c r="AE123" s="1054"/>
      <c r="AF123" s="1055" t="s">
        <v>428</v>
      </c>
      <c r="AG123" s="1053"/>
      <c r="AH123" s="1053"/>
      <c r="AI123" s="1053"/>
      <c r="AJ123" s="1054"/>
      <c r="AK123" s="1055" t="s">
        <v>127</v>
      </c>
      <c r="AL123" s="1053"/>
      <c r="AM123" s="1053"/>
      <c r="AN123" s="1053"/>
      <c r="AO123" s="1054"/>
      <c r="AP123" s="1056" t="s">
        <v>430</v>
      </c>
      <c r="AQ123" s="1057"/>
      <c r="AR123" s="1057"/>
      <c r="AS123" s="1057"/>
      <c r="AT123" s="1058"/>
      <c r="AU123" s="1089"/>
      <c r="AV123" s="1090"/>
      <c r="AW123" s="1090"/>
      <c r="AX123" s="1090"/>
      <c r="AY123" s="1090"/>
      <c r="AZ123" s="278" t="s">
        <v>183</v>
      </c>
      <c r="BA123" s="278"/>
      <c r="BB123" s="278"/>
      <c r="BC123" s="278"/>
      <c r="BD123" s="278"/>
      <c r="BE123" s="278"/>
      <c r="BF123" s="278"/>
      <c r="BG123" s="278"/>
      <c r="BH123" s="278"/>
      <c r="BI123" s="278"/>
      <c r="BJ123" s="278"/>
      <c r="BK123" s="278"/>
      <c r="BL123" s="278"/>
      <c r="BM123" s="278"/>
      <c r="BN123" s="278"/>
      <c r="BO123" s="1069" t="s">
        <v>463</v>
      </c>
      <c r="BP123" s="1100"/>
      <c r="BQ123" s="1159">
        <v>6452445</v>
      </c>
      <c r="BR123" s="1160"/>
      <c r="BS123" s="1160"/>
      <c r="BT123" s="1160"/>
      <c r="BU123" s="1160"/>
      <c r="BV123" s="1160">
        <v>6448986</v>
      </c>
      <c r="BW123" s="1160"/>
      <c r="BX123" s="1160"/>
      <c r="BY123" s="1160"/>
      <c r="BZ123" s="1160"/>
      <c r="CA123" s="1160">
        <v>6430537</v>
      </c>
      <c r="CB123" s="1160"/>
      <c r="CC123" s="1160"/>
      <c r="CD123" s="1160"/>
      <c r="CE123" s="1160"/>
      <c r="CF123" s="1093"/>
      <c r="CG123" s="1094"/>
      <c r="CH123" s="1094"/>
      <c r="CI123" s="1094"/>
      <c r="CJ123" s="1095"/>
      <c r="CK123" s="1104"/>
      <c r="CL123" s="1105"/>
      <c r="CM123" s="1105"/>
      <c r="CN123" s="1105"/>
      <c r="CO123" s="1106"/>
      <c r="CP123" s="1114" t="s">
        <v>464</v>
      </c>
      <c r="CQ123" s="1115"/>
      <c r="CR123" s="1115"/>
      <c r="CS123" s="1115"/>
      <c r="CT123" s="1115"/>
      <c r="CU123" s="1115"/>
      <c r="CV123" s="1115"/>
      <c r="CW123" s="1115"/>
      <c r="CX123" s="1115"/>
      <c r="CY123" s="1115"/>
      <c r="CZ123" s="1115"/>
      <c r="DA123" s="1115"/>
      <c r="DB123" s="1115"/>
      <c r="DC123" s="1115"/>
      <c r="DD123" s="1115"/>
      <c r="DE123" s="1115"/>
      <c r="DF123" s="1116"/>
      <c r="DG123" s="1052" t="s">
        <v>127</v>
      </c>
      <c r="DH123" s="1053"/>
      <c r="DI123" s="1053"/>
      <c r="DJ123" s="1053"/>
      <c r="DK123" s="1054"/>
      <c r="DL123" s="1055" t="s">
        <v>127</v>
      </c>
      <c r="DM123" s="1053"/>
      <c r="DN123" s="1053"/>
      <c r="DO123" s="1053"/>
      <c r="DP123" s="1054"/>
      <c r="DQ123" s="1055" t="s">
        <v>430</v>
      </c>
      <c r="DR123" s="1053"/>
      <c r="DS123" s="1053"/>
      <c r="DT123" s="1053"/>
      <c r="DU123" s="1054"/>
      <c r="DV123" s="1056" t="s">
        <v>430</v>
      </c>
      <c r="DW123" s="1057"/>
      <c r="DX123" s="1057"/>
      <c r="DY123" s="1057"/>
      <c r="DZ123" s="1058"/>
    </row>
    <row r="124" spans="1:130" s="247" customFormat="1" ht="26.25" customHeight="1" thickBot="1" x14ac:dyDescent="0.25">
      <c r="A124" s="1153"/>
      <c r="B124" s="1040"/>
      <c r="C124" s="1010" t="s">
        <v>452</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127</v>
      </c>
      <c r="AB124" s="1053"/>
      <c r="AC124" s="1053"/>
      <c r="AD124" s="1053"/>
      <c r="AE124" s="1054"/>
      <c r="AF124" s="1055" t="s">
        <v>428</v>
      </c>
      <c r="AG124" s="1053"/>
      <c r="AH124" s="1053"/>
      <c r="AI124" s="1053"/>
      <c r="AJ124" s="1054"/>
      <c r="AK124" s="1055" t="s">
        <v>127</v>
      </c>
      <c r="AL124" s="1053"/>
      <c r="AM124" s="1053"/>
      <c r="AN124" s="1053"/>
      <c r="AO124" s="1054"/>
      <c r="AP124" s="1056" t="s">
        <v>127</v>
      </c>
      <c r="AQ124" s="1057"/>
      <c r="AR124" s="1057"/>
      <c r="AS124" s="1057"/>
      <c r="AT124" s="1058"/>
      <c r="AU124" s="1155" t="s">
        <v>465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127</v>
      </c>
      <c r="BR124" s="1122"/>
      <c r="BS124" s="1122"/>
      <c r="BT124" s="1122"/>
      <c r="BU124" s="1122"/>
      <c r="BV124" s="1122" t="s">
        <v>127</v>
      </c>
      <c r="BW124" s="1122"/>
      <c r="BX124" s="1122"/>
      <c r="BY124" s="1122"/>
      <c r="BZ124" s="1122"/>
      <c r="CA124" s="1122" t="s">
        <v>127</v>
      </c>
      <c r="CB124" s="1122"/>
      <c r="CC124" s="1122"/>
      <c r="CD124" s="1122"/>
      <c r="CE124" s="1122"/>
      <c r="CF124" s="1123"/>
      <c r="CG124" s="1124"/>
      <c r="CH124" s="1124"/>
      <c r="CI124" s="1124"/>
      <c r="CJ124" s="1125"/>
      <c r="CK124" s="1107"/>
      <c r="CL124" s="1107"/>
      <c r="CM124" s="1107"/>
      <c r="CN124" s="1107"/>
      <c r="CO124" s="1108"/>
      <c r="CP124" s="1114" t="s">
        <v>466</v>
      </c>
      <c r="CQ124" s="1115"/>
      <c r="CR124" s="1115"/>
      <c r="CS124" s="1115"/>
      <c r="CT124" s="1115"/>
      <c r="CU124" s="1115"/>
      <c r="CV124" s="1115"/>
      <c r="CW124" s="1115"/>
      <c r="CX124" s="1115"/>
      <c r="CY124" s="1115"/>
      <c r="CZ124" s="1115"/>
      <c r="DA124" s="1115"/>
      <c r="DB124" s="1115"/>
      <c r="DC124" s="1115"/>
      <c r="DD124" s="1115"/>
      <c r="DE124" s="1115"/>
      <c r="DF124" s="1116"/>
      <c r="DG124" s="1099" t="s">
        <v>428</v>
      </c>
      <c r="DH124" s="1078"/>
      <c r="DI124" s="1078"/>
      <c r="DJ124" s="1078"/>
      <c r="DK124" s="1079"/>
      <c r="DL124" s="1077" t="s">
        <v>428</v>
      </c>
      <c r="DM124" s="1078"/>
      <c r="DN124" s="1078"/>
      <c r="DO124" s="1078"/>
      <c r="DP124" s="1079"/>
      <c r="DQ124" s="1077" t="s">
        <v>435</v>
      </c>
      <c r="DR124" s="1078"/>
      <c r="DS124" s="1078"/>
      <c r="DT124" s="1078"/>
      <c r="DU124" s="1079"/>
      <c r="DV124" s="1080" t="s">
        <v>435</v>
      </c>
      <c r="DW124" s="1081"/>
      <c r="DX124" s="1081"/>
      <c r="DY124" s="1081"/>
      <c r="DZ124" s="1082"/>
    </row>
    <row r="125" spans="1:130" s="247" customFormat="1" ht="26.25" customHeight="1" x14ac:dyDescent="0.2">
      <c r="A125" s="1153"/>
      <c r="B125" s="1040"/>
      <c r="C125" s="1010" t="s">
        <v>454</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435</v>
      </c>
      <c r="AB125" s="1053"/>
      <c r="AC125" s="1053"/>
      <c r="AD125" s="1053"/>
      <c r="AE125" s="1054"/>
      <c r="AF125" s="1055" t="s">
        <v>435</v>
      </c>
      <c r="AG125" s="1053"/>
      <c r="AH125" s="1053"/>
      <c r="AI125" s="1053"/>
      <c r="AJ125" s="1054"/>
      <c r="AK125" s="1055" t="s">
        <v>435</v>
      </c>
      <c r="AL125" s="1053"/>
      <c r="AM125" s="1053"/>
      <c r="AN125" s="1053"/>
      <c r="AO125" s="1054"/>
      <c r="AP125" s="1056" t="s">
        <v>435</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467</v>
      </c>
      <c r="CL125" s="1102"/>
      <c r="CM125" s="1102"/>
      <c r="CN125" s="1102"/>
      <c r="CO125" s="1103"/>
      <c r="CP125" s="1034" t="s">
        <v>468</v>
      </c>
      <c r="CQ125" s="983"/>
      <c r="CR125" s="983"/>
      <c r="CS125" s="983"/>
      <c r="CT125" s="983"/>
      <c r="CU125" s="983"/>
      <c r="CV125" s="983"/>
      <c r="CW125" s="983"/>
      <c r="CX125" s="983"/>
      <c r="CY125" s="983"/>
      <c r="CZ125" s="983"/>
      <c r="DA125" s="983"/>
      <c r="DB125" s="983"/>
      <c r="DC125" s="983"/>
      <c r="DD125" s="983"/>
      <c r="DE125" s="983"/>
      <c r="DF125" s="984"/>
      <c r="DG125" s="1020" t="s">
        <v>435</v>
      </c>
      <c r="DH125" s="1021"/>
      <c r="DI125" s="1021"/>
      <c r="DJ125" s="1021"/>
      <c r="DK125" s="1021"/>
      <c r="DL125" s="1021" t="s">
        <v>430</v>
      </c>
      <c r="DM125" s="1021"/>
      <c r="DN125" s="1021"/>
      <c r="DO125" s="1021"/>
      <c r="DP125" s="1021"/>
      <c r="DQ125" s="1021" t="s">
        <v>435</v>
      </c>
      <c r="DR125" s="1021"/>
      <c r="DS125" s="1021"/>
      <c r="DT125" s="1021"/>
      <c r="DU125" s="1021"/>
      <c r="DV125" s="1022" t="s">
        <v>435</v>
      </c>
      <c r="DW125" s="1022"/>
      <c r="DX125" s="1022"/>
      <c r="DY125" s="1022"/>
      <c r="DZ125" s="1023"/>
    </row>
    <row r="126" spans="1:130" s="247" customFormat="1" ht="26.25" customHeight="1" thickBot="1" x14ac:dyDescent="0.25">
      <c r="A126" s="1153"/>
      <c r="B126" s="1040"/>
      <c r="C126" s="1010" t="s">
        <v>456</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1653</v>
      </c>
      <c r="AB126" s="1053"/>
      <c r="AC126" s="1053"/>
      <c r="AD126" s="1053"/>
      <c r="AE126" s="1054"/>
      <c r="AF126" s="1055">
        <v>1676</v>
      </c>
      <c r="AG126" s="1053"/>
      <c r="AH126" s="1053"/>
      <c r="AI126" s="1053"/>
      <c r="AJ126" s="1054"/>
      <c r="AK126" s="1055">
        <v>1671</v>
      </c>
      <c r="AL126" s="1053"/>
      <c r="AM126" s="1053"/>
      <c r="AN126" s="1053"/>
      <c r="AO126" s="1054"/>
      <c r="AP126" s="1056">
        <v>0.1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469</v>
      </c>
      <c r="CQ126" s="1044"/>
      <c r="CR126" s="1044"/>
      <c r="CS126" s="1044"/>
      <c r="CT126" s="1044"/>
      <c r="CU126" s="1044"/>
      <c r="CV126" s="1044"/>
      <c r="CW126" s="1044"/>
      <c r="CX126" s="1044"/>
      <c r="CY126" s="1044"/>
      <c r="CZ126" s="1044"/>
      <c r="DA126" s="1044"/>
      <c r="DB126" s="1044"/>
      <c r="DC126" s="1044"/>
      <c r="DD126" s="1044"/>
      <c r="DE126" s="1044"/>
      <c r="DF126" s="1045"/>
      <c r="DG126" s="1013" t="s">
        <v>435</v>
      </c>
      <c r="DH126" s="1014"/>
      <c r="DI126" s="1014"/>
      <c r="DJ126" s="1014"/>
      <c r="DK126" s="1014"/>
      <c r="DL126" s="1014" t="s">
        <v>435</v>
      </c>
      <c r="DM126" s="1014"/>
      <c r="DN126" s="1014"/>
      <c r="DO126" s="1014"/>
      <c r="DP126" s="1014"/>
      <c r="DQ126" s="1014" t="s">
        <v>435</v>
      </c>
      <c r="DR126" s="1014"/>
      <c r="DS126" s="1014"/>
      <c r="DT126" s="1014"/>
      <c r="DU126" s="1014"/>
      <c r="DV126" s="1015" t="s">
        <v>435</v>
      </c>
      <c r="DW126" s="1015"/>
      <c r="DX126" s="1015"/>
      <c r="DY126" s="1015"/>
      <c r="DZ126" s="1016"/>
    </row>
    <row r="127" spans="1:130" s="247" customFormat="1" ht="26.25" customHeight="1" x14ac:dyDescent="0.2">
      <c r="A127" s="1154"/>
      <c r="B127" s="1042"/>
      <c r="C127" s="1096" t="s">
        <v>470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435</v>
      </c>
      <c r="AB127" s="1053"/>
      <c r="AC127" s="1053"/>
      <c r="AD127" s="1053"/>
      <c r="AE127" s="1054"/>
      <c r="AF127" s="1055" t="s">
        <v>428</v>
      </c>
      <c r="AG127" s="1053"/>
      <c r="AH127" s="1053"/>
      <c r="AI127" s="1053"/>
      <c r="AJ127" s="1054"/>
      <c r="AK127" s="1055" t="s">
        <v>430</v>
      </c>
      <c r="AL127" s="1053"/>
      <c r="AM127" s="1053"/>
      <c r="AN127" s="1053"/>
      <c r="AO127" s="1054"/>
      <c r="AP127" s="1056" t="s">
        <v>435</v>
      </c>
      <c r="AQ127" s="1057"/>
      <c r="AR127" s="1057"/>
      <c r="AS127" s="1057"/>
      <c r="AT127" s="1058"/>
      <c r="AU127" s="283"/>
      <c r="AV127" s="283"/>
      <c r="AW127" s="283"/>
      <c r="AX127" s="1126" t="s">
        <v>471</v>
      </c>
      <c r="AY127" s="1127"/>
      <c r="AZ127" s="1127"/>
      <c r="BA127" s="1127"/>
      <c r="BB127" s="1127"/>
      <c r="BC127" s="1127"/>
      <c r="BD127" s="1127"/>
      <c r="BE127" s="1128"/>
      <c r="BF127" s="1129" t="s">
        <v>472</v>
      </c>
      <c r="BG127" s="1127"/>
      <c r="BH127" s="1127"/>
      <c r="BI127" s="1127"/>
      <c r="BJ127" s="1127"/>
      <c r="BK127" s="1127"/>
      <c r="BL127" s="1128"/>
      <c r="BM127" s="1129" t="s">
        <v>473</v>
      </c>
      <c r="BN127" s="1127"/>
      <c r="BO127" s="1127"/>
      <c r="BP127" s="1127"/>
      <c r="BQ127" s="1127"/>
      <c r="BR127" s="1127"/>
      <c r="BS127" s="1128"/>
      <c r="BT127" s="1129" t="s">
        <v>474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475</v>
      </c>
      <c r="CQ127" s="1044"/>
      <c r="CR127" s="1044"/>
      <c r="CS127" s="1044"/>
      <c r="CT127" s="1044"/>
      <c r="CU127" s="1044"/>
      <c r="CV127" s="1044"/>
      <c r="CW127" s="1044"/>
      <c r="CX127" s="1044"/>
      <c r="CY127" s="1044"/>
      <c r="CZ127" s="1044"/>
      <c r="DA127" s="1044"/>
      <c r="DB127" s="1044"/>
      <c r="DC127" s="1044"/>
      <c r="DD127" s="1044"/>
      <c r="DE127" s="1044"/>
      <c r="DF127" s="1045"/>
      <c r="DG127" s="1013" t="s">
        <v>127</v>
      </c>
      <c r="DH127" s="1014"/>
      <c r="DI127" s="1014"/>
      <c r="DJ127" s="1014"/>
      <c r="DK127" s="1014"/>
      <c r="DL127" s="1014" t="s">
        <v>435</v>
      </c>
      <c r="DM127" s="1014"/>
      <c r="DN127" s="1014"/>
      <c r="DO127" s="1014"/>
      <c r="DP127" s="1014"/>
      <c r="DQ127" s="1014" t="s">
        <v>435</v>
      </c>
      <c r="DR127" s="1014"/>
      <c r="DS127" s="1014"/>
      <c r="DT127" s="1014"/>
      <c r="DU127" s="1014"/>
      <c r="DV127" s="1015" t="s">
        <v>435</v>
      </c>
      <c r="DW127" s="1015"/>
      <c r="DX127" s="1015"/>
      <c r="DY127" s="1015"/>
      <c r="DZ127" s="1016"/>
    </row>
    <row r="128" spans="1:130" s="247" customFormat="1" ht="26.25" customHeight="1" thickBot="1" x14ac:dyDescent="0.25">
      <c r="A128" s="1137" t="s">
        <v>476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477</v>
      </c>
      <c r="X128" s="1139"/>
      <c r="Y128" s="1139"/>
      <c r="Z128" s="1140"/>
      <c r="AA128" s="1141">
        <v>12315</v>
      </c>
      <c r="AB128" s="1142"/>
      <c r="AC128" s="1142"/>
      <c r="AD128" s="1142"/>
      <c r="AE128" s="1143"/>
      <c r="AF128" s="1144">
        <v>9358</v>
      </c>
      <c r="AG128" s="1142"/>
      <c r="AH128" s="1142"/>
      <c r="AI128" s="1142"/>
      <c r="AJ128" s="1143"/>
      <c r="AK128" s="1144">
        <v>4606</v>
      </c>
      <c r="AL128" s="1142"/>
      <c r="AM128" s="1142"/>
      <c r="AN128" s="1142"/>
      <c r="AO128" s="1143"/>
      <c r="AP128" s="1145"/>
      <c r="AQ128" s="1146"/>
      <c r="AR128" s="1146"/>
      <c r="AS128" s="1146"/>
      <c r="AT128" s="1147"/>
      <c r="AU128" s="283"/>
      <c r="AV128" s="283"/>
      <c r="AW128" s="283"/>
      <c r="AX128" s="982" t="s">
        <v>478</v>
      </c>
      <c r="AY128" s="983"/>
      <c r="AZ128" s="983"/>
      <c r="BA128" s="983"/>
      <c r="BB128" s="983"/>
      <c r="BC128" s="983"/>
      <c r="BD128" s="983"/>
      <c r="BE128" s="984"/>
      <c r="BF128" s="1148" t="s">
        <v>428</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479</v>
      </c>
      <c r="CQ128" s="1131"/>
      <c r="CR128" s="1131"/>
      <c r="CS128" s="1131"/>
      <c r="CT128" s="1131"/>
      <c r="CU128" s="1131"/>
      <c r="CV128" s="1131"/>
      <c r="CW128" s="1131"/>
      <c r="CX128" s="1131"/>
      <c r="CY128" s="1131"/>
      <c r="CZ128" s="1131"/>
      <c r="DA128" s="1131"/>
      <c r="DB128" s="1131"/>
      <c r="DC128" s="1131"/>
      <c r="DD128" s="1131"/>
      <c r="DE128" s="1131"/>
      <c r="DF128" s="1132"/>
      <c r="DG128" s="1133" t="s">
        <v>127</v>
      </c>
      <c r="DH128" s="1134"/>
      <c r="DI128" s="1134"/>
      <c r="DJ128" s="1134"/>
      <c r="DK128" s="1134"/>
      <c r="DL128" s="1134" t="s">
        <v>428</v>
      </c>
      <c r="DM128" s="1134"/>
      <c r="DN128" s="1134"/>
      <c r="DO128" s="1134"/>
      <c r="DP128" s="1134"/>
      <c r="DQ128" s="1134" t="s">
        <v>428</v>
      </c>
      <c r="DR128" s="1134"/>
      <c r="DS128" s="1134"/>
      <c r="DT128" s="1134"/>
      <c r="DU128" s="1134"/>
      <c r="DV128" s="1135" t="s">
        <v>428</v>
      </c>
      <c r="DW128" s="1135"/>
      <c r="DX128" s="1135"/>
      <c r="DY128" s="1135"/>
      <c r="DZ128" s="1136"/>
    </row>
    <row r="129" spans="1:131" s="247" customFormat="1" ht="26.25" customHeight="1" x14ac:dyDescent="0.2">
      <c r="A129" s="1024" t="s">
        <v>105</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480</v>
      </c>
      <c r="X129" s="1168"/>
      <c r="Y129" s="1168"/>
      <c r="Z129" s="1169"/>
      <c r="AA129" s="1052">
        <v>2196010</v>
      </c>
      <c r="AB129" s="1053"/>
      <c r="AC129" s="1053"/>
      <c r="AD129" s="1053"/>
      <c r="AE129" s="1054"/>
      <c r="AF129" s="1055">
        <v>2213740</v>
      </c>
      <c r="AG129" s="1053"/>
      <c r="AH129" s="1053"/>
      <c r="AI129" s="1053"/>
      <c r="AJ129" s="1054"/>
      <c r="AK129" s="1055">
        <v>2210514</v>
      </c>
      <c r="AL129" s="1053"/>
      <c r="AM129" s="1053"/>
      <c r="AN129" s="1053"/>
      <c r="AO129" s="1054"/>
      <c r="AP129" s="1170"/>
      <c r="AQ129" s="1171"/>
      <c r="AR129" s="1171"/>
      <c r="AS129" s="1171"/>
      <c r="AT129" s="1172"/>
      <c r="AU129" s="285"/>
      <c r="AV129" s="285"/>
      <c r="AW129" s="285"/>
      <c r="AX129" s="1161" t="s">
        <v>481</v>
      </c>
      <c r="AY129" s="1044"/>
      <c r="AZ129" s="1044"/>
      <c r="BA129" s="1044"/>
      <c r="BB129" s="1044"/>
      <c r="BC129" s="1044"/>
      <c r="BD129" s="1044"/>
      <c r="BE129" s="1045"/>
      <c r="BF129" s="1162" t="s">
        <v>428</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482</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483</v>
      </c>
      <c r="X130" s="1168"/>
      <c r="Y130" s="1168"/>
      <c r="Z130" s="1169"/>
      <c r="AA130" s="1052">
        <v>415969</v>
      </c>
      <c r="AB130" s="1053"/>
      <c r="AC130" s="1053"/>
      <c r="AD130" s="1053"/>
      <c r="AE130" s="1054"/>
      <c r="AF130" s="1055">
        <v>420543</v>
      </c>
      <c r="AG130" s="1053"/>
      <c r="AH130" s="1053"/>
      <c r="AI130" s="1053"/>
      <c r="AJ130" s="1054"/>
      <c r="AK130" s="1055">
        <v>412040</v>
      </c>
      <c r="AL130" s="1053"/>
      <c r="AM130" s="1053"/>
      <c r="AN130" s="1053"/>
      <c r="AO130" s="1054"/>
      <c r="AP130" s="1170"/>
      <c r="AQ130" s="1171"/>
      <c r="AR130" s="1171"/>
      <c r="AS130" s="1171"/>
      <c r="AT130" s="1172"/>
      <c r="AU130" s="285"/>
      <c r="AV130" s="285"/>
      <c r="AW130" s="285"/>
      <c r="AX130" s="1161" t="s">
        <v>484</v>
      </c>
      <c r="AY130" s="1044"/>
      <c r="AZ130" s="1044"/>
      <c r="BA130" s="1044"/>
      <c r="BB130" s="1044"/>
      <c r="BC130" s="1044"/>
      <c r="BD130" s="1044"/>
      <c r="BE130" s="1045"/>
      <c r="BF130" s="1198">
        <v>7.8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485</v>
      </c>
      <c r="X131" s="1206"/>
      <c r="Y131" s="1206"/>
      <c r="Z131" s="1207"/>
      <c r="AA131" s="1099">
        <v>1780041</v>
      </c>
      <c r="AB131" s="1078"/>
      <c r="AC131" s="1078"/>
      <c r="AD131" s="1078"/>
      <c r="AE131" s="1079"/>
      <c r="AF131" s="1077">
        <v>1793197</v>
      </c>
      <c r="AG131" s="1078"/>
      <c r="AH131" s="1078"/>
      <c r="AI131" s="1078"/>
      <c r="AJ131" s="1079"/>
      <c r="AK131" s="1077">
        <v>1798474</v>
      </c>
      <c r="AL131" s="1078"/>
      <c r="AM131" s="1078"/>
      <c r="AN131" s="1078"/>
      <c r="AO131" s="1079"/>
      <c r="AP131" s="1208"/>
      <c r="AQ131" s="1209"/>
      <c r="AR131" s="1209"/>
      <c r="AS131" s="1209"/>
      <c r="AT131" s="1210"/>
      <c r="AU131" s="285"/>
      <c r="AV131" s="285"/>
      <c r="AW131" s="285"/>
      <c r="AX131" s="1180" t="s">
        <v>486</v>
      </c>
      <c r="AY131" s="1131"/>
      <c r="AZ131" s="1131"/>
      <c r="BA131" s="1131"/>
      <c r="BB131" s="1131"/>
      <c r="BC131" s="1131"/>
      <c r="BD131" s="1131"/>
      <c r="BE131" s="1132"/>
      <c r="BF131" s="1181" t="s">
        <v>428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487</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488</v>
      </c>
      <c r="W132" s="1191"/>
      <c r="X132" s="1191"/>
      <c r="Y132" s="1191"/>
      <c r="Z132" s="1192"/>
      <c r="AA132" s="1193">
        <v>8.7564275200000008</v>
      </c>
      <c r="AB132" s="1194"/>
      <c r="AC132" s="1194"/>
      <c r="AD132" s="1194"/>
      <c r="AE132" s="1195"/>
      <c r="AF132" s="1196">
        <v>8.1878901200000005</v>
      </c>
      <c r="AG132" s="1194"/>
      <c r="AH132" s="1194"/>
      <c r="AI132" s="1194"/>
      <c r="AJ132" s="1195"/>
      <c r="AK132" s="1196">
        <v>6.5607843089999998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489</v>
      </c>
      <c r="W133" s="1174"/>
      <c r="X133" s="1174"/>
      <c r="Y133" s="1174"/>
      <c r="Z133" s="1175"/>
      <c r="AA133" s="1176">
        <v>7.7</v>
      </c>
      <c r="AB133" s="1177"/>
      <c r="AC133" s="1177"/>
      <c r="AD133" s="1177"/>
      <c r="AE133" s="1178"/>
      <c r="AF133" s="1176">
        <v>8.1</v>
      </c>
      <c r="AG133" s="1177"/>
      <c r="AH133" s="1177"/>
      <c r="AI133" s="1177"/>
      <c r="AJ133" s="1178"/>
      <c r="AK133" s="1176">
        <v>7.8</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hL0jwi5xOZlvxfmVAXnigyATEp+y39GpAlCE/LRVqCuIkDgQYAoSEYeL4CKOfpcyrXrR3v0JDERQwhh9Fm8RUA==" saltValue="DI9KFRMzrhSISqKJowks3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490</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hruwH/3XkR3mT++83uZNGY1ve122wx7G4ePHnpjFU1I72wKn2mTAHry8XehGvP5O3nxtgL3Z+J0Nbjm7h3zocg==" saltValue="tcHPltdMiGGd5/qHwRGf1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fOQOhqQpMW7hivP1zDHS0yqaOGJljmxnBTtc5z9oUCTRJWuOMNCLVBcmOZ7LTG++gAgYbE1EdhGEVh6SWjySiQ==" saltValue="lQs23pXDQgwmNEjK3/2DK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491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492</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493</v>
      </c>
      <c r="AP7" s="304"/>
      <c r="AQ7" s="305" t="s">
        <v>494</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495</v>
      </c>
      <c r="AQ8" s="311" t="s">
        <v>496</v>
      </c>
      <c r="AR8" s="312" t="s">
        <v>497</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498</v>
      </c>
      <c r="AL9" s="1217"/>
      <c r="AM9" s="1217"/>
      <c r="AN9" s="1218"/>
      <c r="AO9" s="313">
        <v>490670</v>
      </c>
      <c r="AP9" s="313">
        <v>105181</v>
      </c>
      <c r="AQ9" s="314">
        <v>172204</v>
      </c>
      <c r="AR9" s="315">
        <v>-38.9</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499</v>
      </c>
      <c r="AL10" s="1217"/>
      <c r="AM10" s="1217"/>
      <c r="AN10" s="1218"/>
      <c r="AO10" s="316">
        <v>76277</v>
      </c>
      <c r="AP10" s="316">
        <v>16351</v>
      </c>
      <c r="AQ10" s="317">
        <v>20524</v>
      </c>
      <c r="AR10" s="318">
        <v>-20.3</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500</v>
      </c>
      <c r="AL11" s="1217"/>
      <c r="AM11" s="1217"/>
      <c r="AN11" s="1218"/>
      <c r="AO11" s="316">
        <v>116703</v>
      </c>
      <c r="AP11" s="316">
        <v>25017</v>
      </c>
      <c r="AQ11" s="317">
        <v>26395</v>
      </c>
      <c r="AR11" s="318">
        <v>-5.2</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501</v>
      </c>
      <c r="AL12" s="1217"/>
      <c r="AM12" s="1217"/>
      <c r="AN12" s="1218"/>
      <c r="AO12" s="316" t="s">
        <v>502</v>
      </c>
      <c r="AP12" s="316" t="s">
        <v>502</v>
      </c>
      <c r="AQ12" s="317">
        <v>1752</v>
      </c>
      <c r="AR12" s="318" t="s">
        <v>502</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503</v>
      </c>
      <c r="AL13" s="1217"/>
      <c r="AM13" s="1217"/>
      <c r="AN13" s="1218"/>
      <c r="AO13" s="316" t="s">
        <v>502</v>
      </c>
      <c r="AP13" s="316" t="s">
        <v>502</v>
      </c>
      <c r="AQ13" s="317" t="s">
        <v>502</v>
      </c>
      <c r="AR13" s="318" t="s">
        <v>502</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504</v>
      </c>
      <c r="AL14" s="1217"/>
      <c r="AM14" s="1217"/>
      <c r="AN14" s="1218"/>
      <c r="AO14" s="316">
        <v>41477</v>
      </c>
      <c r="AP14" s="316">
        <v>8891</v>
      </c>
      <c r="AQ14" s="317">
        <v>7974</v>
      </c>
      <c r="AR14" s="318">
        <v>11.5</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505</v>
      </c>
      <c r="AL15" s="1217"/>
      <c r="AM15" s="1217"/>
      <c r="AN15" s="1218"/>
      <c r="AO15" s="316">
        <v>3020</v>
      </c>
      <c r="AP15" s="316">
        <v>647</v>
      </c>
      <c r="AQ15" s="317">
        <v>4531</v>
      </c>
      <c r="AR15" s="318">
        <v>-85.7</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506</v>
      </c>
      <c r="AL16" s="1220"/>
      <c r="AM16" s="1220"/>
      <c r="AN16" s="1221"/>
      <c r="AO16" s="316">
        <v>-67610</v>
      </c>
      <c r="AP16" s="316">
        <v>-14493</v>
      </c>
      <c r="AQ16" s="317">
        <v>-15679</v>
      </c>
      <c r="AR16" s="318">
        <v>-7.6</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183</v>
      </c>
      <c r="AL17" s="1220"/>
      <c r="AM17" s="1220"/>
      <c r="AN17" s="1221"/>
      <c r="AO17" s="316">
        <v>660537</v>
      </c>
      <c r="AP17" s="316">
        <v>141594</v>
      </c>
      <c r="AQ17" s="317">
        <v>217700</v>
      </c>
      <c r="AR17" s="318">
        <v>-35</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507</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508</v>
      </c>
      <c r="AP20" s="324" t="s">
        <v>509</v>
      </c>
      <c r="AQ20" s="325" t="s">
        <v>510</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511</v>
      </c>
      <c r="AL21" s="1212"/>
      <c r="AM21" s="1212"/>
      <c r="AN21" s="1213"/>
      <c r="AO21" s="328">
        <v>12.86</v>
      </c>
      <c r="AP21" s="329">
        <v>19.600000000000001</v>
      </c>
      <c r="AQ21" s="330">
        <v>-6.74</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512</v>
      </c>
      <c r="AL22" s="1212"/>
      <c r="AM22" s="1212"/>
      <c r="AN22" s="1213"/>
      <c r="AO22" s="333">
        <v>93.6</v>
      </c>
      <c r="AP22" s="334">
        <v>95.1</v>
      </c>
      <c r="AQ22" s="335">
        <v>-1.5</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513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514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515</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493</v>
      </c>
      <c r="AP30" s="304"/>
      <c r="AQ30" s="305" t="s">
        <v>494</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495</v>
      </c>
      <c r="AQ31" s="311" t="s">
        <v>496</v>
      </c>
      <c r="AR31" s="312" t="s">
        <v>497</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516</v>
      </c>
      <c r="AL32" s="1228"/>
      <c r="AM32" s="1228"/>
      <c r="AN32" s="1229"/>
      <c r="AO32" s="343">
        <v>408168</v>
      </c>
      <c r="AP32" s="343">
        <v>87496</v>
      </c>
      <c r="AQ32" s="344">
        <v>110920</v>
      </c>
      <c r="AR32" s="345">
        <v>-21.1</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517</v>
      </c>
      <c r="AL33" s="1228"/>
      <c r="AM33" s="1228"/>
      <c r="AN33" s="1229"/>
      <c r="AO33" s="343" t="s">
        <v>502</v>
      </c>
      <c r="AP33" s="343" t="s">
        <v>502</v>
      </c>
      <c r="AQ33" s="344" t="s">
        <v>502</v>
      </c>
      <c r="AR33" s="345" t="s">
        <v>502</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518</v>
      </c>
      <c r="AL34" s="1228"/>
      <c r="AM34" s="1228"/>
      <c r="AN34" s="1229"/>
      <c r="AO34" s="343" t="s">
        <v>502</v>
      </c>
      <c r="AP34" s="343" t="s">
        <v>502</v>
      </c>
      <c r="AQ34" s="344" t="s">
        <v>502</v>
      </c>
      <c r="AR34" s="345" t="s">
        <v>502</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519</v>
      </c>
      <c r="AL35" s="1228"/>
      <c r="AM35" s="1228"/>
      <c r="AN35" s="1229"/>
      <c r="AO35" s="343">
        <v>107647</v>
      </c>
      <c r="AP35" s="343">
        <v>23075</v>
      </c>
      <c r="AQ35" s="344">
        <v>30367</v>
      </c>
      <c r="AR35" s="345">
        <v>-24</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520</v>
      </c>
      <c r="AL36" s="1228"/>
      <c r="AM36" s="1228"/>
      <c r="AN36" s="1229"/>
      <c r="AO36" s="343">
        <v>17154</v>
      </c>
      <c r="AP36" s="343">
        <v>3677</v>
      </c>
      <c r="AQ36" s="344">
        <v>2045</v>
      </c>
      <c r="AR36" s="345">
        <v>79.8</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521</v>
      </c>
      <c r="AL37" s="1228"/>
      <c r="AM37" s="1228"/>
      <c r="AN37" s="1229"/>
      <c r="AO37" s="343">
        <v>1671</v>
      </c>
      <c r="AP37" s="343">
        <v>358</v>
      </c>
      <c r="AQ37" s="344">
        <v>314</v>
      </c>
      <c r="AR37" s="345">
        <v>14</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522</v>
      </c>
      <c r="AL38" s="1231"/>
      <c r="AM38" s="1231"/>
      <c r="AN38" s="1232"/>
      <c r="AO38" s="346" t="s">
        <v>502</v>
      </c>
      <c r="AP38" s="346" t="s">
        <v>502</v>
      </c>
      <c r="AQ38" s="347">
        <v>28</v>
      </c>
      <c r="AR38" s="335" t="s">
        <v>502</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523</v>
      </c>
      <c r="AL39" s="1231"/>
      <c r="AM39" s="1231"/>
      <c r="AN39" s="1232"/>
      <c r="AO39" s="343">
        <v>-4606</v>
      </c>
      <c r="AP39" s="343">
        <v>-987</v>
      </c>
      <c r="AQ39" s="344">
        <v>-3766</v>
      </c>
      <c r="AR39" s="345">
        <v>-73.8</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524</v>
      </c>
      <c r="AL40" s="1228"/>
      <c r="AM40" s="1228"/>
      <c r="AN40" s="1229"/>
      <c r="AO40" s="343">
        <v>-412040</v>
      </c>
      <c r="AP40" s="343">
        <v>-88326</v>
      </c>
      <c r="AQ40" s="344">
        <v>-106993</v>
      </c>
      <c r="AR40" s="345">
        <v>-17.399999999999999</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293</v>
      </c>
      <c r="AL41" s="1234"/>
      <c r="AM41" s="1234"/>
      <c r="AN41" s="1235"/>
      <c r="AO41" s="343">
        <v>117994</v>
      </c>
      <c r="AP41" s="343">
        <v>25293</v>
      </c>
      <c r="AQ41" s="344">
        <v>32915</v>
      </c>
      <c r="AR41" s="345">
        <v>-23.2</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525</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526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527</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493</v>
      </c>
      <c r="AN49" s="1224" t="s">
        <v>528</v>
      </c>
      <c r="AO49" s="1225"/>
      <c r="AP49" s="1225"/>
      <c r="AQ49" s="1225"/>
      <c r="AR49" s="1226"/>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529</v>
      </c>
      <c r="AO50" s="360" t="s">
        <v>530</v>
      </c>
      <c r="AP50" s="361" t="s">
        <v>531</v>
      </c>
      <c r="AQ50" s="362" t="s">
        <v>532</v>
      </c>
      <c r="AR50" s="363" t="s">
        <v>533</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534</v>
      </c>
      <c r="AL51" s="356"/>
      <c r="AM51" s="364">
        <v>318345</v>
      </c>
      <c r="AN51" s="365">
        <v>63026</v>
      </c>
      <c r="AO51" s="366">
        <v>-56.4</v>
      </c>
      <c r="AP51" s="367">
        <v>245039</v>
      </c>
      <c r="AQ51" s="368">
        <v>104.7</v>
      </c>
      <c r="AR51" s="369">
        <v>-161.1</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535</v>
      </c>
      <c r="AM52" s="372">
        <v>237993</v>
      </c>
      <c r="AN52" s="373">
        <v>47118</v>
      </c>
      <c r="AO52" s="374">
        <v>-20.2</v>
      </c>
      <c r="AP52" s="375">
        <v>108922</v>
      </c>
      <c r="AQ52" s="376">
        <v>59.1</v>
      </c>
      <c r="AR52" s="377">
        <v>-79.3</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536</v>
      </c>
      <c r="AL53" s="356"/>
      <c r="AM53" s="364">
        <v>459967</v>
      </c>
      <c r="AN53" s="365">
        <v>92866</v>
      </c>
      <c r="AO53" s="366">
        <v>47.3</v>
      </c>
      <c r="AP53" s="367">
        <v>237994</v>
      </c>
      <c r="AQ53" s="368">
        <v>-2.9</v>
      </c>
      <c r="AR53" s="369">
        <v>50.2</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535</v>
      </c>
      <c r="AM54" s="372">
        <v>254418</v>
      </c>
      <c r="AN54" s="373">
        <v>51366</v>
      </c>
      <c r="AO54" s="374">
        <v>9</v>
      </c>
      <c r="AP54" s="375">
        <v>110361</v>
      </c>
      <c r="AQ54" s="376">
        <v>1.3</v>
      </c>
      <c r="AR54" s="377">
        <v>7.7</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537</v>
      </c>
      <c r="AL55" s="356"/>
      <c r="AM55" s="364">
        <v>879626</v>
      </c>
      <c r="AN55" s="365">
        <v>180362</v>
      </c>
      <c r="AO55" s="366">
        <v>94.2</v>
      </c>
      <c r="AP55" s="367">
        <v>267911</v>
      </c>
      <c r="AQ55" s="368">
        <v>12.6</v>
      </c>
      <c r="AR55" s="369">
        <v>81.599999999999994</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535</v>
      </c>
      <c r="AM56" s="372">
        <v>555942</v>
      </c>
      <c r="AN56" s="373">
        <v>113993</v>
      </c>
      <c r="AO56" s="374">
        <v>121.9</v>
      </c>
      <c r="AP56" s="375">
        <v>106425</v>
      </c>
      <c r="AQ56" s="376">
        <v>-3.6</v>
      </c>
      <c r="AR56" s="377">
        <v>125.5</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538</v>
      </c>
      <c r="AL57" s="356"/>
      <c r="AM57" s="364">
        <v>404929</v>
      </c>
      <c r="AN57" s="365">
        <v>85051</v>
      </c>
      <c r="AO57" s="366">
        <v>-52.8</v>
      </c>
      <c r="AP57" s="367">
        <v>228215</v>
      </c>
      <c r="AQ57" s="368">
        <v>-14.8</v>
      </c>
      <c r="AR57" s="369">
        <v>-38</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535</v>
      </c>
      <c r="AM58" s="372">
        <v>346394</v>
      </c>
      <c r="AN58" s="373">
        <v>72757</v>
      </c>
      <c r="AO58" s="374">
        <v>-36.200000000000003</v>
      </c>
      <c r="AP58" s="375">
        <v>117571</v>
      </c>
      <c r="AQ58" s="376">
        <v>10.5</v>
      </c>
      <c r="AR58" s="377">
        <v>-46.7</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539</v>
      </c>
      <c r="AL59" s="356"/>
      <c r="AM59" s="364">
        <v>184198</v>
      </c>
      <c r="AN59" s="365">
        <v>39485</v>
      </c>
      <c r="AO59" s="366">
        <v>-53.6</v>
      </c>
      <c r="AP59" s="367">
        <v>264232</v>
      </c>
      <c r="AQ59" s="368">
        <v>15.8</v>
      </c>
      <c r="AR59" s="369">
        <v>-69.400000000000006</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535</v>
      </c>
      <c r="AM60" s="372">
        <v>119147</v>
      </c>
      <c r="AN60" s="373">
        <v>25541</v>
      </c>
      <c r="AO60" s="374">
        <v>-64.900000000000006</v>
      </c>
      <c r="AP60" s="375">
        <v>133959</v>
      </c>
      <c r="AQ60" s="376">
        <v>13.9</v>
      </c>
      <c r="AR60" s="377">
        <v>-78.8</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540</v>
      </c>
      <c r="AL61" s="378"/>
      <c r="AM61" s="379">
        <v>449413</v>
      </c>
      <c r="AN61" s="380">
        <v>92158</v>
      </c>
      <c r="AO61" s="381">
        <v>-4.3</v>
      </c>
      <c r="AP61" s="382">
        <v>248678</v>
      </c>
      <c r="AQ61" s="383">
        <v>23.1</v>
      </c>
      <c r="AR61" s="369">
        <v>-27.4</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535</v>
      </c>
      <c r="AM62" s="372">
        <v>302779</v>
      </c>
      <c r="AN62" s="373">
        <v>62155</v>
      </c>
      <c r="AO62" s="374">
        <v>1.9</v>
      </c>
      <c r="AP62" s="375">
        <v>115448</v>
      </c>
      <c r="AQ62" s="376">
        <v>16.2</v>
      </c>
      <c r="AR62" s="377">
        <v>-14.3</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YwRF0NxTggmI4IDN6hlT/BFXIt177LgFBJnuvUYtib27KMRQDUhZKItOXngGak4zPUHUWE2GppRrkx++02Xhag==" saltValue="buJgh9XrOh8Zh1ViPxcA8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542</v>
      </c>
    </row>
    <row r="120" spans="125:125" ht="13.5" hidden="1" customHeight="1" x14ac:dyDescent="0.2"/>
    <row r="121" spans="125:125" ht="13.5" hidden="1" customHeight="1" x14ac:dyDescent="0.2">
      <c r="DU121" s="291"/>
    </row>
  </sheetData>
  <sheetProtection algorithmName="SHA-512" hashValue="Y6N4GTjdAHntke3KzSw/6iVq7FDHg+Nklr9I748usL5npzl14aesDeyT58MljcfeJ2dvOKygi6SOVP0kja+Xdw==" saltValue="n/lr7q40D4ePhwBu4WDq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543</v>
      </c>
    </row>
  </sheetData>
  <sheetProtection algorithmName="SHA-512" hashValue="1y/KSih1O7DM3qjdIWXuC86ylQRhjUuEVUFn7VoPep0LgcAhkUPIQ/+OuzKVdUfzNr60WbqGoDRMd8UzHUzkBg==" saltValue="i5CfIU+gL1rY4vQYQl4p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2">
      <c r="B47" s="10"/>
      <c r="C47" s="1236" t="s">
        <v>3</v>
      </c>
      <c r="D47" s="1236"/>
      <c r="E47" s="1237"/>
      <c r="F47" s="11">
        <v>18.100000000000001</v>
      </c>
      <c r="G47" s="12">
        <v>18.47</v>
      </c>
      <c r="H47" s="12">
        <v>20.99</v>
      </c>
      <c r="I47" s="12">
        <v>23.08</v>
      </c>
      <c r="J47" s="13">
        <v>25.38</v>
      </c>
    </row>
    <row r="48" spans="2:10" ht="57.75" customHeight="1" x14ac:dyDescent="0.2">
      <c r="B48" s="14"/>
      <c r="C48" s="1238" t="s">
        <v>4</v>
      </c>
      <c r="D48" s="1238"/>
      <c r="E48" s="1239"/>
      <c r="F48" s="15">
        <v>8.5</v>
      </c>
      <c r="G48" s="16">
        <v>8.9700000000000006</v>
      </c>
      <c r="H48" s="16">
        <v>7.51</v>
      </c>
      <c r="I48" s="16">
        <v>8.06</v>
      </c>
      <c r="J48" s="17">
        <v>9.85</v>
      </c>
    </row>
    <row r="49" spans="2:10" ht="57.75" customHeight="1" thickBot="1" x14ac:dyDescent="0.25">
      <c r="B49" s="18"/>
      <c r="C49" s="1240" t="s">
        <v>5</v>
      </c>
      <c r="D49" s="1240"/>
      <c r="E49" s="1241"/>
      <c r="F49" s="19">
        <v>8.86</v>
      </c>
      <c r="G49" s="20">
        <v>3.59</v>
      </c>
      <c r="H49" s="20">
        <v>5.0199999999999996</v>
      </c>
      <c r="I49" s="20">
        <v>5.14</v>
      </c>
      <c r="J49" s="21">
        <v>7.39</v>
      </c>
    </row>
    <row r="50" spans="2:10" ht="13.5" customHeight="1" x14ac:dyDescent="0.2"/>
    <row r="51" spans="2:10" ht="13.5" hidden="1" customHeight="1" x14ac:dyDescent="0.2"/>
    <row r="52" spans="2:10" ht="13.5" hidden="1" customHeight="1" x14ac:dyDescent="0.2"/>
    <row r="53" spans="2:10" ht="13.5" hidden="1" customHeight="1" x14ac:dyDescent="0.2"/>
    <row r="54" spans="2:10" ht="13.5" hidden="1" customHeight="1" x14ac:dyDescent="0.2"/>
    <row r="55" spans="2:10" ht="13.5" hidden="1" customHeight="1" x14ac:dyDescent="0.2"/>
    <row r="56" spans="2:10" ht="13.5" hidden="1" customHeight="1" x14ac:dyDescent="0.2"/>
  </sheetData>
  <sheetProtection algorithmName="SHA-512" hashValue="jce+sdYV04r8bjSBDjA2IGHx2GAS4y1BIdM1S08sX7G7clSQucnH+H3eUETs/35qo8sqUD5gJh6FzWHylO0Wvw==" saltValue="t51no594tU2BSc9ZY987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2021-09-30T07:28:36Z</cp:lastPrinted>
  <dcterms:created xsi:type="dcterms:W3CDTF">2021-02-05T01:10:41Z</dcterms:created>
  <dcterms:modified xsi:type="dcterms:W3CDTF">2021-10-04T01:20:33Z</dcterms:modified>
  <cp:category/>
</cp:coreProperties>
</file>