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8.11.9\homes\admin\01zaisei\▼財政状況資料集\11 R2-3 (R1年度決算)\16　HP掲載データ(Excel読取専用)\01 公表用データ(R1版)\"/>
    </mc:Choice>
  </mc:AlternateContent>
  <xr:revisionPtr revIDLastSave="0" documentId="13_ncr:1_{97E03DF1-D0E6-445F-BE74-DD3BC004DC9E}" xr6:coauthVersionLast="46" xr6:coauthVersionMax="46" xr10:uidLastSave="{00000000-0000-0000-0000-000000000000}"/>
  <bookViews>
    <workbookView xWindow="-120" yWindow="-120" windowWidth="29040" windowHeight="16440" tabRatio="92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U34" i="10"/>
  <c r="U35" i="10" s="1"/>
  <c r="U36" i="10" s="1"/>
  <c r="U37" i="10" s="1"/>
  <c r="C34" i="10"/>
  <c r="AM34" i="10" l="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<sst xmlns="http://schemas.openxmlformats.org/spreadsheetml/2006/main" count="1136" uniqueCount="607">
  <si>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</si>
  <si>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</si>
  <si>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</si>
  <si>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</si>
  <si>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</si>
  <si>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</si>
  <si>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</si>
  <si>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</si>
  <si>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</si>
  <si>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</si>
  <si>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</si>
  <si>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</si>
  <si>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</si>
  <si>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</si>
  <si>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</si>
  <si>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</si>
  <si>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</si>
  <si>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</si>
  <si>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</si>
  <si>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</si>
  <si>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</si>
  <si>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</si>
  <si>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</si>
  <si>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</si>
  <si>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</si>
  <si>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</si>
  <si>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</si>
  <si>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</si>
  <si>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</si>
  <si>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</si>
  <si>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</si>
  <si>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</si>
  <si>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</si>
  <si>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</si>
  <si>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</si>
  <si>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</si>
  <si>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</si>
  <si>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</si>
  <si>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</si>
  <si>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</si>
  <si>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</si>
  <si>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</si>
  <si>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</si>
  <si>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</si>
  <si>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</si>
  <si>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</si>
  <si>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</si>
  <si>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</si>
  <si>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</si>
  <si>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</si>
  <si>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</si>
  <si>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</si>
  <si>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</si>
  <si>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</si>
  <si>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</si>
  <si>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</si>
  <si>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</si>
  <si>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</si>
  <si>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</si>
  <si>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</si>
  <si>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</si>
  <si>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</si>
  <si>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</si>
  <si>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</si>
  <si>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</si>
  <si>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</si>
  <si>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</si>
  <si>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</si>
  <si>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</si>
  <si>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</si>
  <si>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</si>
  <si>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</si>
  <si>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</si>
  <si>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</si>
  <si>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</si>
  <si>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</si>
  <si>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</si>
  <si>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</si>
  <si>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</si>
  <si>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</si>
  <si>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</si>
  <si>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</si>
  <si>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</si>
  <si>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</si>
  <si>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</si>
  <si>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</si>
  <si>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</si>
  <si>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</si>
  <si>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</si>
  <si>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</si>
  <si>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</si>
  <si>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</si>
  <si>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</si>
  <si>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</si>
  <si>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</si>
  <si>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</si>
  <si>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</si>
  <si>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</si>
  <si>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</si>
  <si>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</si>
  <si>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</si>
  <si>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</si>
  <si>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</si>
  <si>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</si>
  <si>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</si>
  <si>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</si>
  <si>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</si>
  <si>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</si>
  <si>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</si>
  <si>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</si>
  <si>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</si>
  <si>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</si>
  <si>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</si>
  <si>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</si>
  <si>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</si>
  <si>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</si>
  <si>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</si>
  <si>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</si>
  <si>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</si>
  <si>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</si>
  <si>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</si>
  <si>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</si>
  <si>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</si>
  <si>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</si>
  <si>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</si>
  <si>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</si>
  <si>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</si>
  <si>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</si>
  <si>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</si>
  <si>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</si>
  <si>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</si>
  <si>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</si>
  <si>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</si>
  <si>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</si>
  <si>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</si>
  <si>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</si>
  <si>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</si>
  <si>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</si>
  <si>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</si>
  <si>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</si>
  <si>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</si>
  <si>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</si>
  <si>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</si>
  <si>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</si>
  <si>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</si>
  <si>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</si>
  <si>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</si>
  <si>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</si>
  <si>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</si>
  <si>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</si>
  <si>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</si>
  <si>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</si>
  <si>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</si>
  <si>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</si>
  <si>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</si>
  <si>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</si>
  <si>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</si>
  <si>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</si>
  <si>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</si>
  <si>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</si>
  <si>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</si>
  <si>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</si>
  <si>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</si>
  <si>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</si>
  <si>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</si>
  <si>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</si>
  <si>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</si>
  <si>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</si>
  <si>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</si>
  <si>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</si>
  <si>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</si>
  <si>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</si>
  <si>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</si>
  <si>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</si>
  <si>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</si>
  <si>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</si>
  <si>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</si>
  <si>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</si>
  <si>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</si>
  <si>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</si>
  <si>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</si>
  <si>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</si>
  <si>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</si>
  <si>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</si>
  <si>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</si>
  <si>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</si>
  <si>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</si>
  <si>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</si>
  <si>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</si>
  <si>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</si>
  <si>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</si>
  <si>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</si>
  <si>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</si>
  <si>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</si>
  <si>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</si>
  <si>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</si>
  <si>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</si>
  <si>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</si>
  <si>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</si>
  <si>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</si>
  <si>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</si>
  <si>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</si>
  <si>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</si>
  <si>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</si>
  <si>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</si>
  <si>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</si>
  <si>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</si>
  <si>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</si>
  <si>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</si>
  <si>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</si>
  <si>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</si>
  <si>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</si>
  <si>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</si>
  <si>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</si>
  <si>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</si>
  <si>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秋田県藤里町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</si>
  <si>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</si>
  <si>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</si>
  <si>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</si>
  <si>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</si>
  <si>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</si>
  <si>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</si>
  <si>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</si>
  <si>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</si>
  <si>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</si>
  <si>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</si>
  <si>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</si>
  <si>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</si>
  <si>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</si>
  <si>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</si>
  <si>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</si>
  <si>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</si>
  <si>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</si>
  <si>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</si>
  <si>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</si>
  <si>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</si>
  <si>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</si>
  <si>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</si>
  <si>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</si>
  <si>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</si>
  <si>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</si>
  <si>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</si>
  <si>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</si>
  <si>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</si>
  <si>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</si>
  <si>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</si>
  <si>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</si>
  <si>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</si>
  <si>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</si>
  <si>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</si>
  <si>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</si>
  <si>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</si>
  <si>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</si>
  <si>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</si>
  <si>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</si>
  <si>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</si>
  <si>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</si>
  <si>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</si>
  <si>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</si>
  <si>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</si>
  <si>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</si>
  <si>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</si>
  <si>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</si>
  <si>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</si>
  <si>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</si>
  <si>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</si>
  <si>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</si>
  <si>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</si>
  <si>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</si>
  <si>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</si>
  <si>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</si>
  <si>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</si>
  <si>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</si>
  <si>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</si>
  <si>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</si>
  <si>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</si>
  <si>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</si>
  <si>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</si>
  <si>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</si>
  <si>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</si>
  <si>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</si>
  <si>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</si>
  <si>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</si>
  <si>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</si>
  <si>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</si>
  <si>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</si>
  <si>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</si>
  <si>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</si>
  <si>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</si>
  <si>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</si>
  <si>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</si>
  <si>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</si>
  <si>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</si>
  <si>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</si>
  <si>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</si>
  <si>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</si>
  <si>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</si>
  <si>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</si>
  <si>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</si>
  <si>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</si>
  <si>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</si>
  <si>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</si>
  <si>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</si>
  <si>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</si>
  <si>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</si>
  <si>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</si>
  <si>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</si>
  <si>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</si>
  <si>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</si>
  <si>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</si>
  <si>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</si>
  <si>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</si>
  <si>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</si>
  <si>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</si>
  <si>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</si>
  <si>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</si>
  <si>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</si>
  <si>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</si>
  <si>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</si>
  <si>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</si>
  <si>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</si>
  <si>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</si>
  <si>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</si>
  <si>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</si>
  <si>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</si>
  <si>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</si>
  <si>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</si>
  <si>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</si>
  <si>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</si>
  <si>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</si>
  <si>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</si>
  <si>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</si>
  <si>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</si>
  <si>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</si>
  <si>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</si>
  <si>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</si>
  <si>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</si>
  <si>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</si>
  <si>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</si>
  <si>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</si>
  <si>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</si>
  <si>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</si>
  <si>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</si>
  <si>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</si>
  <si>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</si>
  <si>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</si>
  <si>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</si>
  <si>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</si>
  <si>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</si>
  <si>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</si>
  <si>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</si>
  <si>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</si>
  <si>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</si>
  <si>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</si>
  <si>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</si>
  <si>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</si>
  <si>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</si>
  <si>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</si>
  <si>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</si>
  <si>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</si>
  <si>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</si>
  <si>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</si>
  <si>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</si>
  <si>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</si>
  <si>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</si>
  <si>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</si>
  <si>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</si>
  <si>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秋田県藤里町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</si>
  <si>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</si>
  <si>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</si>
  <si>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</si>
  <si>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</si>
  <si>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</si>
  <si>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</si>
  <si>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</si>
  <si>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</si>
  <si>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</si>
  <si>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</si>
  <si>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</si>
  <si>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</si>
  <si>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</si>
  <si>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</si>
  <si>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</si>
  <si>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</si>
  <si>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</si>
  <si>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</si>
  <si>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</si>
  <si>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</si>
  <si>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</si>
  <si>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</si>
  <si>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</si>
  <si>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</si>
  <si>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</si>
  <si>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</si>
  <si>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</si>
  <si>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</si>
  <si>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</si>
  <si>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</si>
  <si>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</si>
  <si>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</si>
  <si>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</si>
  <si>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</si>
  <si>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</si>
  <si>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</si>
  <si>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</si>
  <si>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</si>
  <si>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簡易水道事業会計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</si>
  <si>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</si>
  <si>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</si>
  <si>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</si>
  <si>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</si>
  <si>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</si>
  <si>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合併浄化槽事業特別会計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</si>
  <si>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</si>
  <si>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</si>
  <si>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</si>
  <si>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</si>
  <si>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</si>
  <si>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</si>
  <si>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</si>
  <si>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</si>
  <si>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</si>
  <si>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</si>
  <si>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</si>
  <si>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</si>
  <si>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</si>
  <si>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</si>
  <si>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</si>
  <si>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</si>
  <si>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</si>
  <si>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</si>
  <si>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</si>
  <si>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</si>
  <si>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</si>
  <si>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</si>
  <si>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</si>
  <si>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</si>
  <si>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</si>
  <si>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</si>
  <si>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</si>
  <si>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</si>
  <si>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</si>
  <si>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</si>
  <si>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</si>
  <si>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</si>
  <si>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</si>
  <si>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</si>
  <si>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</si>
  <si>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</si>
  <si>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</si>
  <si>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</si>
  <si>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</si>
  <si>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</si>
  <si>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</si>
  <si>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</si>
  <si>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</si>
  <si>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</si>
  <si>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</si>
  <si>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</si>
  <si>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</si>
  <si>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</si>
  <si>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</si>
  <si>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</si>
  <si>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</si>
  <si>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</si>
  <si>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</si>
  <si>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</si>
  <si>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</si>
  <si>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</si>
  <si>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</si>
  <si>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</si>
  <si>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</si>
  <si>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</si>
  <si>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</si>
  <si>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</si>
  <si>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</si>
  <si>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</si>
  <si>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</si>
  <si>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</si>
  <si>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</si>
  <si>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</si>
  <si>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</si>
  <si>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</si>
  <si>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</si>
  <si>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</si>
  <si>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</si>
  <si>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</si>
  <si>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</si>
  <si>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</si>
  <si>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</si>
  <si>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</si>
  <si>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</si>
  <si>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</si>
  <si>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</si>
  <si>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</si>
  <si>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</si>
  <si>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</si>
  <si>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</si>
  <si>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</si>
  <si>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</si>
  <si>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</si>
  <si>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</si>
  <si>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</si>
  <si>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</si>
  <si>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</si>
  <si>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</si>
  <si>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</si>
  <si>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</si>
  <si>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</si>
  <si>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</si>
  <si>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</si>
  <si>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</si>
  <si>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</si>
  <si>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</si>
  <si>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</si>
  <si>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</si>
  <si>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</si>
  <si>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</si>
  <si>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</si>
  <si>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</si>
  <si>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</si>
  <si>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</si>
  <si>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</si>
  <si>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</si>
  <si>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</si>
  <si>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</si>
  <si>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</si>
  <si>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</si>
  <si>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</si>
  <si>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</si>
  <si>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</si>
  <si>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</si>
  <si>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</si>
  <si>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</si>
  <si>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</si>
  <si>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</si>
  <si>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</si>
  <si>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</si>
  <si>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</si>
  <si>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</si>
  <si>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</si>
  <si>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</si>
  <si>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</si>
  <si>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</si>
  <si>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</si>
  <si>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</si>
  <si>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</si>
  <si>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</si>
  <si>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</si>
  <si>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</si>
  <si>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</si>
  <si>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</si>
  <si>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</si>
  <si>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</si>
  <si>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</si>
  <si>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</si>
  <si>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1.46</t>
  </si>
  <si>
    <t>▲ 4.56</t>
  </si>
  <si>
    <t>▲ 3.54</t>
  </si>
  <si>
    <t>一般会計</t>
  </si>
  <si>
    <t>国民健康保険特別会計</t>
  </si>
  <si>
    <t>介護保険特別会計</t>
  </si>
  <si>
    <t>介護サービス特別会計</t>
  </si>
  <si>
    <t>簡易水道事業会計</t>
  </si>
  <si>
    <t>公共下水道事業特別会計</t>
  </si>
  <si>
    <t>農業集落排水事業特別会計</t>
  </si>
  <si>
    <t>合併浄化槽事業特別会計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</si>
  <si>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</si>
  <si>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</si>
  <si>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</si>
  <si>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</si>
  <si>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</si>
  <si>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</si>
  <si>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</si>
  <si>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</si>
  <si>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2"/>
  </si>
  <si>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2"/>
  </si>
  <si>
    <t>北秋田市周辺衛生施設組合（一般会計）</t>
    <rPh sb="0" eb="1">
      <t>キタ</t>
    </rPh>
    <rPh sb="1" eb="4">
      <t>アキタシ</t>
    </rPh>
    <rPh sb="4" eb="6">
      <t>シュウヘン</t>
    </rPh>
    <rPh sb="6" eb="8">
      <t>エイセイ</t>
    </rPh>
    <rPh sb="8" eb="10">
      <t>シセツ</t>
    </rPh>
    <rPh sb="10" eb="12">
      <t>クミアイ</t>
    </rPh>
    <rPh sb="13" eb="15">
      <t>イッパン</t>
    </rPh>
    <rPh sb="15" eb="17">
      <t>カイケイ</t>
    </rPh>
    <phoneticPr fontId="2"/>
  </si>
  <si>
    <t>能代市山本郡養護老人ホーム組合（一般会計）</t>
    <rPh sb="0" eb="2">
      <t>ノシロ</t>
    </rPh>
    <rPh sb="2" eb="3">
      <t>シ</t>
    </rPh>
    <rPh sb="3" eb="5">
      <t>ヤマモト</t>
    </rPh>
    <rPh sb="5" eb="6">
      <t>グン</t>
    </rPh>
    <rPh sb="6" eb="8">
      <t>ヨウゴ</t>
    </rPh>
    <rPh sb="8" eb="10">
      <t>ロウジン</t>
    </rPh>
    <rPh sb="13" eb="15">
      <t>クミアイ</t>
    </rPh>
    <rPh sb="16" eb="18">
      <t>イッパン</t>
    </rPh>
    <rPh sb="18" eb="20">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</si>
  <si>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</si>
  <si>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</si>
  <si>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</si>
  <si>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</si>
  <si>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</si>
  <si>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藤里開発公社</t>
    <rPh sb="0" eb="2">
      <t>フジサト</t>
    </rPh>
    <rPh sb="2" eb="4">
      <t>カイハツ</t>
    </rPh>
    <rPh sb="4" eb="6">
      <t>コウシャ</t>
    </rPh>
    <phoneticPr fontId="2"/>
  </si>
  <si>
    <t>-</t>
    <phoneticPr fontId="2"/>
  </si>
  <si>
    <t>-</t>
    <phoneticPr fontId="2"/>
  </si>
  <si>
    <t>町有林有効活用基金</t>
    <rPh sb="0" eb="1">
      <t>チョウ</t>
    </rPh>
    <rPh sb="1" eb="2">
      <t>ユウ</t>
    </rPh>
    <rPh sb="2" eb="3">
      <t>リン</t>
    </rPh>
    <rPh sb="3" eb="5">
      <t>ユウコウ</t>
    </rPh>
    <rPh sb="5" eb="7">
      <t>カツヨウ</t>
    </rPh>
    <rPh sb="7" eb="9">
      <t>キキン</t>
    </rPh>
    <phoneticPr fontId="5"/>
  </si>
  <si>
    <t>ふるさとづくり推進基金</t>
    <rPh sb="7" eb="9">
      <t>スイシン</t>
    </rPh>
    <rPh sb="9" eb="11">
      <t>キキン</t>
    </rPh>
    <phoneticPr fontId="5"/>
  </si>
  <si>
    <t>地域福祉基金</t>
    <rPh sb="0" eb="2">
      <t>チイキ</t>
    </rPh>
    <rPh sb="2" eb="4">
      <t>フクシ</t>
    </rPh>
    <rPh sb="4" eb="6">
      <t>キキン</t>
    </rPh>
    <phoneticPr fontId="5"/>
  </si>
  <si>
    <t>公共施設等維持整備基金</t>
    <rPh sb="0" eb="2">
      <t>コウキョウ</t>
    </rPh>
    <rPh sb="2" eb="4">
      <t>シセツ</t>
    </rPh>
    <rPh sb="4" eb="5">
      <t>トウ</t>
    </rPh>
    <rPh sb="5" eb="7">
      <t>イジ</t>
    </rPh>
    <rPh sb="7" eb="9">
      <t>セイビ</t>
    </rPh>
    <rPh sb="9" eb="11">
      <t>キキン</t>
    </rPh>
    <phoneticPr fontId="5"/>
  </si>
  <si>
    <t>温泉利用施設基金</t>
    <rPh sb="0" eb="2">
      <t>オンセン</t>
    </rPh>
    <rPh sb="2" eb="4">
      <t>リヨウ</t>
    </rPh>
    <rPh sb="4" eb="6">
      <t>シセツ</t>
    </rPh>
    <rPh sb="6" eb="8">
      <t>キキン</t>
    </rPh>
    <phoneticPr fontId="5"/>
  </si>
  <si>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2"/>
  </si>
  <si>
    <t>能代市山本郡養護老人ホーム組合（特定施設事業特別会計）</t>
    <rPh sb="16" eb="18">
      <t>トクテイ</t>
    </rPh>
    <rPh sb="18" eb="20">
      <t>シセツ</t>
    </rPh>
    <rPh sb="20" eb="22">
      <t>ジギョウ</t>
    </rPh>
    <rPh sb="22" eb="24">
      <t>トクベツ</t>
    </rPh>
    <rPh sb="24" eb="26">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</si>
  <si>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</si>
  <si>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</si>
  <si>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</si>
  <si>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</si>
  <si>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将来負担比率、有形固定資産減価償却率ともに類似団体平均を上回っている。
将来負担比率は分母は横ばいで推移しているものの、将来負担額から控除される充当可能財源等の減少により分子が増加したため前年度から3.3ポイント増加している。
有形固定資産減価償却率は、昭和30年代に建設した役場庁舎、昭和40年代に建設した藤里中学校校舎が、いずれも有形固定資産減価償却率90%以上となっていることなどが比率を押し上げる要因となっている。施設の更新等については公共施設等総合管理計画に基づき、今後も長寿命化改修工事に着手するなど老朽化対策に積極的に取り組んでいく。</t>
    <rPh sb="7" eb="13">
      <t>ユウケイコテイシサン</t>
    </rPh>
    <rPh sb="13" eb="18">
      <t>ゲンカショウキャクリツ</t>
    </rPh>
    <rPh sb="21" eb="25">
      <t>ルイジダンタイ</t>
    </rPh>
    <rPh sb="25" eb="27">
      <t>ヘイキン</t>
    </rPh>
    <rPh sb="28" eb="30">
      <t>ウワマワ</t>
    </rPh>
    <rPh sb="94" eb="97">
      <t>ゼンネンド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</si>
  <si>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</si>
  <si>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</si>
  <si>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</si>
  <si>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</si>
  <si>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</si>
  <si>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</si>
  <si>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</si>
  <si>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将来負担比率、実質公債費比率ともに類似団体平均を上回っている。
将来負担比率は、分母は横ばいで推移しているものの、将来負担額から控除される充当可能財源等の減少により分子が増加したため前年度から3.3ポイント増加している。
実質公債費比率は、類似団体平均を上回っているものの、公債費に準ずる債務負担行為の減少に伴う分子の減により前年度から0.6ポイントの減となっている。
今後も地方交付税算入率の有利な地方債の選択や計画的な借入を進めることで両比率の過度な増加を抑制していく。</t>
    <rPh sb="7" eb="12">
      <t>ジッシツコウサイヒ</t>
    </rPh>
    <rPh sb="85" eb="87">
      <t>ゾウカ</t>
    </rPh>
    <rPh sb="91" eb="94">
      <t>ゼンネンド</t>
    </rPh>
    <rPh sb="103" eb="105">
      <t>ゾウカ</t>
    </rPh>
    <rPh sb="137" eb="140">
      <t>コウサイヒ</t>
    </rPh>
    <rPh sb="141" eb="142">
      <t>ジュン</t>
    </rPh>
    <rPh sb="144" eb="150">
      <t>サイムフタンコウイ</t>
    </rPh>
    <rPh sb="151" eb="153">
      <t>ゲンショウ</t>
    </rPh>
    <rPh sb="154" eb="155">
      <t>トモナ</t>
    </rPh>
    <rPh sb="156" eb="158">
      <t>ブンシ</t>
    </rPh>
    <rPh sb="159" eb="160">
      <t>ゲン</t>
    </rPh>
    <rPh sb="163" eb="166">
      <t>ゼンネンド</t>
    </rPh>
    <rPh sb="176" eb="177">
      <t>ゲン</t>
    </rPh>
    <rPh sb="224" eb="226">
      <t>カド</t>
    </rPh>
    <rPh sb="227" eb="22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</si>
</sst>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422F558-6316-4DB3-BF11-C2290796BB4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310300</c:v>
                </c:pt>
                <c:pt idx="2">
                  <c:v>317319</c:v>
                </c:pt>
                <c:pt idx="3">
                  <c:v>289738</c:v>
                </c:pt>
                <c:pt idx="4">
                  <c:v>316937</c:v>
                </c:pt>
              </c:numCache>
            </c:numRef>
          </c:val>
          <c:smooth val="0"/>
          <c:extLst>
            <c:ext xmlns:c16="http://schemas.microsoft.com/office/drawing/2014/chart" uri="{C3380CC4-5D6E-409C-BE32-E72D297353CC}">
              <c16:uniqueId val="{00000000-05EB-40F4-A66B-D27288D677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184389</c:v>
                </c:pt>
                <c:pt idx="1">
                  <c:v>189869</c:v>
                </c:pt>
                <c:pt idx="2">
                  <c:v>148031</c:v>
                </c:pt>
                <c:pt idx="3">
                  <c:v>131160</c:v>
                </c:pt>
                <c:pt idx="4">
                  <c:v>126444</c:v>
                </c:pt>
              </c:numCache>
            </c:numRef>
          </c:val>
          <c:smooth val="0"/>
          <c:extLst>
            <c:ext xmlns:c16="http://schemas.microsoft.com/office/drawing/2014/chart" uri="{C3380CC4-5D6E-409C-BE32-E72D297353CC}">
              <c16:uniqueId val="{00000001-05EB-40F4-A66B-D27288D677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6.21</c:v>
                </c:pt>
                <c:pt idx="1">
                  <c:v>5.58</c:v>
                </c:pt>
                <c:pt idx="2">
                  <c:v>5.84</c:v>
                </c:pt>
                <c:pt idx="3">
                  <c:v>6.12</c:v>
                </c:pt>
                <c:pt idx="4">
                  <c:v>5.67</c:v>
                </c:pt>
              </c:numCache>
            </c:numRef>
          </c:val>
          <c:extLst>
            <c:ext xmlns:c16="http://schemas.microsoft.com/office/drawing/2014/chart" uri="{C3380CC4-5D6E-409C-BE32-E72D297353CC}">
              <c16:uniqueId val="{00000000-D0AA-496B-8F92-B90B52A74E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24.07</c:v>
                </c:pt>
                <c:pt idx="1">
                  <c:v>24.28</c:v>
                </c:pt>
                <c:pt idx="2">
                  <c:v>21.08</c:v>
                </c:pt>
                <c:pt idx="3">
                  <c:v>17.260000000000002</c:v>
                </c:pt>
                <c:pt idx="4">
                  <c:v>19.329999999999998</c:v>
                </c:pt>
              </c:numCache>
            </c:numRef>
          </c:val>
          <c:extLst>
            <c:ext xmlns:c16="http://schemas.microsoft.com/office/drawing/2014/chart" uri="{C3380CC4-5D6E-409C-BE32-E72D297353CC}">
              <c16:uniqueId val="{00000001-D0AA-496B-8F92-B90B52A74E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2.44</c:v>
                </c:pt>
                <c:pt idx="1">
                  <c:v>-1.46</c:v>
                </c:pt>
                <c:pt idx="2">
                  <c:v>-4.5599999999999996</c:v>
                </c:pt>
                <c:pt idx="3">
                  <c:v>-3.54</c:v>
                </c:pt>
                <c:pt idx="4">
                  <c:v>1.7</c:v>
                </c:pt>
              </c:numCache>
            </c:numRef>
          </c:val>
          <c:smooth val="0"/>
          <c:extLst>
            <c:ext xmlns:c16="http://schemas.microsoft.com/office/drawing/2014/chart" uri="{C3380CC4-5D6E-409C-BE32-E72D297353CC}">
              <c16:uniqueId val="{00000002-D0AA-496B-8F92-B90B52A74E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0.19</c:v>
                </c:pt>
                <c:pt idx="2">
                  <c:v>#N/A</c:v>
                </c:pt>
                <c:pt idx="3">
                  <c:v>0.28999999999999998</c:v>
                </c:pt>
                <c:pt idx="4">
                  <c:v>#N/A</c:v>
                </c:pt>
                <c:pt idx="5">
                  <c:v>0.16</c:v>
                </c:pt>
                <c:pt idx="6">
                  <c:v>#N/A</c:v>
                </c:pt>
                <c:pt idx="7">
                  <c:v>0.17</c:v>
                </c:pt>
                <c:pt idx="8">
                  <c:v>#N/A</c:v>
                </c:pt>
                <c:pt idx="9">
                  <c:v>0.02</c:v>
                </c:pt>
              </c:numCache>
            </c:numRef>
          </c:val>
          <c:extLst>
            <c:ext xmlns:c16="http://schemas.microsoft.com/office/drawing/2014/chart" uri="{C3380CC4-5D6E-409C-BE32-E72D297353CC}">
              <c16:uniqueId val="{00000000-5439-4694-8E09-9DB69FFFE2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39-4694-8E09-9DB69FFFE28D}"/>
            </c:ext>
          </c:extLst>
        </c:ser>
        <c:ser>
          <c:idx val="2"/>
          <c:order val="2"/>
          <c:tx>
            <c:strRef>
              <c:f>データシート!$A$29</c:f>
              <c:strCache>
                <c:ptCount val="1"/>
                <c:pt idx="0">
                  <c:v>合併浄化槽事業特別会計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0.05</c:v>
                </c:pt>
                <c:pt idx="4">
                  <c:v>#N/A</c:v>
                </c:pt>
                <c:pt idx="5">
                  <c:v>0.06</c:v>
                </c:pt>
                <c:pt idx="6">
                  <c:v>#N/A</c:v>
                </c:pt>
                <c:pt idx="7">
                  <c:v>0.04</c:v>
                </c:pt>
                <c:pt idx="8">
                  <c:v>#N/A</c:v>
                </c:pt>
                <c:pt idx="9">
                  <c:v>0.05</c:v>
                </c:pt>
              </c:numCache>
            </c:numRef>
          </c:val>
          <c:extLst>
            <c:ext xmlns:c16="http://schemas.microsoft.com/office/drawing/2014/chart" uri="{C3380CC4-5D6E-409C-BE32-E72D297353CC}">
              <c16:uniqueId val="{00000002-5439-4694-8E09-9DB69FFFE28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0.06</c:v>
                </c:pt>
                <c:pt idx="4">
                  <c:v>#N/A</c:v>
                </c:pt>
                <c:pt idx="5">
                  <c:v>0.17</c:v>
                </c:pt>
                <c:pt idx="6">
                  <c:v>#N/A</c:v>
                </c:pt>
                <c:pt idx="7">
                  <c:v>0.13</c:v>
                </c:pt>
                <c:pt idx="8">
                  <c:v>#N/A</c:v>
                </c:pt>
                <c:pt idx="9">
                  <c:v>0.25</c:v>
                </c:pt>
              </c:numCache>
            </c:numRef>
          </c:val>
          <c:extLst>
            <c:ext xmlns:c16="http://schemas.microsoft.com/office/drawing/2014/chart" uri="{C3380CC4-5D6E-409C-BE32-E72D297353CC}">
              <c16:uniqueId val="{00000003-5439-4694-8E09-9DB69FFFE28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0.22</c:v>
                </c:pt>
                <c:pt idx="2">
                  <c:v>#N/A</c:v>
                </c:pt>
                <c:pt idx="3">
                  <c:v>0.25</c:v>
                </c:pt>
                <c:pt idx="4">
                  <c:v>#N/A</c:v>
                </c:pt>
                <c:pt idx="5">
                  <c:v>0.41</c:v>
                </c:pt>
                <c:pt idx="6">
                  <c:v>#N/A</c:v>
                </c:pt>
                <c:pt idx="7">
                  <c:v>0.26</c:v>
                </c:pt>
                <c:pt idx="8">
                  <c:v>#N/A</c:v>
                </c:pt>
                <c:pt idx="9">
                  <c:v>0.33</c:v>
                </c:pt>
              </c:numCache>
            </c:numRef>
          </c:val>
          <c:extLst>
            <c:ext xmlns:c16="http://schemas.microsoft.com/office/drawing/2014/chart" uri="{C3380CC4-5D6E-409C-BE32-E72D297353CC}">
              <c16:uniqueId val="{00000004-5439-4694-8E09-9DB69FFFE28D}"/>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c:v>
                </c:pt>
              </c:numCache>
            </c:numRef>
          </c:val>
          <c:extLst>
            <c:ext xmlns:c16="http://schemas.microsoft.com/office/drawing/2014/chart" uri="{C3380CC4-5D6E-409C-BE32-E72D297353CC}">
              <c16:uniqueId val="{00000005-5439-4694-8E09-9DB69FFFE28D}"/>
            </c:ext>
          </c:extLst>
        </c:ser>
        <c:ser>
          <c:idx val="6"/>
          <c:order val="6"/>
          <c:tx>
            <c:strRef>
              <c:f>データシート!$A$33</c:f>
              <c:strCache>
                <c:ptCount val="1"/>
                <c:pt idx="0">
                  <c:v>介護サービス特別会計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1.21</c:v>
                </c:pt>
                <c:pt idx="2">
                  <c:v>#N/A</c:v>
                </c:pt>
                <c:pt idx="3">
                  <c:v>0.98</c:v>
                </c:pt>
                <c:pt idx="4">
                  <c:v>#N/A</c:v>
                </c:pt>
                <c:pt idx="5">
                  <c:v>0.84</c:v>
                </c:pt>
                <c:pt idx="6">
                  <c:v>#N/A</c:v>
                </c:pt>
                <c:pt idx="7">
                  <c:v>0.77</c:v>
                </c:pt>
                <c:pt idx="8">
                  <c:v>#N/A</c:v>
                </c:pt>
                <c:pt idx="9">
                  <c:v>0.91</c:v>
                </c:pt>
              </c:numCache>
            </c:numRef>
          </c:val>
          <c:extLst>
            <c:ext xmlns:c16="http://schemas.microsoft.com/office/drawing/2014/chart" uri="{C3380CC4-5D6E-409C-BE32-E72D297353CC}">
              <c16:uniqueId val="{00000006-5439-4694-8E09-9DB69FFFE28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0.69</c:v>
                </c:pt>
                <c:pt idx="2">
                  <c:v>#N/A</c:v>
                </c:pt>
                <c:pt idx="3">
                  <c:v>0.5</c:v>
                </c:pt>
                <c:pt idx="4">
                  <c:v>#N/A</c:v>
                </c:pt>
                <c:pt idx="5">
                  <c:v>0.75</c:v>
                </c:pt>
                <c:pt idx="6">
                  <c:v>#N/A</c:v>
                </c:pt>
                <c:pt idx="7">
                  <c:v>0.96</c:v>
                </c:pt>
                <c:pt idx="8">
                  <c:v>#N/A</c:v>
                </c:pt>
                <c:pt idx="9">
                  <c:v>1.22</c:v>
                </c:pt>
              </c:numCache>
            </c:numRef>
          </c:val>
          <c:extLst>
            <c:ext xmlns:c16="http://schemas.microsoft.com/office/drawing/2014/chart" uri="{C3380CC4-5D6E-409C-BE32-E72D297353CC}">
              <c16:uniqueId val="{00000007-5439-4694-8E09-9DB69FFFE28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0.04</c:v>
                </c:pt>
                <c:pt idx="2">
                  <c:v>#N/A</c:v>
                </c:pt>
                <c:pt idx="3">
                  <c:v>0.6</c:v>
                </c:pt>
                <c:pt idx="4">
                  <c:v>#N/A</c:v>
                </c:pt>
                <c:pt idx="5">
                  <c:v>2.73</c:v>
                </c:pt>
                <c:pt idx="6">
                  <c:v>#N/A</c:v>
                </c:pt>
                <c:pt idx="7">
                  <c:v>3</c:v>
                </c:pt>
                <c:pt idx="8">
                  <c:v>#N/A</c:v>
                </c:pt>
                <c:pt idx="9">
                  <c:v>4.0999999999999996</c:v>
                </c:pt>
              </c:numCache>
            </c:numRef>
          </c:val>
          <c:extLst>
            <c:ext xmlns:c16="http://schemas.microsoft.com/office/drawing/2014/chart" uri="{C3380CC4-5D6E-409C-BE32-E72D297353CC}">
              <c16:uniqueId val="{00000008-5439-4694-8E09-9DB69FFFE28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c:v>
                </c:pt>
                <c:pt idx="2">
                  <c:v>#N/A</c:v>
                </c:pt>
                <c:pt idx="3">
                  <c:v>5.58</c:v>
                </c:pt>
                <c:pt idx="4">
                  <c:v>#N/A</c:v>
                </c:pt>
                <c:pt idx="5">
                  <c:v>5.84</c:v>
                </c:pt>
                <c:pt idx="6">
                  <c:v>#N/A</c:v>
                </c:pt>
                <c:pt idx="7">
                  <c:v>6.11</c:v>
                </c:pt>
                <c:pt idx="8">
                  <c:v>#N/A</c:v>
                </c:pt>
                <c:pt idx="9">
                  <c:v>5.67</c:v>
                </c:pt>
              </c:numCache>
            </c:numRef>
          </c:val>
          <c:extLst>
            <c:ext xmlns:c16="http://schemas.microsoft.com/office/drawing/2014/chart" uri="{C3380CC4-5D6E-409C-BE32-E72D297353CC}">
              <c16:uniqueId val="{00000009-5439-4694-8E09-9DB69FFFE2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301</c:v>
                </c:pt>
                <c:pt idx="5">
                  <c:v>285</c:v>
                </c:pt>
                <c:pt idx="8">
                  <c:v>310</c:v>
                </c:pt>
                <c:pt idx="11">
                  <c:v>322</c:v>
                </c:pt>
                <c:pt idx="14">
                  <c:v>316</c:v>
                </c:pt>
              </c:numCache>
            </c:numRef>
          </c:val>
          <c:extLst>
            <c:ext xmlns:c16="http://schemas.microsoft.com/office/drawing/2014/chart" uri="{C3380CC4-5D6E-409C-BE32-E72D297353CC}">
              <c16:uniqueId val="{00000000-2566-4BBB-B104-13ECFEDF0E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66-4BBB-B104-13ECFEDF0E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48</c:v>
                </c:pt>
                <c:pt idx="3">
                  <c:v>47</c:v>
                </c:pt>
                <c:pt idx="6">
                  <c:v>45</c:v>
                </c:pt>
                <c:pt idx="9">
                  <c:v>42</c:v>
                </c:pt>
                <c:pt idx="12">
                  <c:v>0</c:v>
                </c:pt>
              </c:numCache>
            </c:numRef>
          </c:val>
          <c:extLst>
            <c:ext xmlns:c16="http://schemas.microsoft.com/office/drawing/2014/chart" uri="{C3380CC4-5D6E-409C-BE32-E72D297353CC}">
              <c16:uniqueId val="{00000002-2566-4BBB-B104-13ECFEDF0E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2</c:v>
                </c:pt>
                <c:pt idx="6">
                  <c:v>2</c:v>
                </c:pt>
                <c:pt idx="9">
                  <c:v>2</c:v>
                </c:pt>
                <c:pt idx="12">
                  <c:v>2</c:v>
                </c:pt>
              </c:numCache>
            </c:numRef>
          </c:val>
          <c:extLst>
            <c:ext xmlns:c16="http://schemas.microsoft.com/office/drawing/2014/chart" uri="{C3380CC4-5D6E-409C-BE32-E72D297353CC}">
              <c16:uniqueId val="{00000003-2566-4BBB-B104-13ECFEDF0E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c:v>
                </c:pt>
                <c:pt idx="3">
                  <c:v>108</c:v>
                </c:pt>
                <c:pt idx="6">
                  <c:v>126</c:v>
                </c:pt>
                <c:pt idx="9">
                  <c:v>149</c:v>
                </c:pt>
                <c:pt idx="12">
                  <c:v>118</c:v>
                </c:pt>
              </c:numCache>
            </c:numRef>
          </c:val>
          <c:extLst>
            <c:ext xmlns:c16="http://schemas.microsoft.com/office/drawing/2014/chart" uri="{C3380CC4-5D6E-409C-BE32-E72D297353CC}">
              <c16:uniqueId val="{00000004-2566-4BBB-B104-13ECFEDF0E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66-4BBB-B104-13ECFEDF0E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66-4BBB-B104-13ECFEDF0E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322</c:v>
                </c:pt>
                <c:pt idx="3">
                  <c:v>284</c:v>
                </c:pt>
                <c:pt idx="6">
                  <c:v>313</c:v>
                </c:pt>
                <c:pt idx="9">
                  <c:v>316</c:v>
                </c:pt>
                <c:pt idx="12">
                  <c:v>311</c:v>
                </c:pt>
              </c:numCache>
            </c:numRef>
          </c:val>
          <c:extLst>
            <c:ext xmlns:c16="http://schemas.microsoft.com/office/drawing/2014/chart" uri="{C3380CC4-5D6E-409C-BE32-E72D297353CC}">
              <c16:uniqueId val="{00000007-2566-4BBB-B104-13ECFEDF0E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168</c:v>
                </c:pt>
                <c:pt idx="2">
                  <c:v>#N/A</c:v>
                </c:pt>
                <c:pt idx="3">
                  <c:v>#N/A</c:v>
                </c:pt>
                <c:pt idx="4">
                  <c:v>156</c:v>
                </c:pt>
                <c:pt idx="5">
                  <c:v>#N/A</c:v>
                </c:pt>
                <c:pt idx="6">
                  <c:v>#N/A</c:v>
                </c:pt>
                <c:pt idx="7">
                  <c:v>176</c:v>
                </c:pt>
                <c:pt idx="8">
                  <c:v>#N/A</c:v>
                </c:pt>
                <c:pt idx="9">
                  <c:v>#N/A</c:v>
                </c:pt>
                <c:pt idx="10">
                  <c:v>187</c:v>
                </c:pt>
                <c:pt idx="11">
                  <c:v>#N/A</c:v>
                </c:pt>
                <c:pt idx="12">
                  <c:v>#N/A</c:v>
                </c:pt>
                <c:pt idx="13">
                  <c:v>115</c:v>
                </c:pt>
                <c:pt idx="14">
                  <c:v>#N/A</c:v>
                </c:pt>
              </c:numCache>
            </c:numRef>
          </c:val>
          <c:smooth val="0"/>
          <c:extLst>
            <c:ext xmlns:c16="http://schemas.microsoft.com/office/drawing/2014/chart" uri="{C3380CC4-5D6E-409C-BE32-E72D297353CC}">
              <c16:uniqueId val="{00000008-2566-4BBB-B104-13ECFEDF0E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3673</c:v>
                </c:pt>
                <c:pt idx="5">
                  <c:v>3635</c:v>
                </c:pt>
                <c:pt idx="8">
                  <c:v>3577</c:v>
                </c:pt>
                <c:pt idx="11">
                  <c:v>3491</c:v>
                </c:pt>
                <c:pt idx="14">
                  <c:v>3349</c:v>
                </c:pt>
              </c:numCache>
            </c:numRef>
          </c:val>
          <c:extLst>
            <c:ext xmlns:c16="http://schemas.microsoft.com/office/drawing/2014/chart" uri="{C3380CC4-5D6E-409C-BE32-E72D297353CC}">
              <c16:uniqueId val="{00000000-6944-46CC-875E-F9B9362358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c:v>
                </c:pt>
                <c:pt idx="5">
                  <c:v>6</c:v>
                </c:pt>
                <c:pt idx="8">
                  <c:v>4</c:v>
                </c:pt>
                <c:pt idx="11">
                  <c:v>0</c:v>
                </c:pt>
                <c:pt idx="14">
                  <c:v>0</c:v>
                </c:pt>
              </c:numCache>
            </c:numRef>
          </c:val>
          <c:extLst>
            <c:ext xmlns:c16="http://schemas.microsoft.com/office/drawing/2014/chart" uri="{C3380CC4-5D6E-409C-BE32-E72D297353CC}">
              <c16:uniqueId val="{00000001-6944-46CC-875E-F9B9362358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1446</c:v>
                </c:pt>
                <c:pt idx="5">
                  <c:v>1465</c:v>
                </c:pt>
                <c:pt idx="8">
                  <c:v>1343</c:v>
                </c:pt>
                <c:pt idx="11">
                  <c:v>1161</c:v>
                </c:pt>
                <c:pt idx="14">
                  <c:v>1112</c:v>
                </c:pt>
              </c:numCache>
            </c:numRef>
          </c:val>
          <c:extLst>
            <c:ext xmlns:c16="http://schemas.microsoft.com/office/drawing/2014/chart" uri="{C3380CC4-5D6E-409C-BE32-E72D297353CC}">
              <c16:uniqueId val="{00000002-6944-46CC-875E-F9B9362358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44-46CC-875E-F9B9362358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44-46CC-875E-F9B9362358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248</c:v>
                </c:pt>
                <c:pt idx="3">
                  <c:v>208</c:v>
                </c:pt>
                <c:pt idx="6">
                  <c:v>168</c:v>
                </c:pt>
                <c:pt idx="9">
                  <c:v>131</c:v>
                </c:pt>
                <c:pt idx="12">
                  <c:v>198</c:v>
                </c:pt>
              </c:numCache>
            </c:numRef>
          </c:val>
          <c:extLst>
            <c:ext xmlns:c16="http://schemas.microsoft.com/office/drawing/2014/chart" uri="{C3380CC4-5D6E-409C-BE32-E72D297353CC}">
              <c16:uniqueId val="{00000005-6944-46CC-875E-F9B9362358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481</c:v>
                </c:pt>
                <c:pt idx="3">
                  <c:v>464</c:v>
                </c:pt>
                <c:pt idx="6">
                  <c:v>429</c:v>
                </c:pt>
                <c:pt idx="9">
                  <c:v>416</c:v>
                </c:pt>
                <c:pt idx="12">
                  <c:v>513</c:v>
                </c:pt>
              </c:numCache>
            </c:numRef>
          </c:val>
          <c:extLst>
            <c:ext xmlns:c16="http://schemas.microsoft.com/office/drawing/2014/chart" uri="{C3380CC4-5D6E-409C-BE32-E72D297353CC}">
              <c16:uniqueId val="{00000006-6944-46CC-875E-F9B9362358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c:v>
                </c:pt>
                <c:pt idx="3">
                  <c:v>7</c:v>
                </c:pt>
                <c:pt idx="6">
                  <c:v>5</c:v>
                </c:pt>
                <c:pt idx="9">
                  <c:v>3</c:v>
                </c:pt>
                <c:pt idx="12">
                  <c:v>1</c:v>
                </c:pt>
              </c:numCache>
            </c:numRef>
          </c:val>
          <c:extLst>
            <c:ext xmlns:c16="http://schemas.microsoft.com/office/drawing/2014/chart" uri="{C3380CC4-5D6E-409C-BE32-E72D297353CC}">
              <c16:uniqueId val="{00000007-6944-46CC-875E-F9B9362358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1919</c:v>
                </c:pt>
                <c:pt idx="3">
                  <c:v>1926</c:v>
                </c:pt>
                <c:pt idx="6">
                  <c:v>1895</c:v>
                </c:pt>
                <c:pt idx="9">
                  <c:v>1960</c:v>
                </c:pt>
                <c:pt idx="12">
                  <c:v>1768</c:v>
                </c:pt>
              </c:numCache>
            </c:numRef>
          </c:val>
          <c:extLst>
            <c:ext xmlns:c16="http://schemas.microsoft.com/office/drawing/2014/chart" uri="{C3380CC4-5D6E-409C-BE32-E72D297353CC}">
              <c16:uniqueId val="{00000008-6944-46CC-875E-F9B9362358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130</c:v>
                </c:pt>
                <c:pt idx="3">
                  <c:v>86</c:v>
                </c:pt>
                <c:pt idx="6">
                  <c:v>42</c:v>
                </c:pt>
                <c:pt idx="9">
                  <c:v>0</c:v>
                </c:pt>
                <c:pt idx="12">
                  <c:v>0</c:v>
                </c:pt>
              </c:numCache>
            </c:numRef>
          </c:val>
          <c:extLst>
            <c:ext xmlns:c16="http://schemas.microsoft.com/office/drawing/2014/chart" uri="{C3380CC4-5D6E-409C-BE32-E72D297353CC}">
              <c16:uniqueId val="{00000009-6944-46CC-875E-F9B9362358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3183</c:v>
                </c:pt>
                <c:pt idx="3">
                  <c:v>3168</c:v>
                </c:pt>
                <c:pt idx="6">
                  <c:v>3133</c:v>
                </c:pt>
                <c:pt idx="9">
                  <c:v>3078</c:v>
                </c:pt>
                <c:pt idx="12">
                  <c:v>2979</c:v>
                </c:pt>
              </c:numCache>
            </c:numRef>
          </c:val>
          <c:extLst>
            <c:ext xmlns:c16="http://schemas.microsoft.com/office/drawing/2014/chart" uri="{C3380CC4-5D6E-409C-BE32-E72D297353CC}">
              <c16:uniqueId val="{0000000A-6944-46CC-875E-F9B9362358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841</c:v>
                </c:pt>
                <c:pt idx="2">
                  <c:v>#N/A</c:v>
                </c:pt>
                <c:pt idx="3">
                  <c:v>#N/A</c:v>
                </c:pt>
                <c:pt idx="4">
                  <c:v>754</c:v>
                </c:pt>
                <c:pt idx="5">
                  <c:v>#N/A</c:v>
                </c:pt>
                <c:pt idx="6">
                  <c:v>#N/A</c:v>
                </c:pt>
                <c:pt idx="7">
                  <c:v>748</c:v>
                </c:pt>
                <c:pt idx="8">
                  <c:v>#N/A</c:v>
                </c:pt>
                <c:pt idx="9">
                  <c:v>#N/A</c:v>
                </c:pt>
                <c:pt idx="10">
                  <c:v>935</c:v>
                </c:pt>
                <c:pt idx="11">
                  <c:v>#N/A</c:v>
                </c:pt>
                <c:pt idx="12">
                  <c:v>#N/A</c:v>
                </c:pt>
                <c:pt idx="13">
                  <c:v>998</c:v>
                </c:pt>
                <c:pt idx="14">
                  <c:v>#N/A</c:v>
                </c:pt>
              </c:numCache>
            </c:numRef>
          </c:val>
          <c:smooth val="0"/>
          <c:extLst>
            <c:ext xmlns:c16="http://schemas.microsoft.com/office/drawing/2014/chart" uri="{C3380CC4-5D6E-409C-BE32-E72D297353CC}">
              <c16:uniqueId val="{0000000B-6944-46CC-875E-F9B9362358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444</c:v>
                </c:pt>
                <c:pt idx="1">
                  <c:v>364</c:v>
                </c:pt>
                <c:pt idx="2">
                  <c:v>409</c:v>
                </c:pt>
              </c:numCache>
            </c:numRef>
          </c:val>
          <c:extLst>
            <c:ext xmlns:c16="http://schemas.microsoft.com/office/drawing/2014/chart" uri="{C3380CC4-5D6E-409C-BE32-E72D297353CC}">
              <c16:uniqueId val="{00000000-3114-40EE-AC52-A2D35A758B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383</c:v>
                </c:pt>
                <c:pt idx="1">
                  <c:v>393</c:v>
                </c:pt>
                <c:pt idx="2">
                  <c:v>413</c:v>
                </c:pt>
              </c:numCache>
            </c:numRef>
          </c:val>
          <c:extLst>
            <c:ext xmlns:c16="http://schemas.microsoft.com/office/drawing/2014/chart" uri="{C3380CC4-5D6E-409C-BE32-E72D297353CC}">
              <c16:uniqueId val="{00000001-3114-40EE-AC52-A2D35A758B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368</c:v>
                </c:pt>
                <c:pt idx="1">
                  <c:v>256</c:v>
                </c:pt>
                <c:pt idx="2">
                  <c:v>219</c:v>
                </c:pt>
              </c:numCache>
            </c:numRef>
          </c:val>
          <c:extLst>
            <c:ext xmlns:c16="http://schemas.microsoft.com/office/drawing/2014/chart" uri="{C3380CC4-5D6E-409C-BE32-E72D297353CC}">
              <c16:uniqueId val="{00000002-3114-40EE-AC52-A2D35A758B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{F142A343-4F08-4859-8447-F197D84933DE}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CA5-46B7-9780-9A5834CB24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{09F87668-F4FB-4E9A-84CC-35C1425D2E0C}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A5-46B7-9780-9A5834CB24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{0F755884-6346-463D-B23D-2D8D8C767A57}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A5-46B7-9780-9A5834CB24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{1A30B92A-FDCD-4D32-B93D-D50ACAAD89BB}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A5-46B7-9780-9A5834CB24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{025A28D3-EFE4-44F6-863C-CDA1C1F86910}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A5-46B7-9780-9A5834CB249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{B8271BE8-098D-4285-9332-38076F7E38BA}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CA5-46B7-9780-9A5834CB249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{7E8BFD83-A107-4091-9A05-15FE21B322FA}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CA5-46B7-9780-9A5834CB249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{3E95FBC7-1589-49A1-9823-A23ABBB2816A}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CA5-46B7-9780-9A5834CB249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{5513F16B-5A9C-4860-9259-4D6C162D615B}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CA5-46B7-9780-9A5834CB24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59.2</c:v>
                </c:pt>
                <c:pt idx="8">
                  <c:v>60.2</c:v>
                </c:pt>
                <c:pt idx="16">
                  <c:v>61.5</c:v>
                </c:pt>
                <c:pt idx="24">
                  <c:v>64.099999999999994</c:v>
                </c:pt>
                <c:pt idx="32">
                  <c:v>65.099999999999994</c:v>
                </c:pt>
              </c:numCache>
            </c:numRef>
          </c:xVal>
          <c:yVal>
            <c:numRef>
              <c:f>公会計指標分析・財政指標組合せ分析表!$BP$51:$DC$51</c:f>
              <c:numCache>
                <c:formatCode>#,##0.0;"▲ "#,##0.0</c:formatCode>
                <c:ptCount val="40"/>
                <c:pt idx="0">
                  <c:v>41.9</c:v>
                </c:pt>
                <c:pt idx="8">
                  <c:v>38.700000000000003</c:v>
                </c:pt>
                <c:pt idx="16">
                  <c:v>41.4</c:v>
                </c:pt>
                <c:pt idx="24">
                  <c:v>52.1</c:v>
                </c:pt>
                <c:pt idx="32">
                  <c:v>55.4</c:v>
                </c:pt>
              </c:numCache>
            </c:numRef>
          </c:yVal>
          <c:smooth val="0"/>
          <c:extLst>
            <c:ext xmlns:c16="http://schemas.microsoft.com/office/drawing/2014/chart" uri="{C3380CC4-5D6E-409C-BE32-E72D297353CC}">
              <c16:uniqueId val="{00000009-ACA5-46B7-9780-9A5834CB24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{FFD799E0-458A-4FC6-A059-E8F9A4126250}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CA5-46B7-9780-9A5834CB24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{F20B1DC0-C6F7-4278-A66F-8D8013CCAFED}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A5-46B7-9780-9A5834CB24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{59AC9A8A-DFC6-421C-8AFE-C0C4DD9794A7}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A5-46B7-9780-9A5834CB24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{43AF5EAE-173B-4262-B94E-04B1A309B2C2}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A5-46B7-9780-9A5834CB24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{0CAB1494-0B84-4813-90B1-F03035E86FF6}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A5-46B7-9780-9A5834CB2493}"/>
                </c:ext>
              </c:extLst>
            </c:dLbl>
            <c:dLbl>
              <c:idx val="8"/>
              <c:layout>
                <c:manualLayout>
                  <c:x val="-3.3772860852656399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{FFF28A9B-7AD6-4682-B4D2-A0D42754D027}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CA5-46B7-9780-9A5834CB2493}"/>
                </c:ext>
              </c:extLst>
            </c:dLbl>
            <c:dLbl>
              <c:idx val="16"/>
              <c:layout>
                <c:manualLayout>
                  <c:x val="-3.051754008648820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{4BA2E4A7-609D-4FD2-B7E3-E0E16C914D63}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CA5-46B7-9780-9A5834CB249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{21CEBFE0-07DB-4CAB-9606-ACAAD69CEDD2}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CA5-46B7-9780-9A5834CB249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{6035BD6B-E039-443F-A50D-8592D95CC811}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CA5-46B7-9780-9A5834CB24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CA5-46B7-9780-9A5834CB2493}"/>
            </c:ext>
          </c:extLst>
        </c:ser>
        <c:dLbls>
          <c:showLegendKey val="0"/>
          <c:showVal val="1"/>
          <c:showCatName val="0"/>
          <c:showSerName val="0"/>
          <c:showPercent val="0"/>
          <c:showBubbleSize val="0"/>
        </c:dLbls>
        <c:axId val="46179840"/>
        <c:axId val="46181760"/>
      </c:scatterChart>
      <c:valAx>
        <c:axId val="46179840"/>
        <c:scaling>
          <c:orientation val="minMax"/>
          <c:max val="65.899999999999991"/>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{F268612C-F71A-446F-8B72-C976FAEEBB70}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F7F-4123-ADFB-EE90851E00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{9DCD3D9D-BB9F-474C-BC6E-951B7B51DA4F}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7F-4123-ADFB-EE90851E00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{0907F6EF-EAF0-4CBD-9B12-4D0747B9D626}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7F-4123-ADFB-EE90851E00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{7D3741EC-7403-4102-8E4B-14CBF66C64C4}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7F-4123-ADFB-EE90851E00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{8A51AD36-99B6-4F70-8185-B05051AF6C45}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7F-4123-ADFB-EE90851E004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{F28896F1-2073-49DA-9B51-E0B2BBD4AB3F}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F7F-4123-ADFB-EE90851E004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{79F78569-3697-48A9-A9F3-A046802F926A}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F7F-4123-ADFB-EE90851E004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{2DBA8889-1B9D-4A96-A77D-2E51BA1DC6B1}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F7F-4123-ADFB-EE90851E004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{B0C64176-FFE5-4837-8C68-1065AFB33DAF}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F7F-4123-ADFB-EE90851E00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8.6</c:v>
                </c:pt>
                <c:pt idx="16">
                  <c:v>8.6999999999999993</c:v>
                </c:pt>
                <c:pt idx="24">
                  <c:v>9.4</c:v>
                </c:pt>
                <c:pt idx="32">
                  <c:v>8.8000000000000007</c:v>
                </c:pt>
              </c:numCache>
            </c:numRef>
          </c:xVal>
          <c:yVal>
            <c:numRef>
              <c:f>公会計指標分析・財政指標組合せ分析表!$BP$73:$DC$73</c:f>
              <c:numCache>
                <c:formatCode>#,##0.0;"▲ "#,##0.0</c:formatCode>
                <c:ptCount val="40"/>
                <c:pt idx="0">
                  <c:v>41.9</c:v>
                </c:pt>
                <c:pt idx="8">
                  <c:v>38.700000000000003</c:v>
                </c:pt>
                <c:pt idx="16">
                  <c:v>41.4</c:v>
                </c:pt>
                <c:pt idx="24">
                  <c:v>52.1</c:v>
                </c:pt>
                <c:pt idx="32">
                  <c:v>55.4</c:v>
                </c:pt>
              </c:numCache>
            </c:numRef>
          </c:yVal>
          <c:smooth val="0"/>
          <c:extLst>
            <c:ext xmlns:c16="http://schemas.microsoft.com/office/drawing/2014/chart" uri="{C3380CC4-5D6E-409C-BE32-E72D297353CC}">
              <c16:uniqueId val="{00000009-BF7F-4123-ADFB-EE90851E00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{72A15522-CF5D-436F-B3C2-DB1FD3E1240B}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F7F-4123-ADFB-EE90851E00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{DEBD4D74-C3EC-475B-BFC7-42ACFFC3A9AB}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7F-4123-ADFB-EE90851E00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{8FF96D2B-373C-468D-821C-99426AFF4F00}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7F-4123-ADFB-EE90851E00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{34FB85BC-896A-42D4-80F9-6626B6278B2F}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7F-4123-ADFB-EE90851E00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{F0143FEA-DDEF-4EDA-ACDF-884FF2EB8376}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7F-4123-ADFB-EE90851E004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{E2FC0C78-BBF1-461C-98CE-43E8A53ED09B}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F7F-4123-ADFB-EE90851E004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{E496AE8B-6658-4256-8435-8C9AD4417002}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F7F-4123-ADFB-EE90851E0049}"/>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{F13E1E1D-568B-48F5-BEED-B6649846CD61}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F7F-4123-ADFB-EE90851E0049}"/>
                </c:ext>
              </c:extLst>
            </c:dLbl>
            <c:dLbl>
              <c:idx val="32"/>
              <c:layout>
                <c:manualLayout>
                  <c:x val="-1.817180363723253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{5F2F24AB-E827-4AE7-B407-D90F3F902045}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F7F-4123-ADFB-EE90851E00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F7F-4123-ADFB-EE90851E0049}"/>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元利償還金については、平成</a:t>
          </a:r>
          <a:r>
            <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年度に実施した「ほ場整備事業（藤琴地区）」及び「林道米代線整備事業」の各種負担金に係る一般公共事業債の償還が終了したため前年度より</a:t>
          </a:r>
          <a:r>
            <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a:t>
          </a:r>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公営企業債の元利償還金に対する繰入金については、水道事業会計の法適化及び下水道事業特別会計の繰出基準算定方法変更等により</a:t>
          </a:r>
          <a:r>
            <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百万円減少している。</a:t>
          </a:r>
          <a:endPar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00" u="none">
              <a:solidFill>
                <a:sysClr val="windowText" lastClr="000000"/>
              </a:solidFill>
              <a:effectLst/>
              <a:latin typeface="ＭＳ ゴシック" panose="020B0609070205080204" pitchFamily="49" charset="-128"/>
              <a:ea typeface="ＭＳ ゴシック" panose="020B0609070205080204" pitchFamily="49" charset="-128"/>
              <a:cs typeface="+mn-cs"/>
            </a:rPr>
            <a:t>　債務負担行為に基づく支出額については、（株）藤里開発公社の借入金に対する債務保証が終了したこと等により</a:t>
          </a:r>
          <a:r>
            <a:rPr lang="en-US" altLang="ja-JP" sz="1000" u="none">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lang="ja-JP" altLang="en-US" sz="1000" u="none">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百万円減少している。</a:t>
          </a:r>
          <a:endParaRPr lang="en-US" altLang="ja-JP" sz="10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00" u="none">
              <a:solidFill>
                <a:sysClr val="windowText" lastClr="000000"/>
              </a:solidFill>
              <a:effectLst/>
              <a:latin typeface="ＭＳ ゴシック" panose="020B0609070205080204" pitchFamily="49" charset="-128"/>
              <a:ea typeface="ＭＳ ゴシック" panose="020B0609070205080204" pitchFamily="49" charset="-128"/>
              <a:cs typeface="+mn-cs"/>
            </a:rPr>
            <a:t>　算入公債費等については、公営住宅の建設に係る償還の終了に伴い、特定財源である公営住宅使用料の減等により</a:t>
          </a:r>
          <a:r>
            <a:rPr lang="en-US" altLang="ja-JP" sz="1000" u="none">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lang="ja-JP" altLang="en-US" sz="1000" u="none">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百万円減少している。</a:t>
          </a:r>
          <a:endParaRPr lang="en-US" altLang="ja-JP" sz="10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00" u="none">
              <a:solidFill>
                <a:sysClr val="windowText" lastClr="000000"/>
              </a:solidFill>
              <a:effectLst/>
              <a:latin typeface="ＭＳ ゴシック" panose="020B0609070205080204" pitchFamily="49" charset="-128"/>
              <a:ea typeface="ＭＳ ゴシック" panose="020B0609070205080204" pitchFamily="49" charset="-128"/>
              <a:cs typeface="+mn-cs"/>
            </a:rPr>
            <a:t>　水道会計の法適化、債務保証の終了、公営住宅に係る償還の終了等により、ほぼ横ばいであった実質公債比費率の分子が大きく減少となったが、今後は義務教育学校整備等の大規模事業を控えているため、地方交付税算入率等で有利な地方債を活用して、比率の上昇をできるかぎり抑制していく。</a:t>
          </a:r>
          <a:endParaRPr lang="ja-JP" altLang="ja-JP" sz="1000" u="none">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当町では、満期一括償還の地方債を発行していないため、減債基金残高と減債基金積立相当額に該当する数値はありません。</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一般会計等に係る地方債の現在高について、</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年度の借入額が償還額を下回ったことから減少している。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債務負担行為に基づく支出予定額及び設立法人等の負債額等負担見込額については、藤里開発公社の宿泊施設建設資金初期投資分の損失補償が主なものとなって</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いたが</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、同公社の元利償還金に対して補助しているが、平成</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年度で完済した。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公営企業債等繰入見込額については、簡易水道事業において平成</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か年にわたって実施した配水管布設替工事の元金の償還が</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年度から順次始まり、令和</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年度が償還額</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ピークとなるため、令和</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年度までは繰入額も増加していく見込みである。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充当可能基金については、財源不足により取崩額が積立額を上回っているため充当可能金額が減少している。</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特に地域福祉基金については、</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取崩額が</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36,921</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千円となり、基金残高が</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半減</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した。今後は、財政調整基金を優先的に、その他特定目的基金に、可能な限り積み立てを行っていく方針である。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基準財政需要額算入見込額については、交付税措置の有利な地方債を優先的に活用しているが、今後、令和</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年度にかけて義務教育学校整備事業の実施を予定しているため、年々増加していく見込みである。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今後、地方債借入額をできる限り抑制し、充当可能基金等の充当財源を確保することにより、比率の改善を図っていく。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秋田県藤里町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積立額</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226</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百万円に対し、取崩額</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198</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百万円により</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となった。主な要因としては、</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残高が</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73</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百万円あった土地開発基金を廃止し、財政調整基金に積み立てたことが挙げられる</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財政調整基金及び減債基金については、地方債の償還財源の確保を図るため、財政調整基金</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百万円を目標に基金残高を確保していく。目的基金については、基金設置目的に合致する事業の財源を確保するため、財政状況や基金残高を勘案しながら積立を行っていく。</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町有林有効活用基金：生活環境の整備を図るため、環境の保全と浄化を促進する施策の経費に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充てる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ふるさとづくり推進基金：</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自主的、主体的な地域づくりの取り組みを促進し、誇りと愛着の持てるふるさとづくりの構築・実現を目指す人材を育成する経費に充てる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地域福祉基金：地域における福祉の増進を図るため、在宅福祉の向上、健康づくり等の事業を推進する資金</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公共施設等維持整備基金：公共施設の改修や維持管理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に充てる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温泉利用施設基金：藤里町健康保養基地ゾーン並びに温泉利用による観光施設開発に伴う施設設備の整備並びにこれらの運営に充てる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町有林有効活用基金：下水処理普及促進奨励金の財源として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今後予定されている造林事業、作業道開設事業、下水処理普及促進奨励金を着実に実施するため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ふるさとづくり推進基金：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地域づくり事業費補助金、みんなでまちづくり支援交付金、奨学金貸付金、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子育て応援金（入学祝金）の財源として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百万円を充当したことによる減少。　</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地域福祉基金：藤里町社会福祉協議会補助金や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安心安全の支援事業委託料、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高齢者バス無料化事業等の財源として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百万円を充当したことによる減少。</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温泉利用施設基金：健康保養基地補修工事の財源として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百万円を充当した一方で、今後予定されている健康保養基地補修工事等を着実に実施するため</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町有林有効活用基金：造林事業、作業道開設事業、下水処理普及促進奨励金等の財源確保のため、財政状況や基金残高を勘案しながら分収林収入及び搬出間伐木売払収入相当額を積み立てる。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ふるさとづくり推進基金：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自主的、主体的な地域づくりを促進</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するため、前年度繰越金を原資として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財政状況や基金残高を勘案しながら積立を行っていく。</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地域における福祉の増進を図るため、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前年度繰越金を原資として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財政状況や基金残高を勘案しながら積立を行っていく。</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公共施設等維持整備基金：公共施設全般の維持修繕、整備を計画的に行う財源を確保するため、財政状況や基金残高を勘案しながら積立を行っていく。</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温泉利用施設基金：健康保養基地補修工事等の財源確保のため、財政状況や基金残高を勘案しながら入湯税収入相当額を積み立てる。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一般財源の不足に対応するため</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120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百万円を取り崩したが、前年度繰越金及び廃止した土地開発基金を</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原資</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として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165</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事業等の見直しにより経常経費を削減することで一般財源を確保するとともに、基金の取崩し額を抑制することにより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百万円を目標に基金残高を確保していく。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前年度繰越金を原資</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として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百万円積み立て、取り崩しがなかったため、</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財政状況を勘案しながら</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百万円を目標に積立を行っていく。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15959F-8D4D-4694-AC20-EED8D387D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E9B8C86-4A49-44E8-A40D-D746C66421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EBB09D8-BCB7-4CD6-BD77-517E47346B6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ED64A96-DCED-4E2B-8026-7612E693601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54191EB-FC62-417B-B40D-D6C1DEA4B2C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0ED952A-CD07-4506-B72B-9BEF555ABA1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236B1F0-78E4-4777-9130-2CAAE9C5200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2F6C964-A60A-4F27-9AD3-DA3FE443F4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7D3219A-ED3D-4284-B595-8D26610CA19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ECE3329-0DFD-4C60-8601-DE36D90FECA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7B95549-9673-4A84-BDC7-636B0213556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9FBBB40-FEAF-44E9-BD34-79E78C695FC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3,182
3,161
282.13
3,588,123
3,468,138
119,940
2,114,854
2,978,746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383F849-2680-4F48-8F19-B096A5AB02A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268368D-B6B6-41D9-8681-2C28D6F4045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B3B0882-FB05-4811-BE1B-00A04D41FC3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FBD8810-B8A4-4D85-A97A-889BEF61CE5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435D00D-342C-417E-88B1-19D3F9EC520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0322834-811A-4E25-9C75-9DD4C5D5ADE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78F2261-872B-46D8-8BE5-C428A74F30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FD3B7B5-A66E-4128-AEB3-1CA05B1511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D8E297C-6B2C-4B28-B5F0-B92BB3AA9F2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26A3925-A29E-4715-823A-2865EBCED2C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E898837-D1BB-4168-9D4B-E76EDD22E5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D41E3AD-4617-4C43-9A1B-4659AA7C6DE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DFBBFCC-D52A-41C1-AF85-B1CED8D7DDB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5602D88-57BD-4B85-81A5-AE77566A4C9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C38DDB9-39C0-4DE8-95F9-8B14801E033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68EDE83-3E6E-473F-B410-A10F151017E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A5A0439-9148-4248-9D9D-76519D9921D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8FD879D-6F12-48AD-AEB4-C27EB04410D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C1E5530-FE86-471B-8BEF-26ACD80258F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0430B5C-1B1A-4F03-914F-A1139E21FB6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81E7251-D55A-42B0-8C20-4A6F1A199F4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EE5958A-65F3-4FB9-A035-3953331637F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A9B3EA-F247-460B-B48A-F219979341D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169C3BF-D796-4B15-B543-C53C656347F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DCF87A4-22FC-41E2-887A-C70CAD4C62D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430EA8B-072B-407B-B769-B90B7C36FBE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1C6BB3D-6DEC-40CD-B5D9-51042677673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C5B5BC7-2A61-4125-84FE-8A63789BA87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655D0EF-AB55-49F4-82F5-DEA8668B235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B7C0AE1-53CB-469E-9E3A-91E1F94176A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4EFFE2E-64C8-4F11-8FC0-2F56CB5602F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10D3D9F-CA4D-49CE-9AB7-7E57233CCA3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B8EADA9-7AA8-4832-9B24-9C680BEDB9A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0013DB3-43E7-4509-A224-2B5396B0A92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E146C68-6F6C-4ED8-946C-BC28492D2BA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公営住宅、幼稚園・保育所、学校施設、体育館、庁舎等の建物の多くが耐用年数を超えているため、有形固定資産減価償却率は類似団体平均を上回っている。</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年度は建替えや大規模改修がなかったため、前年度から償却率が</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増加している。今後は公共施設等総合管理計画に基づいた施設の維持管理に努め、</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長寿命化に繋がる老朽化対策を実施し</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B13BD67-8548-4652-8460-374DD6C7B06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ABE354C-28F9-4DEF-95A4-4AFEF9DD3D1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1218BCD-6CCC-4954-89F1-C9DB584865C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F1915799-4D70-4CD2-A492-CB9017C239B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AB7DA811-3E01-402C-8585-C4412B78115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FBF6074-9B70-4CAA-8B13-A14CBA5E8C2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423CA597-D793-436C-BA6C-3445BD6EFD3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847B635-B0AC-4566-971A-28818257542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109B9EE-512B-4719-8312-02CB1B4F0B6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3977C824-27ED-462A-8629-F700BB55B78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66F317F-C559-4959-8513-12B62377C26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6F42977-1953-49DF-8C0E-8EB73408929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4FA67292-D872-4B70-A086-C0E9978B7CF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4D5A17D-6C69-4804-887C-E937441694D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2EEAD3B-9C5A-4353-8DE6-1A386C4277E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38DC32F-6A23-42F6-BF41-69CFE5DEF25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5" name="直線コネクタ 64">
          <a:extLst>
            <a:ext uri="{FF2B5EF4-FFF2-40B4-BE49-F238E27FC236}">
              <a16:creationId xmlns:a16="http://schemas.microsoft.com/office/drawing/2014/main" id="{92F301D9-702D-467B-AB4A-8A6071A1FBC3}"/>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6" name="有形固定資産減価償却率最小値テキスト">
          <a:extLst>
            <a:ext uri="{FF2B5EF4-FFF2-40B4-BE49-F238E27FC236}">
              <a16:creationId xmlns:a16="http://schemas.microsoft.com/office/drawing/2014/main" id="{86C2E07C-407F-4318-AFFF-1227EF160196}"/>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7" name="直線コネクタ 66">
          <a:extLst>
            <a:ext uri="{FF2B5EF4-FFF2-40B4-BE49-F238E27FC236}">
              <a16:creationId xmlns:a16="http://schemas.microsoft.com/office/drawing/2014/main" id="{CBF113AC-02F5-4F27-956D-6F1229623D38}"/>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8" name="有形固定資産減価償却率最大値テキスト">
          <a:extLst>
            <a:ext uri="{FF2B5EF4-FFF2-40B4-BE49-F238E27FC236}">
              <a16:creationId xmlns:a16="http://schemas.microsoft.com/office/drawing/2014/main" id="{920E2AC4-13C1-4181-9FEB-B24ECC2E179F}"/>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69" name="直線コネクタ 68">
          <a:extLst>
            <a:ext uri="{FF2B5EF4-FFF2-40B4-BE49-F238E27FC236}">
              <a16:creationId xmlns:a16="http://schemas.microsoft.com/office/drawing/2014/main" id="{0D4843DE-DECE-4F81-A426-72517A1E5A79}"/>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0" name="有形固定資産減価償却率平均値テキスト">
          <a:extLst>
            <a:ext uri="{FF2B5EF4-FFF2-40B4-BE49-F238E27FC236}">
              <a16:creationId xmlns:a16="http://schemas.microsoft.com/office/drawing/2014/main" id="{CA8C39F3-F844-4801-9213-20BBC79DA897}"/>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a:extLst>
            <a:ext uri="{FF2B5EF4-FFF2-40B4-BE49-F238E27FC236}">
              <a16:creationId xmlns:a16="http://schemas.microsoft.com/office/drawing/2014/main" id="{A259D42F-91E9-440F-9B83-D4C094B1B27C}"/>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2" name="フローチャート: 判断 71">
          <a:extLst>
            <a:ext uri="{FF2B5EF4-FFF2-40B4-BE49-F238E27FC236}">
              <a16:creationId xmlns:a16="http://schemas.microsoft.com/office/drawing/2014/main" id="{A1C0D6BA-9CFC-4F31-8172-5550E9B06F35}"/>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3" name="フローチャート: 判断 72">
          <a:extLst>
            <a:ext uri="{FF2B5EF4-FFF2-40B4-BE49-F238E27FC236}">
              <a16:creationId xmlns:a16="http://schemas.microsoft.com/office/drawing/2014/main" id="{EF9F9CC6-6B90-4659-B35C-6A437A7B92C4}"/>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a:extLst>
            <a:ext uri="{FF2B5EF4-FFF2-40B4-BE49-F238E27FC236}">
              <a16:creationId xmlns:a16="http://schemas.microsoft.com/office/drawing/2014/main" id="{DCFCD8A8-8CB0-4320-844D-B8BC205343EF}"/>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5" name="フローチャート: 判断 74">
          <a:extLst>
            <a:ext uri="{FF2B5EF4-FFF2-40B4-BE49-F238E27FC236}">
              <a16:creationId xmlns:a16="http://schemas.microsoft.com/office/drawing/2014/main" id="{526AEE04-179A-4AEB-9284-B4E540250D8A}"/>
            </a:ext>
          </a:extLst>
        </xdr:cNvPr>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72E48D2-60CA-464C-A755-F72789A088C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5267C71-662A-49CD-9BD0-0444ADEE797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EF93DC3-A8FD-4E9B-A3E2-4501FC2A8DD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2BC2D73-EFBE-47B5-9A48-AF82B742176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2B46DEC-BDAB-44F7-9C31-B61C6E9A31D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78740</xdr:rowOff>
    </xdr:from>
    <xdr:to>
      <xdr:col>23</xdr:col>
      <xdr:colOff>136525</xdr:colOff>
      <xdr:row>32</xdr:row>
      <xdr:rowOff>8890</xdr:rowOff>
    </xdr:to>
    <xdr:sp macro="" textlink="">
      <xdr:nvSpPr>
        <xdr:cNvPr id="81" name="楕円 80">
          <a:extLst>
            <a:ext uri="{FF2B5EF4-FFF2-40B4-BE49-F238E27FC236}">
              <a16:creationId xmlns:a16="http://schemas.microsoft.com/office/drawing/2014/main" id="{B550E6BF-89FD-4F03-8DD3-7D7D7B489FC3}"/>
            </a:ext>
          </a:extLst>
        </xdr:cNvPr>
        <xdr:cNvSpPr/>
      </xdr:nvSpPr>
      <xdr:spPr>
        <a:xfrm>
          <a:off x="4711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57167</xdr:rowOff>
    </xdr:from>
    <xdr:ext cx="405111" cy="259045"/>
    <xdr:sp macro="" textlink="">
      <xdr:nvSpPr>
        <xdr:cNvPr id="82" name="有形固定資産減価償却率該当値テキスト">
          <a:extLst>
            <a:ext uri="{FF2B5EF4-FFF2-40B4-BE49-F238E27FC236}">
              <a16:creationId xmlns:a16="http://schemas.microsoft.com/office/drawing/2014/main" id="{1D918EB5-6272-4E32-BE4C-A61BFE46DD6D}"/>
            </a:ext>
          </a:extLst>
        </xdr:cNvPr>
        <xdr:cNvSpPr txBox="1"/>
      </xdr:nvSpPr>
      <xdr:spPr>
        <a:xfrm>
          <a:off x="4813300" y="614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42757</xdr:rowOff>
    </xdr:from>
    <xdr:to>
      <xdr:col>19</xdr:col>
      <xdr:colOff>187325</xdr:colOff>
      <xdr:row>31</xdr:row>
      <xdr:rowOff>144357</xdr:rowOff>
    </xdr:to>
    <xdr:sp macro="" textlink="">
      <xdr:nvSpPr>
        <xdr:cNvPr id="83" name="楕円 82">
          <a:extLst>
            <a:ext uri="{FF2B5EF4-FFF2-40B4-BE49-F238E27FC236}">
              <a16:creationId xmlns:a16="http://schemas.microsoft.com/office/drawing/2014/main" id="{74813B9A-6253-4AEC-84FC-B259D1EFC8C1}"/>
            </a:ext>
          </a:extLst>
        </xdr:cNvPr>
        <xdr:cNvSpPr/>
      </xdr:nvSpPr>
      <xdr:spPr>
        <a:xfrm>
          <a:off x="4000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93557</xdr:rowOff>
    </xdr:from>
    <xdr:to>
      <xdr:col>23</xdr:col>
      <xdr:colOff>85725</xdr:colOff>
      <xdr:row>31</xdr:row>
      <xdr:rowOff>129540</xdr:rowOff>
    </xdr:to>
    <xdr:cxnSp macro="">
      <xdr:nvCxnSpPr>
        <xdr:cNvPr id="84" name="直線コネクタ 83">
          <a:extLst>
            <a:ext uri="{FF2B5EF4-FFF2-40B4-BE49-F238E27FC236}">
              <a16:creationId xmlns:a16="http://schemas.microsoft.com/office/drawing/2014/main" id="{855872F6-D700-49A6-9229-0649BCB49F98}"/>
            </a:ext>
          </a:extLst>
        </xdr:cNvPr>
        <xdr:cNvCxnSpPr/>
      </xdr:nvCxnSpPr>
      <xdr:spPr>
        <a:xfrm>
          <a:off x="4051300" y="6180032"/>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5" name="楕円 84">
          <a:extLst>
            <a:ext uri="{FF2B5EF4-FFF2-40B4-BE49-F238E27FC236}">
              <a16:creationId xmlns:a16="http://schemas.microsoft.com/office/drawing/2014/main" id="{D6A1F6A2-41D0-49D1-973D-416B3DCF331B}"/>
            </a:ext>
          </a:extLst>
        </xdr:cNvPr>
        <xdr:cNvSpPr/>
      </xdr:nvSpPr>
      <xdr:spPr>
        <a:xfrm>
          <a:off x="3238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0</xdr:rowOff>
    </xdr:from>
    <xdr:to>
      <xdr:col>19</xdr:col>
      <xdr:colOff>136525</xdr:colOff>
      <xdr:row>31</xdr:row>
      <xdr:rowOff>93557</xdr:rowOff>
    </xdr:to>
    <xdr:cxnSp macro="">
      <xdr:nvCxnSpPr>
        <xdr:cNvPr id="86" name="直線コネクタ 85">
          <a:extLst>
            <a:ext uri="{FF2B5EF4-FFF2-40B4-BE49-F238E27FC236}">
              <a16:creationId xmlns:a16="http://schemas.microsoft.com/office/drawing/2014/main" id="{8C221F51-8F42-4212-93F2-A85CA12ADCD1}"/>
            </a:ext>
          </a:extLst>
        </xdr:cNvPr>
        <xdr:cNvCxnSpPr/>
      </xdr:nvCxnSpPr>
      <xdr:spPr>
        <a:xfrm>
          <a:off x="3289300" y="6086475"/>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73872</xdr:rowOff>
    </xdr:from>
    <xdr:to>
      <xdr:col>11</xdr:col>
      <xdr:colOff>187325</xdr:colOff>
      <xdr:row>31</xdr:row>
      <xdr:rowOff>4022</xdr:rowOff>
    </xdr:to>
    <xdr:sp macro="" textlink="">
      <xdr:nvSpPr>
        <xdr:cNvPr id="87" name="楕円 86">
          <a:extLst>
            <a:ext uri="{FF2B5EF4-FFF2-40B4-BE49-F238E27FC236}">
              <a16:creationId xmlns:a16="http://schemas.microsoft.com/office/drawing/2014/main" id="{C9448B0B-2CC4-4746-9A1E-EDF67207AF21}"/>
            </a:ext>
          </a:extLst>
        </xdr:cNvPr>
        <xdr:cNvSpPr/>
      </xdr:nvSpPr>
      <xdr:spPr>
        <a:xfrm>
          <a:off x="2476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124672</xdr:rowOff>
    </xdr:from>
    <xdr:to>
      <xdr:col>15</xdr:col>
      <xdr:colOff>136525</xdr:colOff>
      <xdr:row>31</xdr:row>
      <xdr:rowOff>0</xdr:rowOff>
    </xdr:to>
    <xdr:cxnSp macro="">
      <xdr:nvCxnSpPr>
        <xdr:cNvPr id="88" name="直線コネクタ 87">
          <a:extLst>
            <a:ext uri="{FF2B5EF4-FFF2-40B4-BE49-F238E27FC236}">
              <a16:creationId xmlns:a16="http://schemas.microsoft.com/office/drawing/2014/main" id="{7DB2D12C-4380-4B1A-AB0D-5499361CDAFC}"/>
            </a:ext>
          </a:extLst>
        </xdr:cNvPr>
        <xdr:cNvCxnSpPr/>
      </xdr:nvCxnSpPr>
      <xdr:spPr>
        <a:xfrm>
          <a:off x="2527300" y="603969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37888</xdr:rowOff>
    </xdr:from>
    <xdr:to>
      <xdr:col>7</xdr:col>
      <xdr:colOff>187325</xdr:colOff>
      <xdr:row>30</xdr:row>
      <xdr:rowOff>139488</xdr:rowOff>
    </xdr:to>
    <xdr:sp macro="" textlink="">
      <xdr:nvSpPr>
        <xdr:cNvPr id="89" name="楕円 88">
          <a:extLst>
            <a:ext uri="{FF2B5EF4-FFF2-40B4-BE49-F238E27FC236}">
              <a16:creationId xmlns:a16="http://schemas.microsoft.com/office/drawing/2014/main" id="{E70DD16B-9C1C-4F7E-9772-21A0330FAD30}"/>
            </a:ext>
          </a:extLst>
        </xdr:cNvPr>
        <xdr:cNvSpPr/>
      </xdr:nvSpPr>
      <xdr:spPr>
        <a:xfrm>
          <a:off x="1714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88688</xdr:rowOff>
    </xdr:from>
    <xdr:to>
      <xdr:col>11</xdr:col>
      <xdr:colOff>136525</xdr:colOff>
      <xdr:row>30</xdr:row>
      <xdr:rowOff>124672</xdr:rowOff>
    </xdr:to>
    <xdr:cxnSp macro="">
      <xdr:nvCxnSpPr>
        <xdr:cNvPr id="90" name="直線コネクタ 89">
          <a:extLst>
            <a:ext uri="{FF2B5EF4-FFF2-40B4-BE49-F238E27FC236}">
              <a16:creationId xmlns:a16="http://schemas.microsoft.com/office/drawing/2014/main" id="{AF02E063-7CE6-41A1-9BF3-4223C14D5834}"/>
            </a:ext>
          </a:extLst>
        </xdr:cNvPr>
        <xdr:cNvCxnSpPr/>
      </xdr:nvCxnSpPr>
      <xdr:spPr>
        <a:xfrm>
          <a:off x="1765300" y="600371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1" name="n_1aveValue有形固定資産減価償却率">
          <a:extLst>
            <a:ext uri="{FF2B5EF4-FFF2-40B4-BE49-F238E27FC236}">
              <a16:creationId xmlns:a16="http://schemas.microsoft.com/office/drawing/2014/main" id="{499CDDFA-919F-4F53-BAD1-ACC1EAE78F98}"/>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2" name="n_2aveValue有形固定資産減価償却率">
          <a:extLst>
            <a:ext uri="{FF2B5EF4-FFF2-40B4-BE49-F238E27FC236}">
              <a16:creationId xmlns:a16="http://schemas.microsoft.com/office/drawing/2014/main" id="{F4F0D557-5F0D-40D6-B958-0FE560049696}"/>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3" name="n_3aveValue有形固定資産減価償却率">
          <a:extLst>
            <a:ext uri="{FF2B5EF4-FFF2-40B4-BE49-F238E27FC236}">
              <a16:creationId xmlns:a16="http://schemas.microsoft.com/office/drawing/2014/main" id="{0BA6116F-48E5-4E86-8BE8-3351AAF14D1C}"/>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94" name="n_4aveValue有形固定資産減価償却率">
          <a:extLst>
            <a:ext uri="{FF2B5EF4-FFF2-40B4-BE49-F238E27FC236}">
              <a16:creationId xmlns:a16="http://schemas.microsoft.com/office/drawing/2014/main" id="{A38DD283-80D1-45E7-AFE5-19C4703E500D}"/>
            </a:ext>
          </a:extLst>
        </xdr:cNvPr>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135484</xdr:rowOff>
    </xdr:from>
    <xdr:ext cx="405111" cy="259045"/>
    <xdr:sp macro="" textlink="">
      <xdr:nvSpPr>
        <xdr:cNvPr id="95" name="n_1mainValue有形固定資産減価償却率">
          <a:extLst>
            <a:ext uri="{FF2B5EF4-FFF2-40B4-BE49-F238E27FC236}">
              <a16:creationId xmlns:a16="http://schemas.microsoft.com/office/drawing/2014/main" id="{F2584CF4-5F87-4038-A074-1D0C011026C2}"/>
            </a:ext>
          </a:extLst>
        </xdr:cNvPr>
        <xdr:cNvSpPr txBox="1"/>
      </xdr:nvSpPr>
      <xdr:spPr>
        <a:xfrm>
          <a:off x="38360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6" name="n_2mainValue有形固定資産減価償却率">
          <a:extLst>
            <a:ext uri="{FF2B5EF4-FFF2-40B4-BE49-F238E27FC236}">
              <a16:creationId xmlns:a16="http://schemas.microsoft.com/office/drawing/2014/main" id="{A09E9A5F-7AAF-4309-90C8-314CFD40554A}"/>
            </a:ext>
          </a:extLst>
        </xdr:cNvPr>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166599</xdr:rowOff>
    </xdr:from>
    <xdr:ext cx="405111" cy="259045"/>
    <xdr:sp macro="" textlink="">
      <xdr:nvSpPr>
        <xdr:cNvPr id="97" name="n_3mainValue有形固定資産減価償却率">
          <a:extLst>
            <a:ext uri="{FF2B5EF4-FFF2-40B4-BE49-F238E27FC236}">
              <a16:creationId xmlns:a16="http://schemas.microsoft.com/office/drawing/2014/main" id="{4F2626D1-B687-4DA7-A320-17974CB1B596}"/>
            </a:ext>
          </a:extLst>
        </xdr:cNvPr>
        <xdr:cNvSpPr txBox="1"/>
      </xdr:nvSpPr>
      <xdr:spPr>
        <a:xfrm>
          <a:off x="2324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130615</xdr:rowOff>
    </xdr:from>
    <xdr:ext cx="405111" cy="259045"/>
    <xdr:sp macro="" textlink="">
      <xdr:nvSpPr>
        <xdr:cNvPr id="98" name="n_4mainValue有形固定資産減価償却率">
          <a:extLst>
            <a:ext uri="{FF2B5EF4-FFF2-40B4-BE49-F238E27FC236}">
              <a16:creationId xmlns:a16="http://schemas.microsoft.com/office/drawing/2014/main" id="{BFD822C1-E4EE-4167-9286-771EDD670BD0}"/>
            </a:ext>
          </a:extLst>
        </xdr:cNvPr>
        <xdr:cNvSpPr txBox="1"/>
      </xdr:nvSpPr>
      <xdr:spPr>
        <a:xfrm>
          <a:off x="1562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96EAFA22-2850-410F-94B1-5B3FE6C5D5D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9C44C3A-CF89-4D9C-9FA3-6FCA5C7CB5E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EB89966D-3F71-44FE-AA61-D6F2AF63E1F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3362AA6-1C48-44D6-A07F-D1BEF1C8F5B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52168F5-E042-4F56-8A31-66D5036B281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0AF9B5E-DD80-473C-AC4A-FEA299FEFEF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5A843AD-DAEC-4BEB-9A66-F00DB2BD018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C69AC84C-0D6E-40B6-B0B8-F913D4AF73A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5F92CF6-47BD-4AB7-AF09-C2AF9C7F4B2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C075600-3C9A-48A2-8FF2-65E54791D6D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09DE498-499A-46AE-9A56-C456D90A246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E28DCFE-099D-4DA7-9611-07B9E9CECD1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D6C9121-3B87-4E81-A445-E3CF3B17AFF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債務償還比率は類似団体平均を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いるが、充当可能基金の減に伴う充当可能財源等の減少により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今後、繰上償還等で将来負担額の上昇を抑えるとともに、事業等の見直しにより経常経費の節減に取り組むことで、充当可能財源の増加を図る。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2CB85709-45B8-4DBC-A141-4B4FFBAEC1B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8E662CC-E5F4-4910-8C3A-EAF2A458D28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058DFBD-E6E7-4E27-81C8-1979F27B6E4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2B01E227-9A7C-4F96-ACC9-0AE302C28C5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BC7EE5B3-6656-45E7-9305-C5D0C8EECF9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636EB7E7-1FE8-4396-8A74-26CB5EB5D69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2743CF9-96AB-4163-84F7-0EB31B42089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80F259DB-1E57-4357-A4B6-3FD9A29E2A1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6924962F-6D7D-430A-90CA-1A2FF344A2C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7C7725CD-96D1-4C48-BFBA-8AC7415BF3D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2102DE10-50FD-4C54-ACAD-8855FD09CC3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7CACF5D0-8E73-4DFA-B3A7-F6E69B348AB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37B45504-2378-4190-9849-239BEDBF3CB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82A8915-8BBC-4A83-9DEA-F58C7176418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7B6AC07-2F93-4591-8A30-494124EBBB0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7" name="直線コネクタ 126">
          <a:extLst>
            <a:ext uri="{FF2B5EF4-FFF2-40B4-BE49-F238E27FC236}">
              <a16:creationId xmlns:a16="http://schemas.microsoft.com/office/drawing/2014/main" id="{1827B9B2-7342-4AFE-8D38-4A79D177B98E}"/>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8" name="債務償還比率最小値テキスト">
          <a:extLst>
            <a:ext uri="{FF2B5EF4-FFF2-40B4-BE49-F238E27FC236}">
              <a16:creationId xmlns:a16="http://schemas.microsoft.com/office/drawing/2014/main" id="{49A7A5FF-3953-459A-B9D2-72E574296E0B}"/>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9" name="直線コネクタ 128">
          <a:extLst>
            <a:ext uri="{FF2B5EF4-FFF2-40B4-BE49-F238E27FC236}">
              <a16:creationId xmlns:a16="http://schemas.microsoft.com/office/drawing/2014/main" id="{E519E7B0-514A-417D-9FCB-65A10F58F649}"/>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A888CD3-CE6F-42AD-8647-55620A8D87F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2C81A616-B413-419B-B462-5087C7F6CE6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32" name="債務償還比率平均値テキスト">
          <a:extLst>
            <a:ext uri="{FF2B5EF4-FFF2-40B4-BE49-F238E27FC236}">
              <a16:creationId xmlns:a16="http://schemas.microsoft.com/office/drawing/2014/main" id="{AF98F5C6-3E9F-4E80-A3A4-A24F40E3CBB6}"/>
            </a:ext>
          </a:extLst>
        </xdr:cNvPr>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3" name="フローチャート: 判断 132">
          <a:extLst>
            <a:ext uri="{FF2B5EF4-FFF2-40B4-BE49-F238E27FC236}">
              <a16:creationId xmlns:a16="http://schemas.microsoft.com/office/drawing/2014/main" id="{5527B485-8490-49DB-9B47-3F1100E52E3B}"/>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4" name="フローチャート: 判断 133">
          <a:extLst>
            <a:ext uri="{FF2B5EF4-FFF2-40B4-BE49-F238E27FC236}">
              <a16:creationId xmlns:a16="http://schemas.microsoft.com/office/drawing/2014/main" id="{EAF1C05B-98F2-454E-BB9B-607BE642E854}"/>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5" name="フローチャート: 判断 134">
          <a:extLst>
            <a:ext uri="{FF2B5EF4-FFF2-40B4-BE49-F238E27FC236}">
              <a16:creationId xmlns:a16="http://schemas.microsoft.com/office/drawing/2014/main" id="{79051BB0-1B6A-4871-9E46-73AEE250B70A}"/>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6" name="フローチャート: 判断 135">
          <a:extLst>
            <a:ext uri="{FF2B5EF4-FFF2-40B4-BE49-F238E27FC236}">
              <a16:creationId xmlns:a16="http://schemas.microsoft.com/office/drawing/2014/main" id="{6F8F9F0C-81FE-4122-95C0-E09366FF3004}"/>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6442</xdr:rowOff>
    </xdr:from>
    <xdr:to>
      <xdr:col>60</xdr:col>
      <xdr:colOff>123825</xdr:colOff>
      <xdr:row>28</xdr:row>
      <xdr:rowOff>108042</xdr:rowOff>
    </xdr:to>
    <xdr:sp macro="" textlink="">
      <xdr:nvSpPr>
        <xdr:cNvPr id="137" name="フローチャート: 判断 136">
          <a:extLst>
            <a:ext uri="{FF2B5EF4-FFF2-40B4-BE49-F238E27FC236}">
              <a16:creationId xmlns:a16="http://schemas.microsoft.com/office/drawing/2014/main" id="{BA6AAAE7-44A9-4F86-9A15-7CE11A165A24}"/>
            </a:ext>
          </a:extLst>
        </xdr:cNvPr>
        <xdr:cNvSpPr/>
      </xdr:nvSpPr>
      <xdr:spPr>
        <a:xfrm>
          <a:off x="11747500" y="557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9ABE31D-3CCE-4C13-9539-EC3212DEB20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CD96D9B-5F90-4523-8282-D73D31D57EB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4E3288C-4B17-4432-AE94-EBBCECCC000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1EB180F-BFB6-4EB0-84D6-C7364B0C91B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2AA5E4F-9AB5-4582-A939-D1D7DD9A169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129117</xdr:rowOff>
    </xdr:from>
    <xdr:to>
      <xdr:col>76</xdr:col>
      <xdr:colOff>73025</xdr:colOff>
      <xdr:row>32</xdr:row>
      <xdr:rowOff>59267</xdr:rowOff>
    </xdr:to>
    <xdr:sp macro="" textlink="">
      <xdr:nvSpPr>
        <xdr:cNvPr id="143" name="楕円 142">
          <a:extLst>
            <a:ext uri="{FF2B5EF4-FFF2-40B4-BE49-F238E27FC236}">
              <a16:creationId xmlns:a16="http://schemas.microsoft.com/office/drawing/2014/main" id="{6DBF0B38-F65B-4101-A92F-39375D6BF032}"/>
            </a:ext>
          </a:extLst>
        </xdr:cNvPr>
        <xdr:cNvSpPr/>
      </xdr:nvSpPr>
      <xdr:spPr>
        <a:xfrm>
          <a:off x="147447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107544</xdr:rowOff>
    </xdr:from>
    <xdr:ext cx="469744" cy="259045"/>
    <xdr:sp macro="" textlink="">
      <xdr:nvSpPr>
        <xdr:cNvPr id="144" name="債務償還比率該当値テキスト">
          <a:extLst>
            <a:ext uri="{FF2B5EF4-FFF2-40B4-BE49-F238E27FC236}">
              <a16:creationId xmlns:a16="http://schemas.microsoft.com/office/drawing/2014/main" id="{61C14340-49A9-4C46-B43D-1C19AE2D6768}"/>
            </a:ext>
          </a:extLst>
        </xdr:cNvPr>
        <xdr:cNvSpPr txBox="1"/>
      </xdr:nvSpPr>
      <xdr:spPr>
        <a:xfrm>
          <a:off x="14846300" y="61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171337</xdr:rowOff>
    </xdr:from>
    <xdr:to>
      <xdr:col>72</xdr:col>
      <xdr:colOff>123825</xdr:colOff>
      <xdr:row>32</xdr:row>
      <xdr:rowOff>101487</xdr:rowOff>
    </xdr:to>
    <xdr:sp macro="" textlink="">
      <xdr:nvSpPr>
        <xdr:cNvPr id="145" name="楕円 144">
          <a:extLst>
            <a:ext uri="{FF2B5EF4-FFF2-40B4-BE49-F238E27FC236}">
              <a16:creationId xmlns:a16="http://schemas.microsoft.com/office/drawing/2014/main" id="{98108E32-972E-452D-B3D1-E7D86D4EDA28}"/>
            </a:ext>
          </a:extLst>
        </xdr:cNvPr>
        <xdr:cNvSpPr/>
      </xdr:nvSpPr>
      <xdr:spPr>
        <a:xfrm>
          <a:off x="14033500" y="625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8467</xdr:rowOff>
    </xdr:from>
    <xdr:to>
      <xdr:col>76</xdr:col>
      <xdr:colOff>22225</xdr:colOff>
      <xdr:row>32</xdr:row>
      <xdr:rowOff>50687</xdr:rowOff>
    </xdr:to>
    <xdr:cxnSp macro="">
      <xdr:nvCxnSpPr>
        <xdr:cNvPr id="146" name="直線コネクタ 145">
          <a:extLst>
            <a:ext uri="{FF2B5EF4-FFF2-40B4-BE49-F238E27FC236}">
              <a16:creationId xmlns:a16="http://schemas.microsoft.com/office/drawing/2014/main" id="{9B49ED00-FE0C-463F-8C12-41312BA2AE2B}"/>
            </a:ext>
          </a:extLst>
        </xdr:cNvPr>
        <xdr:cNvCxnSpPr/>
      </xdr:nvCxnSpPr>
      <xdr:spPr>
        <a:xfrm flipV="1">
          <a:off x="14084300" y="6266392"/>
          <a:ext cx="711200" cy="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72863</xdr:rowOff>
    </xdr:from>
    <xdr:to>
      <xdr:col>68</xdr:col>
      <xdr:colOff>123825</xdr:colOff>
      <xdr:row>32</xdr:row>
      <xdr:rowOff>3013</xdr:rowOff>
    </xdr:to>
    <xdr:sp macro="" textlink="">
      <xdr:nvSpPr>
        <xdr:cNvPr id="147" name="楕円 146">
          <a:extLst>
            <a:ext uri="{FF2B5EF4-FFF2-40B4-BE49-F238E27FC236}">
              <a16:creationId xmlns:a16="http://schemas.microsoft.com/office/drawing/2014/main" id="{7DE7891C-C5C1-4C69-BEE3-AA018815568E}"/>
            </a:ext>
          </a:extLst>
        </xdr:cNvPr>
        <xdr:cNvSpPr/>
      </xdr:nvSpPr>
      <xdr:spPr>
        <a:xfrm>
          <a:off x="13271500" y="61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123663</xdr:rowOff>
    </xdr:from>
    <xdr:to>
      <xdr:col>72</xdr:col>
      <xdr:colOff>73025</xdr:colOff>
      <xdr:row>32</xdr:row>
      <xdr:rowOff>50687</xdr:rowOff>
    </xdr:to>
    <xdr:cxnSp macro="">
      <xdr:nvCxnSpPr>
        <xdr:cNvPr id="148" name="直線コネクタ 147">
          <a:extLst>
            <a:ext uri="{FF2B5EF4-FFF2-40B4-BE49-F238E27FC236}">
              <a16:creationId xmlns:a16="http://schemas.microsoft.com/office/drawing/2014/main" id="{394C6B9C-7DC2-46BF-972B-EE60F95836A2}"/>
            </a:ext>
          </a:extLst>
        </xdr:cNvPr>
        <xdr:cNvCxnSpPr/>
      </xdr:nvCxnSpPr>
      <xdr:spPr>
        <a:xfrm>
          <a:off x="13322300" y="6210138"/>
          <a:ext cx="762000" cy="9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10541</xdr:rowOff>
    </xdr:from>
    <xdr:to>
      <xdr:col>64</xdr:col>
      <xdr:colOff>123825</xdr:colOff>
      <xdr:row>30</xdr:row>
      <xdr:rowOff>112141</xdr:rowOff>
    </xdr:to>
    <xdr:sp macro="" textlink="">
      <xdr:nvSpPr>
        <xdr:cNvPr id="149" name="楕円 148">
          <a:extLst>
            <a:ext uri="{FF2B5EF4-FFF2-40B4-BE49-F238E27FC236}">
              <a16:creationId xmlns:a16="http://schemas.microsoft.com/office/drawing/2014/main" id="{42BD8E1E-29A3-40B2-8DA8-927BB16D576C}"/>
            </a:ext>
          </a:extLst>
        </xdr:cNvPr>
        <xdr:cNvSpPr/>
      </xdr:nvSpPr>
      <xdr:spPr>
        <a:xfrm>
          <a:off x="12509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61341</xdr:rowOff>
    </xdr:from>
    <xdr:to>
      <xdr:col>68</xdr:col>
      <xdr:colOff>73025</xdr:colOff>
      <xdr:row>31</xdr:row>
      <xdr:rowOff>123663</xdr:rowOff>
    </xdr:to>
    <xdr:cxnSp macro="">
      <xdr:nvCxnSpPr>
        <xdr:cNvPr id="150" name="直線コネクタ 149">
          <a:extLst>
            <a:ext uri="{FF2B5EF4-FFF2-40B4-BE49-F238E27FC236}">
              <a16:creationId xmlns:a16="http://schemas.microsoft.com/office/drawing/2014/main" id="{0138A308-4FCA-4730-A1EC-B8BB37457EB9}"/>
            </a:ext>
          </a:extLst>
        </xdr:cNvPr>
        <xdr:cNvCxnSpPr/>
      </xdr:nvCxnSpPr>
      <xdr:spPr>
        <a:xfrm>
          <a:off x="12560300" y="5976366"/>
          <a:ext cx="762000" cy="23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168917</xdr:rowOff>
    </xdr:from>
    <xdr:to>
      <xdr:col>60</xdr:col>
      <xdr:colOff>123825</xdr:colOff>
      <xdr:row>30</xdr:row>
      <xdr:rowOff>99067</xdr:rowOff>
    </xdr:to>
    <xdr:sp macro="" textlink="">
      <xdr:nvSpPr>
        <xdr:cNvPr id="151" name="楕円 150">
          <a:extLst>
            <a:ext uri="{FF2B5EF4-FFF2-40B4-BE49-F238E27FC236}">
              <a16:creationId xmlns:a16="http://schemas.microsoft.com/office/drawing/2014/main" id="{D8FE4568-6A22-4B39-AA37-A44283862711}"/>
            </a:ext>
          </a:extLst>
        </xdr:cNvPr>
        <xdr:cNvSpPr/>
      </xdr:nvSpPr>
      <xdr:spPr>
        <a:xfrm>
          <a:off x="11747500" y="59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48267</xdr:rowOff>
    </xdr:from>
    <xdr:to>
      <xdr:col>64</xdr:col>
      <xdr:colOff>73025</xdr:colOff>
      <xdr:row>30</xdr:row>
      <xdr:rowOff>61341</xdr:rowOff>
    </xdr:to>
    <xdr:cxnSp macro="">
      <xdr:nvCxnSpPr>
        <xdr:cNvPr id="152" name="直線コネクタ 151">
          <a:extLst>
            <a:ext uri="{FF2B5EF4-FFF2-40B4-BE49-F238E27FC236}">
              <a16:creationId xmlns:a16="http://schemas.microsoft.com/office/drawing/2014/main" id="{4B96EE33-BF04-4463-A158-F89E3AC053AA}"/>
            </a:ext>
          </a:extLst>
        </xdr:cNvPr>
        <xdr:cNvCxnSpPr/>
      </xdr:nvCxnSpPr>
      <xdr:spPr>
        <a:xfrm>
          <a:off x="11798300" y="5963292"/>
          <a:ext cx="762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3" name="n_1aveValue債務償還比率">
          <a:extLst>
            <a:ext uri="{FF2B5EF4-FFF2-40B4-BE49-F238E27FC236}">
              <a16:creationId xmlns:a16="http://schemas.microsoft.com/office/drawing/2014/main" id="{A19D872C-43B8-4101-BD91-21F6EBC5BBC8}"/>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4" name="n_2aveValue債務償還比率">
          <a:extLst>
            <a:ext uri="{FF2B5EF4-FFF2-40B4-BE49-F238E27FC236}">
              <a16:creationId xmlns:a16="http://schemas.microsoft.com/office/drawing/2014/main" id="{DA978B6D-2524-429A-8513-91FA9A8A8499}"/>
            </a:ext>
          </a:extLst>
        </xdr:cNvPr>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5" name="n_3aveValue債務償還比率">
          <a:extLst>
            <a:ext uri="{FF2B5EF4-FFF2-40B4-BE49-F238E27FC236}">
              <a16:creationId xmlns:a16="http://schemas.microsoft.com/office/drawing/2014/main" id="{21CD4648-04F5-4998-9669-2C24A6C4D0C1}"/>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124569</xdr:rowOff>
    </xdr:from>
    <xdr:ext cx="469744" cy="259045"/>
    <xdr:sp macro="" textlink="">
      <xdr:nvSpPr>
        <xdr:cNvPr id="156" name="n_4aveValue債務償還比率">
          <a:extLst>
            <a:ext uri="{FF2B5EF4-FFF2-40B4-BE49-F238E27FC236}">
              <a16:creationId xmlns:a16="http://schemas.microsoft.com/office/drawing/2014/main" id="{8B10CA25-DF59-49AC-9866-ABAE217DD23C}"/>
            </a:ext>
          </a:extLst>
        </xdr:cNvPr>
        <xdr:cNvSpPr txBox="1"/>
      </xdr:nvSpPr>
      <xdr:spPr>
        <a:xfrm>
          <a:off x="11563427" y="535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92614</xdr:rowOff>
    </xdr:from>
    <xdr:ext cx="469744" cy="259045"/>
    <xdr:sp macro="" textlink="">
      <xdr:nvSpPr>
        <xdr:cNvPr id="157" name="n_1mainValue債務償還比率">
          <a:extLst>
            <a:ext uri="{FF2B5EF4-FFF2-40B4-BE49-F238E27FC236}">
              <a16:creationId xmlns:a16="http://schemas.microsoft.com/office/drawing/2014/main" id="{B3DC8006-6B64-4E4C-A8BA-1E57FE6E0D1D}"/>
            </a:ext>
          </a:extLst>
        </xdr:cNvPr>
        <xdr:cNvSpPr txBox="1"/>
      </xdr:nvSpPr>
      <xdr:spPr>
        <a:xfrm>
          <a:off x="13836727" y="635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165590</xdr:rowOff>
    </xdr:from>
    <xdr:ext cx="469744" cy="259045"/>
    <xdr:sp macro="" textlink="">
      <xdr:nvSpPr>
        <xdr:cNvPr id="158" name="n_2mainValue債務償還比率">
          <a:extLst>
            <a:ext uri="{FF2B5EF4-FFF2-40B4-BE49-F238E27FC236}">
              <a16:creationId xmlns:a16="http://schemas.microsoft.com/office/drawing/2014/main" id="{D044089D-1900-427C-BDF2-10901B7C9323}"/>
            </a:ext>
          </a:extLst>
        </xdr:cNvPr>
        <xdr:cNvSpPr txBox="1"/>
      </xdr:nvSpPr>
      <xdr:spPr>
        <a:xfrm>
          <a:off x="13087427" y="62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103268</xdr:rowOff>
    </xdr:from>
    <xdr:ext cx="469744" cy="259045"/>
    <xdr:sp macro="" textlink="">
      <xdr:nvSpPr>
        <xdr:cNvPr id="159" name="n_3mainValue債務償還比率">
          <a:extLst>
            <a:ext uri="{FF2B5EF4-FFF2-40B4-BE49-F238E27FC236}">
              <a16:creationId xmlns:a16="http://schemas.microsoft.com/office/drawing/2014/main" id="{5E963C55-9FEF-4E2B-BD8D-92071B0B56F9}"/>
            </a:ext>
          </a:extLst>
        </xdr:cNvPr>
        <xdr:cNvSpPr txBox="1"/>
      </xdr:nvSpPr>
      <xdr:spPr>
        <a:xfrm>
          <a:off x="12325427" y="601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90194</xdr:rowOff>
    </xdr:from>
    <xdr:ext cx="469744" cy="259045"/>
    <xdr:sp macro="" textlink="">
      <xdr:nvSpPr>
        <xdr:cNvPr id="160" name="n_4mainValue債務償還比率">
          <a:extLst>
            <a:ext uri="{FF2B5EF4-FFF2-40B4-BE49-F238E27FC236}">
              <a16:creationId xmlns:a16="http://schemas.microsoft.com/office/drawing/2014/main" id="{DCC31B00-7D15-43BB-A3A4-83C2B5979761}"/>
            </a:ext>
          </a:extLst>
        </xdr:cNvPr>
        <xdr:cNvSpPr txBox="1"/>
      </xdr:nvSpPr>
      <xdr:spPr>
        <a:xfrm>
          <a:off x="11563427" y="600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C61923AD-26A5-4C8C-BE1B-BEA095DCB08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60C8EEDE-A06E-4A80-9FCC-4E84BFDA1D6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BF7517C0-D8FA-40AD-9F31-7E1D7CF4407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9302849-813F-4A53-803F-0621B2B5212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A2A4C3A-F1F9-447D-8467-94E8BEB1216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D0812A5E-E3BA-4A67-B130-4714FAD1172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665B21-5B8A-4C2A-BAB3-8E7E8AE0E5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B0207F-433A-48C6-AD3A-C0524BB326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9EC13F-8013-4131-A11D-E5F93284469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D819E4-C9F7-4863-8F96-5D0F823681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E8BE89-F331-4EA6-A0C1-5F4ED6F0418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569BC02-5F49-4493-8A75-354D84428E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FAA9EA-A236-4D72-B36C-3EC8268547D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E9508E-9608-4BFD-BA06-CC8D3BC3CD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051D8A-E859-4E13-88A2-FC34B178A1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0BEB93-E2DE-4F06-B9C1-79613F7269C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3,182
3,161
282.13
3,588,123
3,468,138
119,940
2,114,854
2,978,746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8ED218C-33C4-470C-84F8-DD5B72D7761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CC9CF20-7999-4E23-9A56-C6A7F5B254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BFCBF1-4341-40FA-B8D4-853664DEBC5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8A7F10-A67E-41BC-84D1-1311200261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E326FF-0D73-46A4-9658-3259426A323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9FF40D4-A075-4E06-9A31-7EBCE9C1A39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C41E105-47EC-42D9-9274-D2718443BC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9EE3DE-1396-479F-ACB7-608D3EADF5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EE44943-420B-4705-A1FA-E31C4CBB345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C08C45-923A-4F7D-A819-250A7059590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E1A92A-9B98-4C77-8604-A99FE4949F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16F40E1-714D-405B-9C42-153B633A1DC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88674E-3F2B-4020-90BB-E4EA6C4CDB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4BC2A0-AD1F-43BB-AC11-2A422113F10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B5DC87-072F-4DFF-8B83-91B384FDD7F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AB3D03A-93C3-4D29-8AED-23B556B75BD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1616112-4A55-49A1-BA70-0DCD73BC4D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78A9BA-A87D-4ECF-8680-112E2759D1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344E7C-00DE-4C76-84BD-331319B363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E26AD51-78C6-4837-AC57-C89ADA50AC0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54C90F7-27B9-4F7C-8C4A-9331223D04E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1755A4-DDD6-41F5-81F3-D30C5CE160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A57F907-8880-4926-9831-984C66F651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53C4AA-5D42-421C-87FE-D46116A828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E3097C-7830-4846-A43F-B609825CD02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1B80809-6412-4FA6-B3E2-C3705122E8D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3715212-B17E-4C10-9DF0-B1CB75DE64A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C9E041-A940-4482-A567-3AA040BEE2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8A5E90-0BBA-492D-9A05-24CACB0F89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3CC597F-42BF-4301-ADFF-9183391C9AE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371388B-1CB7-4E34-B4C3-615FF4016A9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9D755D2-24B9-4604-8A6F-D1C16A5284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F2EA33D-2EA3-4AF9-A89B-12407005143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C202C83-3430-4376-B62E-2E31A7440BE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AE43E61-BB49-4A0F-A24A-2F14C883627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1A647F5-BDB3-4780-9B57-50CE7DF6E02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ADAE1D3-DACA-4316-88C7-A5674062620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E878921-CFED-4D37-84FE-4DB647BA5CF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3BEF491-69FA-4E10-A8C5-CCBA4FB9343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5F1721B-04CB-4D16-A57E-4AA8791CF95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A3754B1-9703-43F9-B4DA-16095694387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6D28301-AE21-4882-A03F-E18A17094B7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645B115-DF49-45CB-BBAB-493D0024578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33D17FF-1A4A-4E8B-955D-B3CCEDA598C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5749AB3-7B12-4258-A9D5-0E8E39C47D6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2BE744BD-70D6-4D37-A048-C5B6CF5C71E7}"/>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11EA7AF2-645D-4E3C-BBCB-BFCCE439DC25}"/>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8562F3AA-ADE2-428B-AE58-EA05D6A9B38D}"/>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B6990B4F-7B59-4FBE-947A-B948B0C9CFCD}"/>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23F54934-7865-4AF2-A82E-05B8E55E3A6D}"/>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a:extLst>
            <a:ext uri="{FF2B5EF4-FFF2-40B4-BE49-F238E27FC236}">
              <a16:creationId xmlns:a16="http://schemas.microsoft.com/office/drawing/2014/main" id="{2F393341-54AF-4595-AE94-7314F6404095}"/>
            </a:ext>
          </a:extLst>
        </xdr:cNvPr>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10EE458D-D8BD-4487-B035-DE1B3F83B473}"/>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DFC238C7-5323-47EE-8FDC-D2A75E1D3B57}"/>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DDF61902-9B7C-4E3B-A6A7-1E3B820CD06C}"/>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49AFA816-8474-449A-8725-B1E16073F8C9}"/>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5491BB8-33E7-45D2-85A9-EE295D3E5B12}"/>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EC16B1E-D02A-4348-8F9C-D80E30C5EFD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ABFE0CD-5018-4E24-9BCC-D6D64D0D6E5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B8A663D-6AD2-4AFE-8BE8-4818B910019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6D8B1D9-7712-4781-81A9-FA802A71387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32A763B-6BF4-4DE3-AF15-C2E777A6A7A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69215</xdr:rowOff>
    </xdr:from>
    <xdr:to>
      <xdr:col>24</xdr:col>
      <xdr:colOff>114300</xdr:colOff>
      <xdr:row>38</xdr:row>
      <xdr:rowOff>170815</xdr:rowOff>
    </xdr:to>
    <xdr:sp macro="" textlink="">
      <xdr:nvSpPr>
        <xdr:cNvPr id="73" name="楕円 72">
          <a:extLst>
            <a:ext uri="{FF2B5EF4-FFF2-40B4-BE49-F238E27FC236}">
              <a16:creationId xmlns:a16="http://schemas.microsoft.com/office/drawing/2014/main" id="{998CD094-92A1-4786-B47C-D3284465EC62}"/>
            </a:ext>
          </a:extLst>
        </xdr:cNvPr>
        <xdr:cNvSpPr/>
      </xdr:nvSpPr>
      <xdr:spPr>
        <a:xfrm>
          <a:off x="4584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47642</xdr:rowOff>
    </xdr:from>
    <xdr:ext cx="405111" cy="259045"/>
    <xdr:sp macro="" textlink="">
      <xdr:nvSpPr>
        <xdr:cNvPr id="74" name="【道路】&#10;有形固定資産減価償却率該当値テキスト">
          <a:extLst>
            <a:ext uri="{FF2B5EF4-FFF2-40B4-BE49-F238E27FC236}">
              <a16:creationId xmlns:a16="http://schemas.microsoft.com/office/drawing/2014/main" id="{DFBDC6D7-4D76-4E07-BB28-4DF6AC3F5008}"/>
            </a:ext>
          </a:extLst>
        </xdr:cNvPr>
        <xdr:cNvSpPr txBox="1"/>
      </xdr:nvSpPr>
      <xdr:spPr>
        <a:xfrm>
          <a:off x="4673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5" name="楕円 74">
          <a:extLst>
            <a:ext uri="{FF2B5EF4-FFF2-40B4-BE49-F238E27FC236}">
              <a16:creationId xmlns:a16="http://schemas.microsoft.com/office/drawing/2014/main" id="{3E88E054-279E-4567-A5CF-C922C3CA154C}"/>
            </a:ext>
          </a:extLst>
        </xdr:cNvPr>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91440</xdr:rowOff>
    </xdr:from>
    <xdr:to>
      <xdr:col>24</xdr:col>
      <xdr:colOff>63500</xdr:colOff>
      <xdr:row>38</xdr:row>
      <xdr:rowOff>120015</xdr:rowOff>
    </xdr:to>
    <xdr:cxnSp macro="">
      <xdr:nvCxnSpPr>
        <xdr:cNvPr id="76" name="直線コネクタ 75">
          <a:extLst>
            <a:ext uri="{FF2B5EF4-FFF2-40B4-BE49-F238E27FC236}">
              <a16:creationId xmlns:a16="http://schemas.microsoft.com/office/drawing/2014/main" id="{3859D383-7416-4B7D-9263-9060C80BBC95}"/>
            </a:ext>
          </a:extLst>
        </xdr:cNvPr>
        <xdr:cNvCxnSpPr/>
      </xdr:nvCxnSpPr>
      <xdr:spPr>
        <a:xfrm>
          <a:off x="3797300" y="66065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xdr:rowOff>
    </xdr:from>
    <xdr:to>
      <xdr:col>15</xdr:col>
      <xdr:colOff>101600</xdr:colOff>
      <xdr:row>38</xdr:row>
      <xdr:rowOff>113665</xdr:rowOff>
    </xdr:to>
    <xdr:sp macro="" textlink="">
      <xdr:nvSpPr>
        <xdr:cNvPr id="77" name="楕円 76">
          <a:extLst>
            <a:ext uri="{FF2B5EF4-FFF2-40B4-BE49-F238E27FC236}">
              <a16:creationId xmlns:a16="http://schemas.microsoft.com/office/drawing/2014/main" id="{39D3EB65-FBA4-4A90-BA80-146CEDA46A92}"/>
            </a:ext>
          </a:extLst>
        </xdr:cNvPr>
        <xdr:cNvSpPr/>
      </xdr:nvSpPr>
      <xdr:spPr>
        <a:xfrm>
          <a:off x="2857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91440</xdr:rowOff>
    </xdr:to>
    <xdr:cxnSp macro="">
      <xdr:nvCxnSpPr>
        <xdr:cNvPr id="78" name="直線コネクタ 77">
          <a:extLst>
            <a:ext uri="{FF2B5EF4-FFF2-40B4-BE49-F238E27FC236}">
              <a16:creationId xmlns:a16="http://schemas.microsoft.com/office/drawing/2014/main" id="{D79EF6F5-8D0E-46A0-AA07-220F5210B496}"/>
            </a:ext>
          </a:extLst>
        </xdr:cNvPr>
        <xdr:cNvCxnSpPr/>
      </xdr:nvCxnSpPr>
      <xdr:spPr>
        <a:xfrm>
          <a:off x="2908300" y="65779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160655</xdr:rowOff>
    </xdr:from>
    <xdr:to>
      <xdr:col>10</xdr:col>
      <xdr:colOff>165100</xdr:colOff>
      <xdr:row>38</xdr:row>
      <xdr:rowOff>90805</xdr:rowOff>
    </xdr:to>
    <xdr:sp macro="" textlink="">
      <xdr:nvSpPr>
        <xdr:cNvPr id="79" name="楕円 78">
          <a:extLst>
            <a:ext uri="{FF2B5EF4-FFF2-40B4-BE49-F238E27FC236}">
              <a16:creationId xmlns:a16="http://schemas.microsoft.com/office/drawing/2014/main" id="{4A57F213-F0AE-43C8-B35F-909B5BBDB0BB}"/>
            </a:ext>
          </a:extLst>
        </xdr:cNvPr>
        <xdr:cNvSpPr/>
      </xdr:nvSpPr>
      <xdr:spPr>
        <a:xfrm>
          <a:off x="1968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40005</xdr:rowOff>
    </xdr:from>
    <xdr:to>
      <xdr:col>15</xdr:col>
      <xdr:colOff>50800</xdr:colOff>
      <xdr:row>38</xdr:row>
      <xdr:rowOff>62865</xdr:rowOff>
    </xdr:to>
    <xdr:cxnSp macro="">
      <xdr:nvCxnSpPr>
        <xdr:cNvPr id="80" name="直線コネクタ 79">
          <a:extLst>
            <a:ext uri="{FF2B5EF4-FFF2-40B4-BE49-F238E27FC236}">
              <a16:creationId xmlns:a16="http://schemas.microsoft.com/office/drawing/2014/main" id="{E379DCA0-7FF0-46E9-A15F-A4DA99932B70}"/>
            </a:ext>
          </a:extLst>
        </xdr:cNvPr>
        <xdr:cNvCxnSpPr/>
      </xdr:nvCxnSpPr>
      <xdr:spPr>
        <a:xfrm>
          <a:off x="2019300" y="65551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38735</xdr:rowOff>
    </xdr:from>
    <xdr:to>
      <xdr:col>6</xdr:col>
      <xdr:colOff>38100</xdr:colOff>
      <xdr:row>38</xdr:row>
      <xdr:rowOff>140335</xdr:rowOff>
    </xdr:to>
    <xdr:sp macro="" textlink="">
      <xdr:nvSpPr>
        <xdr:cNvPr id="81" name="楕円 80">
          <a:extLst>
            <a:ext uri="{FF2B5EF4-FFF2-40B4-BE49-F238E27FC236}">
              <a16:creationId xmlns:a16="http://schemas.microsoft.com/office/drawing/2014/main" id="{35271B29-6581-411E-8FC0-8856817D7EE2}"/>
            </a:ext>
          </a:extLst>
        </xdr:cNvPr>
        <xdr:cNvSpPr/>
      </xdr:nvSpPr>
      <xdr:spPr>
        <a:xfrm>
          <a:off x="1079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40005</xdr:rowOff>
    </xdr:from>
    <xdr:to>
      <xdr:col>10</xdr:col>
      <xdr:colOff>114300</xdr:colOff>
      <xdr:row>38</xdr:row>
      <xdr:rowOff>89535</xdr:rowOff>
    </xdr:to>
    <xdr:cxnSp macro="">
      <xdr:nvCxnSpPr>
        <xdr:cNvPr id="82" name="直線コネクタ 81">
          <a:extLst>
            <a:ext uri="{FF2B5EF4-FFF2-40B4-BE49-F238E27FC236}">
              <a16:creationId xmlns:a16="http://schemas.microsoft.com/office/drawing/2014/main" id="{A3F8613D-B155-4D57-B5BE-F3EAB8E27DA5}"/>
            </a:ext>
          </a:extLst>
        </xdr:cNvPr>
        <xdr:cNvCxnSpPr/>
      </xdr:nvCxnSpPr>
      <xdr:spPr>
        <a:xfrm flipV="1">
          <a:off x="1130300" y="65551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3" name="n_1aveValue【道路】&#10;有形固定資産減価償却率">
          <a:extLst>
            <a:ext uri="{FF2B5EF4-FFF2-40B4-BE49-F238E27FC236}">
              <a16:creationId xmlns:a16="http://schemas.microsoft.com/office/drawing/2014/main" id="{1D67928F-AE0D-4CB3-9E71-45BEE5A761FE}"/>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4" name="n_2aveValue【道路】&#10;有形固定資産減価償却率">
          <a:extLst>
            <a:ext uri="{FF2B5EF4-FFF2-40B4-BE49-F238E27FC236}">
              <a16:creationId xmlns:a16="http://schemas.microsoft.com/office/drawing/2014/main" id="{BE66C8D7-0DB9-4040-B3DB-8FA1FC32D78F}"/>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1D52971C-7E87-4078-8FD1-D7B16959F1DF}"/>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28AD4CE9-1CE4-46B2-A1A9-363F2EFB0FB8}"/>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133367</xdr:rowOff>
    </xdr:from>
    <xdr:ext cx="405111" cy="259045"/>
    <xdr:sp macro="" textlink="">
      <xdr:nvSpPr>
        <xdr:cNvPr id="87" name="n_1mainValue【道路】&#10;有形固定資産減価償却率">
          <a:extLst>
            <a:ext uri="{FF2B5EF4-FFF2-40B4-BE49-F238E27FC236}">
              <a16:creationId xmlns:a16="http://schemas.microsoft.com/office/drawing/2014/main" id="{EB8A928A-6A2B-4D0C-AD54-B372C02ABC42}"/>
            </a:ext>
          </a:extLst>
        </xdr:cNvPr>
        <xdr:cNvSpPr txBox="1"/>
      </xdr:nvSpPr>
      <xdr:spPr>
        <a:xfrm>
          <a:off x="3582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104792</xdr:rowOff>
    </xdr:from>
    <xdr:ext cx="405111" cy="259045"/>
    <xdr:sp macro="" textlink="">
      <xdr:nvSpPr>
        <xdr:cNvPr id="88" name="n_2mainValue【道路】&#10;有形固定資産減価償却率">
          <a:extLst>
            <a:ext uri="{FF2B5EF4-FFF2-40B4-BE49-F238E27FC236}">
              <a16:creationId xmlns:a16="http://schemas.microsoft.com/office/drawing/2014/main" id="{C706AF58-42A3-495E-9477-A77761E5A5F1}"/>
            </a:ext>
          </a:extLst>
        </xdr:cNvPr>
        <xdr:cNvSpPr txBox="1"/>
      </xdr:nvSpPr>
      <xdr:spPr>
        <a:xfrm>
          <a:off x="2705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81932</xdr:rowOff>
    </xdr:from>
    <xdr:ext cx="405111" cy="259045"/>
    <xdr:sp macro="" textlink="">
      <xdr:nvSpPr>
        <xdr:cNvPr id="89" name="n_3mainValue【道路】&#10;有形固定資産減価償却率">
          <a:extLst>
            <a:ext uri="{FF2B5EF4-FFF2-40B4-BE49-F238E27FC236}">
              <a16:creationId xmlns:a16="http://schemas.microsoft.com/office/drawing/2014/main" id="{85612D32-D67E-4912-810A-9D0222033E56}"/>
            </a:ext>
          </a:extLst>
        </xdr:cNvPr>
        <xdr:cNvSpPr txBox="1"/>
      </xdr:nvSpPr>
      <xdr:spPr>
        <a:xfrm>
          <a:off x="1816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131462</xdr:rowOff>
    </xdr:from>
    <xdr:ext cx="405111" cy="259045"/>
    <xdr:sp macro="" textlink="">
      <xdr:nvSpPr>
        <xdr:cNvPr id="90" name="n_4mainValue【道路】&#10;有形固定資産減価償却率">
          <a:extLst>
            <a:ext uri="{FF2B5EF4-FFF2-40B4-BE49-F238E27FC236}">
              <a16:creationId xmlns:a16="http://schemas.microsoft.com/office/drawing/2014/main" id="{64DD9F41-6A74-4955-BF39-0F2F617E2357}"/>
            </a:ext>
          </a:extLst>
        </xdr:cNvPr>
        <xdr:cNvSpPr txBox="1"/>
      </xdr:nvSpPr>
      <xdr:spPr>
        <a:xfrm>
          <a:off x="927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22793ED-64BD-4C67-AA82-DB44389B730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5480F46-36D3-47C8-ABE8-1B07AC4ED06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CE4731F-00E7-4007-A77D-96B3DCEAF13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7148DB0-7051-406D-983E-AFEDE78BE3F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7654B9A-C6C2-44FF-8F53-FA5CF749389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E1D5422-1F71-4A4D-B730-772F7AAFF22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7D1424F-22A2-4B33-ACDF-DF153BBB87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2F2B4CC-E7DA-407C-B303-10E97139F55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A29AC3F-76A3-4CD6-89AB-9BAE8F91CE8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90382C1-BF82-4DE8-9F37-D2A2D3269BA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EABE22D-7076-4C73-855F-7DAE69A30CE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54B7361-1BF4-44DD-B00E-290329087B4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87D7F668-3A84-434F-810B-EEE6930CEBE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A9290A2E-9952-47BE-91DF-82B0EE459E58}"/>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F5BA1C9B-37B5-41E6-8229-9D1B3652952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1D19EFDD-E87D-4A71-AD62-DA6028013971}"/>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91D8B01B-B083-43D6-AE57-31767BA87C3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92E9C31B-3F69-4F69-837B-D78A5A02E46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8E6A72E-1E3D-41E7-8ED0-825E463CEB0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E649F7B-E7BA-4B0F-A121-6FDDA40B0B4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208155B-BEEB-4137-AA7E-067B535DCDA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AB5233FC-615E-4A60-ABD1-735A88D7D38A}"/>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81059C67-51D8-4590-977B-2435D893B180}"/>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6DCE2665-EF9C-411A-9D26-41C2B6CED480}"/>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FE43ED26-AF03-4838-B5A3-57D40E3597CA}"/>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F38B5A68-303C-422C-8764-9A76BE37EAAE}"/>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a:extLst>
            <a:ext uri="{FF2B5EF4-FFF2-40B4-BE49-F238E27FC236}">
              <a16:creationId xmlns:a16="http://schemas.microsoft.com/office/drawing/2014/main" id="{487A7B95-C4F2-43F2-B833-CF09E6DCCBC5}"/>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5DF409F4-A089-4269-8AD8-7D2E5591E8D6}"/>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2BF7015F-3B78-4734-9B0A-27B3D1CA7FE7}"/>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243DB819-49F3-4519-9254-F0F82931A0D6}"/>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B8E83B4B-524A-4372-A002-7FDE12F1EC47}"/>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128709</xdr:rowOff>
    </xdr:from>
    <xdr:to>
      <xdr:col>36</xdr:col>
      <xdr:colOff>165100</xdr:colOff>
      <xdr:row>41</xdr:row>
      <xdr:rowOff>58859</xdr:rowOff>
    </xdr:to>
    <xdr:sp macro="" textlink="">
      <xdr:nvSpPr>
        <xdr:cNvPr id="122" name="フローチャート: 判断 121">
          <a:extLst>
            <a:ext uri="{FF2B5EF4-FFF2-40B4-BE49-F238E27FC236}">
              <a16:creationId xmlns:a16="http://schemas.microsoft.com/office/drawing/2014/main" id="{EC4FEBFB-24CE-4612-ABC1-902EDC47EEA6}"/>
            </a:ext>
          </a:extLst>
        </xdr:cNvPr>
        <xdr:cNvSpPr/>
      </xdr:nvSpPr>
      <xdr:spPr>
        <a:xfrm>
          <a:off x="6921500" y="698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26FF8A5-0B24-445F-B11C-36A03749F5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9496C55-D839-42CF-BF03-ECA274B1771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2B80ABF-614F-45C2-A2F1-CD100E79A42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10B00C4-892D-4352-B5C0-0FD7A0C8B70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FC7631E-3247-4B2D-B44A-1C30723F8F0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145550</xdr:rowOff>
    </xdr:from>
    <xdr:to>
      <xdr:col>55</xdr:col>
      <xdr:colOff>50800</xdr:colOff>
      <xdr:row>41</xdr:row>
      <xdr:rowOff>75700</xdr:rowOff>
    </xdr:to>
    <xdr:sp macro="" textlink="">
      <xdr:nvSpPr>
        <xdr:cNvPr id="128" name="楕円 127">
          <a:extLst>
            <a:ext uri="{FF2B5EF4-FFF2-40B4-BE49-F238E27FC236}">
              <a16:creationId xmlns:a16="http://schemas.microsoft.com/office/drawing/2014/main" id="{B184C552-6B84-4AA8-B132-3B59C3E38FAA}"/>
            </a:ext>
          </a:extLst>
        </xdr:cNvPr>
        <xdr:cNvSpPr/>
      </xdr:nvSpPr>
      <xdr:spPr>
        <a:xfrm>
          <a:off x="10426700" y="7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108304</xdr:rowOff>
    </xdr:from>
    <xdr:ext cx="534377" cy="259045"/>
    <xdr:sp macro="" textlink="">
      <xdr:nvSpPr>
        <xdr:cNvPr id="129" name="【道路】&#10;一人当たり延長該当値テキスト">
          <a:extLst>
            <a:ext uri="{FF2B5EF4-FFF2-40B4-BE49-F238E27FC236}">
              <a16:creationId xmlns:a16="http://schemas.microsoft.com/office/drawing/2014/main" id="{CA712699-2169-4968-82A5-B3EBC60D7F35}"/>
            </a:ext>
          </a:extLst>
        </xdr:cNvPr>
        <xdr:cNvSpPr txBox="1"/>
      </xdr:nvSpPr>
      <xdr:spPr>
        <a:xfrm>
          <a:off x="10515600" y="69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148691</xdr:rowOff>
    </xdr:from>
    <xdr:to>
      <xdr:col>50</xdr:col>
      <xdr:colOff>165100</xdr:colOff>
      <xdr:row>41</xdr:row>
      <xdr:rowOff>78841</xdr:rowOff>
    </xdr:to>
    <xdr:sp macro="" textlink="">
      <xdr:nvSpPr>
        <xdr:cNvPr id="130" name="楕円 129">
          <a:extLst>
            <a:ext uri="{FF2B5EF4-FFF2-40B4-BE49-F238E27FC236}">
              <a16:creationId xmlns:a16="http://schemas.microsoft.com/office/drawing/2014/main" id="{13AB0027-C1D4-440B-B1B0-AC03AA50A85E}"/>
            </a:ext>
          </a:extLst>
        </xdr:cNvPr>
        <xdr:cNvSpPr/>
      </xdr:nvSpPr>
      <xdr:spPr>
        <a:xfrm>
          <a:off x="9588500" y="70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24900</xdr:rowOff>
    </xdr:from>
    <xdr:to>
      <xdr:col>55</xdr:col>
      <xdr:colOff>0</xdr:colOff>
      <xdr:row>41</xdr:row>
      <xdr:rowOff>28041</xdr:rowOff>
    </xdr:to>
    <xdr:cxnSp macro="">
      <xdr:nvCxnSpPr>
        <xdr:cNvPr id="131" name="直線コネクタ 130">
          <a:extLst>
            <a:ext uri="{FF2B5EF4-FFF2-40B4-BE49-F238E27FC236}">
              <a16:creationId xmlns:a16="http://schemas.microsoft.com/office/drawing/2014/main" id="{7E60C7E4-4F21-4818-B87E-E1AFB85DDE29}"/>
            </a:ext>
          </a:extLst>
        </xdr:cNvPr>
        <xdr:cNvCxnSpPr/>
      </xdr:nvCxnSpPr>
      <xdr:spPr>
        <a:xfrm flipV="1">
          <a:off x="9639300" y="7054350"/>
          <a:ext cx="8382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151672</xdr:rowOff>
    </xdr:from>
    <xdr:to>
      <xdr:col>46</xdr:col>
      <xdr:colOff>38100</xdr:colOff>
      <xdr:row>41</xdr:row>
      <xdr:rowOff>81822</xdr:rowOff>
    </xdr:to>
    <xdr:sp macro="" textlink="">
      <xdr:nvSpPr>
        <xdr:cNvPr id="132" name="楕円 131">
          <a:extLst>
            <a:ext uri="{FF2B5EF4-FFF2-40B4-BE49-F238E27FC236}">
              <a16:creationId xmlns:a16="http://schemas.microsoft.com/office/drawing/2014/main" id="{E2EBA155-DC5F-4C06-96AF-A623A15C4A8D}"/>
            </a:ext>
          </a:extLst>
        </xdr:cNvPr>
        <xdr:cNvSpPr/>
      </xdr:nvSpPr>
      <xdr:spPr>
        <a:xfrm>
          <a:off x="8699500" y="70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28041</xdr:rowOff>
    </xdr:from>
    <xdr:to>
      <xdr:col>50</xdr:col>
      <xdr:colOff>114300</xdr:colOff>
      <xdr:row>41</xdr:row>
      <xdr:rowOff>31022</xdr:rowOff>
    </xdr:to>
    <xdr:cxnSp macro="">
      <xdr:nvCxnSpPr>
        <xdr:cNvPr id="133" name="直線コネクタ 132">
          <a:extLst>
            <a:ext uri="{FF2B5EF4-FFF2-40B4-BE49-F238E27FC236}">
              <a16:creationId xmlns:a16="http://schemas.microsoft.com/office/drawing/2014/main" id="{93A15954-3DCC-4BB4-84BD-63CCF54D92EB}"/>
            </a:ext>
          </a:extLst>
        </xdr:cNvPr>
        <xdr:cNvCxnSpPr/>
      </xdr:nvCxnSpPr>
      <xdr:spPr>
        <a:xfrm flipV="1">
          <a:off x="8750300" y="7057491"/>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155384</xdr:rowOff>
    </xdr:from>
    <xdr:to>
      <xdr:col>41</xdr:col>
      <xdr:colOff>101600</xdr:colOff>
      <xdr:row>41</xdr:row>
      <xdr:rowOff>85534</xdr:rowOff>
    </xdr:to>
    <xdr:sp macro="" textlink="">
      <xdr:nvSpPr>
        <xdr:cNvPr id="134" name="楕円 133">
          <a:extLst>
            <a:ext uri="{FF2B5EF4-FFF2-40B4-BE49-F238E27FC236}">
              <a16:creationId xmlns:a16="http://schemas.microsoft.com/office/drawing/2014/main" id="{1C6A0C12-3B33-40A3-B7D9-5AB9E529CC11}"/>
            </a:ext>
          </a:extLst>
        </xdr:cNvPr>
        <xdr:cNvSpPr/>
      </xdr:nvSpPr>
      <xdr:spPr>
        <a:xfrm>
          <a:off x="7810500" y="70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31022</xdr:rowOff>
    </xdr:from>
    <xdr:to>
      <xdr:col>45</xdr:col>
      <xdr:colOff>177800</xdr:colOff>
      <xdr:row>41</xdr:row>
      <xdr:rowOff>34734</xdr:rowOff>
    </xdr:to>
    <xdr:cxnSp macro="">
      <xdr:nvCxnSpPr>
        <xdr:cNvPr id="135" name="直線コネクタ 134">
          <a:extLst>
            <a:ext uri="{FF2B5EF4-FFF2-40B4-BE49-F238E27FC236}">
              <a16:creationId xmlns:a16="http://schemas.microsoft.com/office/drawing/2014/main" id="{70EB4FFB-9F74-4E02-9751-CA62D24EEA3A}"/>
            </a:ext>
          </a:extLst>
        </xdr:cNvPr>
        <xdr:cNvCxnSpPr/>
      </xdr:nvCxnSpPr>
      <xdr:spPr>
        <a:xfrm flipV="1">
          <a:off x="7861300" y="7060472"/>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121494</xdr:rowOff>
    </xdr:from>
    <xdr:to>
      <xdr:col>36</xdr:col>
      <xdr:colOff>165100</xdr:colOff>
      <xdr:row>41</xdr:row>
      <xdr:rowOff>51644</xdr:rowOff>
    </xdr:to>
    <xdr:sp macro="" textlink="">
      <xdr:nvSpPr>
        <xdr:cNvPr id="136" name="楕円 135">
          <a:extLst>
            <a:ext uri="{FF2B5EF4-FFF2-40B4-BE49-F238E27FC236}">
              <a16:creationId xmlns:a16="http://schemas.microsoft.com/office/drawing/2014/main" id="{AB8FB3B8-7999-4A8A-9677-66F06A00F1AF}"/>
            </a:ext>
          </a:extLst>
        </xdr:cNvPr>
        <xdr:cNvSpPr/>
      </xdr:nvSpPr>
      <xdr:spPr>
        <a:xfrm>
          <a:off x="6921500" y="69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844</xdr:rowOff>
    </xdr:from>
    <xdr:to>
      <xdr:col>41</xdr:col>
      <xdr:colOff>50800</xdr:colOff>
      <xdr:row>41</xdr:row>
      <xdr:rowOff>34734</xdr:rowOff>
    </xdr:to>
    <xdr:cxnSp macro="">
      <xdr:nvCxnSpPr>
        <xdr:cNvPr id="137" name="直線コネクタ 136">
          <a:extLst>
            <a:ext uri="{FF2B5EF4-FFF2-40B4-BE49-F238E27FC236}">
              <a16:creationId xmlns:a16="http://schemas.microsoft.com/office/drawing/2014/main" id="{9A3B1402-317A-468C-A64A-FAF2E0F9F14C}"/>
            </a:ext>
          </a:extLst>
        </xdr:cNvPr>
        <xdr:cNvCxnSpPr/>
      </xdr:nvCxnSpPr>
      <xdr:spPr>
        <a:xfrm>
          <a:off x="6972300" y="7030294"/>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a:extLst>
            <a:ext uri="{FF2B5EF4-FFF2-40B4-BE49-F238E27FC236}">
              <a16:creationId xmlns:a16="http://schemas.microsoft.com/office/drawing/2014/main" id="{DB09ADD7-70E5-4570-A694-F3E2CAF21E83}"/>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a:extLst>
            <a:ext uri="{FF2B5EF4-FFF2-40B4-BE49-F238E27FC236}">
              <a16:creationId xmlns:a16="http://schemas.microsoft.com/office/drawing/2014/main" id="{9677813E-59CF-4E03-93A3-595125AEE219}"/>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a:extLst>
            <a:ext uri="{FF2B5EF4-FFF2-40B4-BE49-F238E27FC236}">
              <a16:creationId xmlns:a16="http://schemas.microsoft.com/office/drawing/2014/main" id="{A02C909D-9069-4768-918A-0AE75BB70CC8}"/>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49986</xdr:rowOff>
    </xdr:from>
    <xdr:ext cx="534377" cy="259045"/>
    <xdr:sp macro="" textlink="">
      <xdr:nvSpPr>
        <xdr:cNvPr id="141" name="n_4aveValue【道路】&#10;一人当たり延長">
          <a:extLst>
            <a:ext uri="{FF2B5EF4-FFF2-40B4-BE49-F238E27FC236}">
              <a16:creationId xmlns:a16="http://schemas.microsoft.com/office/drawing/2014/main" id="{9970A750-D677-461F-8CB6-CD2AA3A25AB2}"/>
            </a:ext>
          </a:extLst>
        </xdr:cNvPr>
        <xdr:cNvSpPr txBox="1"/>
      </xdr:nvSpPr>
      <xdr:spPr>
        <a:xfrm>
          <a:off x="6705111" y="707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69968</xdr:rowOff>
    </xdr:from>
    <xdr:ext cx="534377" cy="259045"/>
    <xdr:sp macro="" textlink="">
      <xdr:nvSpPr>
        <xdr:cNvPr id="142" name="n_1mainValue【道路】&#10;一人当たり延長">
          <a:extLst>
            <a:ext uri="{FF2B5EF4-FFF2-40B4-BE49-F238E27FC236}">
              <a16:creationId xmlns:a16="http://schemas.microsoft.com/office/drawing/2014/main" id="{D9D56529-6885-47E1-8182-3F4F760FAC66}"/>
            </a:ext>
          </a:extLst>
        </xdr:cNvPr>
        <xdr:cNvSpPr txBox="1"/>
      </xdr:nvSpPr>
      <xdr:spPr>
        <a:xfrm>
          <a:off x="9359411" y="709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72949</xdr:rowOff>
    </xdr:from>
    <xdr:ext cx="534377" cy="259045"/>
    <xdr:sp macro="" textlink="">
      <xdr:nvSpPr>
        <xdr:cNvPr id="143" name="n_2mainValue【道路】&#10;一人当たり延長">
          <a:extLst>
            <a:ext uri="{FF2B5EF4-FFF2-40B4-BE49-F238E27FC236}">
              <a16:creationId xmlns:a16="http://schemas.microsoft.com/office/drawing/2014/main" id="{3F950258-82E7-4A23-A01C-01E22FA50201}"/>
            </a:ext>
          </a:extLst>
        </xdr:cNvPr>
        <xdr:cNvSpPr txBox="1"/>
      </xdr:nvSpPr>
      <xdr:spPr>
        <a:xfrm>
          <a:off x="8483111" y="71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76661</xdr:rowOff>
    </xdr:from>
    <xdr:ext cx="534377" cy="259045"/>
    <xdr:sp macro="" textlink="">
      <xdr:nvSpPr>
        <xdr:cNvPr id="144" name="n_3mainValue【道路】&#10;一人当たり延長">
          <a:extLst>
            <a:ext uri="{FF2B5EF4-FFF2-40B4-BE49-F238E27FC236}">
              <a16:creationId xmlns:a16="http://schemas.microsoft.com/office/drawing/2014/main" id="{3A2FFDDF-F80F-451E-A907-6A69E577F55B}"/>
            </a:ext>
          </a:extLst>
        </xdr:cNvPr>
        <xdr:cNvSpPr txBox="1"/>
      </xdr:nvSpPr>
      <xdr:spPr>
        <a:xfrm>
          <a:off x="7594111" y="710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68171</xdr:rowOff>
    </xdr:from>
    <xdr:ext cx="534377" cy="259045"/>
    <xdr:sp macro="" textlink="">
      <xdr:nvSpPr>
        <xdr:cNvPr id="145" name="n_4mainValue【道路】&#10;一人当たり延長">
          <a:extLst>
            <a:ext uri="{FF2B5EF4-FFF2-40B4-BE49-F238E27FC236}">
              <a16:creationId xmlns:a16="http://schemas.microsoft.com/office/drawing/2014/main" id="{5F16A842-2E80-4A19-BFF4-DA106641D89B}"/>
            </a:ext>
          </a:extLst>
        </xdr:cNvPr>
        <xdr:cNvSpPr txBox="1"/>
      </xdr:nvSpPr>
      <xdr:spPr>
        <a:xfrm>
          <a:off x="6705111" y="67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39ED1C1-A125-4C4D-929D-D42492A3D0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FEB212-E805-4F95-BE64-0F7834D44C3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50A6A9E-D386-45F2-B88D-3ED3AEDE9E2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D8C0775-E529-4B61-9E83-7BF6986B7F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FCE9BD6-6B30-46BC-B635-EFA7AAD626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9880A73-C350-4F23-B7A1-B25B0A0F72B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5F5DA23-0874-4342-A537-71655A2617F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4298C99-B006-4638-A88E-D09D042CE76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E1BF579-5800-419C-A26E-1419D8F9798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4C67157-B661-494D-B7A2-93CF766B57C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0BE3D87-1FEC-49E4-943E-46CB23E3D34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4BC8AEC2-297E-422F-8692-7CB5953F123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0BDC543-43F7-42D9-A0B5-9312962A374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2F9C0C2-D3C9-47E3-A0A2-EE99DAD1366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5DC639AD-8BAD-4EBC-B02C-81A122F3EBC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2DDC5E7-C4D4-4ADF-8BA8-BEFBCDCE93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C6749543-A4EF-4F21-B168-A4150238D20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BAE20692-31D4-4F4A-8B5B-07D7C397645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CB4DFE37-44E7-4F92-962A-C9DEF7A36C1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7A3BB6B-938E-4177-9F4F-193C6170D3E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572F095C-7571-483A-AAF8-CBB2013B8BB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9C8192A-CFC9-4756-8026-A5A3A179555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64434665-FC8F-4051-BF63-D272959B700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998D5B1-187A-4796-A9F5-325EAEC720A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16C88CFD-65EB-458F-8466-24B0E148372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CDDF3D1D-A687-4883-A821-84DE15992141}"/>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3FC804C5-4ED9-4BCB-B883-CBFC2C1FA413}"/>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3D1996F0-0DB4-4FA9-94D9-9E91096310A7}"/>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2590B00A-8908-40A0-90FF-0198E1D71806}"/>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EE8489F9-922D-49CC-A156-15B34D222897}"/>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E763B4D-14C3-4E60-8F97-9312187CA771}"/>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EAE681AB-75EB-4507-9BBF-5D3B8B661396}"/>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E2CE6B8A-A5CC-4480-8043-FD344ED9007B}"/>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8B5163B3-F7D8-4988-8A25-2DABB84ECDCF}"/>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F60AE755-B29F-4FF4-A7F3-FBBC67F709A2}"/>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94524</xdr:rowOff>
    </xdr:from>
    <xdr:to>
      <xdr:col>6</xdr:col>
      <xdr:colOff>38100</xdr:colOff>
      <xdr:row>61</xdr:row>
      <xdr:rowOff>24674</xdr:rowOff>
    </xdr:to>
    <xdr:sp macro="" textlink="">
      <xdr:nvSpPr>
        <xdr:cNvPr id="181" name="フローチャート: 判断 180">
          <a:extLst>
            <a:ext uri="{FF2B5EF4-FFF2-40B4-BE49-F238E27FC236}">
              <a16:creationId xmlns:a16="http://schemas.microsoft.com/office/drawing/2014/main" id="{5F98CB91-4C0B-4B36-85D4-C47DD06A0404}"/>
            </a:ext>
          </a:extLst>
        </xdr:cNvPr>
        <xdr:cNvSpPr/>
      </xdr:nvSpPr>
      <xdr:spPr>
        <a:xfrm>
          <a:off x="1079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AE6D3E9-E260-4E3A-9345-792330AF5F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52318B8-77B4-4419-BDDD-D397885F45F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19DEB68-21C8-46F3-9E89-0C36F9E862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571E470-057D-4E2B-8160-A8055A9A46D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20060BF-907D-42FC-99DC-FCA050C25C6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94524</xdr:rowOff>
    </xdr:from>
    <xdr:to>
      <xdr:col>24</xdr:col>
      <xdr:colOff>114300</xdr:colOff>
      <xdr:row>60</xdr:row>
      <xdr:rowOff>24674</xdr:rowOff>
    </xdr:to>
    <xdr:sp macro="" textlink="">
      <xdr:nvSpPr>
        <xdr:cNvPr id="187" name="楕円 186">
          <a:extLst>
            <a:ext uri="{FF2B5EF4-FFF2-40B4-BE49-F238E27FC236}">
              <a16:creationId xmlns:a16="http://schemas.microsoft.com/office/drawing/2014/main" id="{7476C93A-2AA4-490B-A1FD-75C8D5F2A9C0}"/>
            </a:ext>
          </a:extLst>
        </xdr:cNvPr>
        <xdr:cNvSpPr/>
      </xdr:nvSpPr>
      <xdr:spPr>
        <a:xfrm>
          <a:off x="4584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117401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9E1B84D1-E1F3-4101-90AD-594004FF7584}"/>
            </a:ext>
          </a:extLst>
        </xdr:cNvPr>
        <xdr:cNvSpPr txBox="1"/>
      </xdr:nvSpPr>
      <xdr:spPr>
        <a:xfrm>
          <a:off x="46736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79828</xdr:rowOff>
    </xdr:from>
    <xdr:to>
      <xdr:col>20</xdr:col>
      <xdr:colOff>38100</xdr:colOff>
      <xdr:row>60</xdr:row>
      <xdr:rowOff>9978</xdr:rowOff>
    </xdr:to>
    <xdr:sp macro="" textlink="">
      <xdr:nvSpPr>
        <xdr:cNvPr id="189" name="楕円 188">
          <a:extLst>
            <a:ext uri="{FF2B5EF4-FFF2-40B4-BE49-F238E27FC236}">
              <a16:creationId xmlns:a16="http://schemas.microsoft.com/office/drawing/2014/main" id="{1CA77874-9AAE-449F-9518-2A2FD4D725F0}"/>
            </a:ext>
          </a:extLst>
        </xdr:cNvPr>
        <xdr:cNvSpPr/>
      </xdr:nvSpPr>
      <xdr:spPr>
        <a:xfrm>
          <a:off x="3746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130628</xdr:rowOff>
    </xdr:from>
    <xdr:to>
      <xdr:col>24</xdr:col>
      <xdr:colOff>63500</xdr:colOff>
      <xdr:row>59</xdr:row>
      <xdr:rowOff>145324</xdr:rowOff>
    </xdr:to>
    <xdr:cxnSp macro="">
      <xdr:nvCxnSpPr>
        <xdr:cNvPr id="190" name="直線コネクタ 189">
          <a:extLst>
            <a:ext uri="{FF2B5EF4-FFF2-40B4-BE49-F238E27FC236}">
              <a16:creationId xmlns:a16="http://schemas.microsoft.com/office/drawing/2014/main" id="{3ACFC631-D3BA-48F6-BE7D-8BD623883A92}"/>
            </a:ext>
          </a:extLst>
        </xdr:cNvPr>
        <xdr:cNvCxnSpPr/>
      </xdr:nvCxnSpPr>
      <xdr:spPr>
        <a:xfrm>
          <a:off x="3797300" y="1024617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91" name="楕円 190">
          <a:extLst>
            <a:ext uri="{FF2B5EF4-FFF2-40B4-BE49-F238E27FC236}">
              <a16:creationId xmlns:a16="http://schemas.microsoft.com/office/drawing/2014/main" id="{CF21824D-F733-4849-8B8B-A48056482C6F}"/>
            </a:ext>
          </a:extLst>
        </xdr:cNvPr>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130628</xdr:rowOff>
    </xdr:to>
    <xdr:cxnSp macro="">
      <xdr:nvCxnSpPr>
        <xdr:cNvPr id="192" name="直線コネクタ 191">
          <a:extLst>
            <a:ext uri="{FF2B5EF4-FFF2-40B4-BE49-F238E27FC236}">
              <a16:creationId xmlns:a16="http://schemas.microsoft.com/office/drawing/2014/main" id="{B71D9905-F6A1-4D84-B552-4D44D581041E}"/>
            </a:ext>
          </a:extLst>
        </xdr:cNvPr>
        <xdr:cNvCxnSpPr/>
      </xdr:nvCxnSpPr>
      <xdr:spPr>
        <a:xfrm>
          <a:off x="2908300" y="1011555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104322</xdr:rowOff>
    </xdr:from>
    <xdr:to>
      <xdr:col>10</xdr:col>
      <xdr:colOff>165100</xdr:colOff>
      <xdr:row>59</xdr:row>
      <xdr:rowOff>34472</xdr:rowOff>
    </xdr:to>
    <xdr:sp macro="" textlink="">
      <xdr:nvSpPr>
        <xdr:cNvPr id="193" name="楕円 192">
          <a:extLst>
            <a:ext uri="{FF2B5EF4-FFF2-40B4-BE49-F238E27FC236}">
              <a16:creationId xmlns:a16="http://schemas.microsoft.com/office/drawing/2014/main" id="{AEB7F1EC-81B2-4170-AEE2-1CBF2C512086}"/>
            </a:ext>
          </a:extLst>
        </xdr:cNvPr>
        <xdr:cNvSpPr/>
      </xdr:nvSpPr>
      <xdr:spPr>
        <a:xfrm>
          <a:off x="1968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155122</xdr:rowOff>
    </xdr:from>
    <xdr:to>
      <xdr:col>15</xdr:col>
      <xdr:colOff>50800</xdr:colOff>
      <xdr:row>59</xdr:row>
      <xdr:rowOff>0</xdr:rowOff>
    </xdr:to>
    <xdr:cxnSp macro="">
      <xdr:nvCxnSpPr>
        <xdr:cNvPr id="194" name="直線コネクタ 193">
          <a:extLst>
            <a:ext uri="{FF2B5EF4-FFF2-40B4-BE49-F238E27FC236}">
              <a16:creationId xmlns:a16="http://schemas.microsoft.com/office/drawing/2014/main" id="{172CD26E-89A9-4E25-91E2-2AE224964F18}"/>
            </a:ext>
          </a:extLst>
        </xdr:cNvPr>
        <xdr:cNvCxnSpPr/>
      </xdr:nvCxnSpPr>
      <xdr:spPr>
        <a:xfrm>
          <a:off x="2019300" y="1009922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107587</xdr:rowOff>
    </xdr:from>
    <xdr:to>
      <xdr:col>6</xdr:col>
      <xdr:colOff>38100</xdr:colOff>
      <xdr:row>59</xdr:row>
      <xdr:rowOff>37737</xdr:rowOff>
    </xdr:to>
    <xdr:sp macro="" textlink="">
      <xdr:nvSpPr>
        <xdr:cNvPr id="195" name="楕円 194">
          <a:extLst>
            <a:ext uri="{FF2B5EF4-FFF2-40B4-BE49-F238E27FC236}">
              <a16:creationId xmlns:a16="http://schemas.microsoft.com/office/drawing/2014/main" id="{E3F20479-3321-438C-A5CD-247F29793699}"/>
            </a:ext>
          </a:extLst>
        </xdr:cNvPr>
        <xdr:cNvSpPr/>
      </xdr:nvSpPr>
      <xdr:spPr>
        <a:xfrm>
          <a:off x="1079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155122</xdr:rowOff>
    </xdr:from>
    <xdr:to>
      <xdr:col>10</xdr:col>
      <xdr:colOff>114300</xdr:colOff>
      <xdr:row>58</xdr:row>
      <xdr:rowOff>158387</xdr:rowOff>
    </xdr:to>
    <xdr:cxnSp macro="">
      <xdr:nvCxnSpPr>
        <xdr:cNvPr id="196" name="直線コネクタ 195">
          <a:extLst>
            <a:ext uri="{FF2B5EF4-FFF2-40B4-BE49-F238E27FC236}">
              <a16:creationId xmlns:a16="http://schemas.microsoft.com/office/drawing/2014/main" id="{BB4DA788-D314-4C5F-BE34-F2163E5762D8}"/>
            </a:ext>
          </a:extLst>
        </xdr:cNvPr>
        <xdr:cNvCxnSpPr/>
      </xdr:nvCxnSpPr>
      <xdr:spPr>
        <a:xfrm flipV="1">
          <a:off x="1130300" y="100992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C7E76DD-81D3-4FD4-B582-D56023CE3A0B}"/>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77BE9AB9-194A-4669-89E5-D1B93B93B250}"/>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A5B634DC-6B9B-4898-B6CC-57519A17ACCC}"/>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A1D53FC-A6E6-429B-A32E-048B0B27D49F}"/>
            </a:ext>
          </a:extLst>
        </xdr:cNvPr>
        <xdr:cNvSpPr txBox="1"/>
      </xdr:nvSpPr>
      <xdr:spPr>
        <a:xfrm>
          <a:off x="927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26505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10557592-F1D7-46E7-B9F5-98D2E82FE948}"/>
            </a:ext>
          </a:extLst>
        </xdr:cNvPr>
        <xdr:cNvSpPr txBox="1"/>
      </xdr:nvSpPr>
      <xdr:spPr>
        <a:xfrm>
          <a:off x="35820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565803ED-D664-4B25-8539-3C8E748D0319}"/>
            </a:ext>
          </a:extLst>
        </xdr:cNvPr>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50999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B91826E4-1E60-4B6F-B6BC-0590B0A7FEE7}"/>
            </a:ext>
          </a:extLst>
        </xdr:cNvPr>
        <xdr:cNvSpPr txBox="1"/>
      </xdr:nvSpPr>
      <xdr:spPr>
        <a:xfrm>
          <a:off x="1816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54264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2A92CA2-1A7F-4325-9C19-54A15B4EA814}"/>
            </a:ext>
          </a:extLst>
        </xdr:cNvPr>
        <xdr:cNvSpPr txBox="1"/>
      </xdr:nvSpPr>
      <xdr:spPr>
        <a:xfrm>
          <a:off x="927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C14FA1F-1B47-403C-AD1A-BE5850519D3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DCB61C7-669E-4373-B25A-C730B35C5BB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634ADD4-806F-414C-A730-8C744BB5C3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6E9CC45-61B0-457F-8B53-D2483EFC51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C69B4E9-39B0-4654-AFBE-A4EEC1D13E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46C6D54-E4E2-4E63-89A4-3F914A8558C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8083EB8-E149-4289-8E9E-C92FECE45D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CC7AB93-7EFB-4F14-85BD-99082C0FD50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A129F33-B8FE-43A4-8780-32A62A4832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92701F1-5600-4380-9C49-E02B8FF2CA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A99CC49-9E5F-4336-BB6B-CA260B33495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B5CB98C1-166D-48B4-9001-809DB951586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7DE1C02-8DC2-4124-934D-A00492F080D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1706F0E2-2826-441A-8653-F85673FA1DE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FD26AFE-A80B-45AA-8723-C90FDFEF95A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44E87741-C470-41D6-878D-AB91DA8126A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2408A8B-C2EE-4B5F-A1C4-56B1CDD22F2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528E464F-C431-452A-8549-76419734624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D66BEBF-617B-4300-BA67-F886927A807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80DD73FC-644E-4772-82C6-6CEEC1F49B9A}"/>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F36FD00-280C-4E57-8E75-47D4A82FB5D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4F4A6D8E-5021-4155-9EAD-B175A8F57D1D}"/>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85B955F-918B-42C4-9AF0-334A5DA1FBC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5FECC4A8-4B2F-4F69-BF57-2538C4E136B0}"/>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1D1158E0-F8AA-446C-BBF3-CDDF28D41F2A}"/>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9C8D72A2-D728-454A-976C-5673990F0983}"/>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85919B3D-7C7A-4F8A-90BD-5AA714064897}"/>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A8E4C93F-1F7E-4147-9855-D2AA1BC13278}"/>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F6F4A637-A747-44B0-950D-9246936DD8B5}"/>
            </a:ext>
          </a:extLst>
        </xdr:cNvPr>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96DBA61F-981A-4A39-95D7-C627F6787CF4}"/>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446B7403-7D1B-4BA3-8A99-328715E52DD7}"/>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5C5375EA-ADE9-4324-BFAD-2506C07659CB}"/>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1BF159B0-D349-45B6-92CE-C64A4FA993F6}"/>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28126</xdr:rowOff>
    </xdr:from>
    <xdr:to>
      <xdr:col>36</xdr:col>
      <xdr:colOff>165100</xdr:colOff>
      <xdr:row>63</xdr:row>
      <xdr:rowOff>129726</xdr:rowOff>
    </xdr:to>
    <xdr:sp macro="" textlink="">
      <xdr:nvSpPr>
        <xdr:cNvPr id="238" name="フローチャート: 判断 237">
          <a:extLst>
            <a:ext uri="{FF2B5EF4-FFF2-40B4-BE49-F238E27FC236}">
              <a16:creationId xmlns:a16="http://schemas.microsoft.com/office/drawing/2014/main" id="{3B673C4C-D78A-43A5-986F-B38457266C3E}"/>
            </a:ext>
          </a:extLst>
        </xdr:cNvPr>
        <xdr:cNvSpPr/>
      </xdr:nvSpPr>
      <xdr:spPr>
        <a:xfrm>
          <a:off x="6921500" y="108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8D314B6-F219-4115-B2B8-C71AD719A7F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486C79A-EA17-44DA-9A67-08A1BD5B817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FFD45D9-B9A5-4196-B993-5883D0AC8B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7367A43-ED24-4079-B644-0483D242DF8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7840435-2239-440F-802C-BA4F4D63F62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362</xdr:rowOff>
    </xdr:from>
    <xdr:to>
      <xdr:col>55</xdr:col>
      <xdr:colOff>50800</xdr:colOff>
      <xdr:row>62</xdr:row>
      <xdr:rowOff>101962</xdr:rowOff>
    </xdr:to>
    <xdr:sp macro="" textlink="">
      <xdr:nvSpPr>
        <xdr:cNvPr id="244" name="楕円 243">
          <a:extLst>
            <a:ext uri="{FF2B5EF4-FFF2-40B4-BE49-F238E27FC236}">
              <a16:creationId xmlns:a16="http://schemas.microsoft.com/office/drawing/2014/main" id="{6F68410D-0CA6-490F-A6EF-8DBAABDAE8EF}"/>
            </a:ext>
          </a:extLst>
        </xdr:cNvPr>
        <xdr:cNvSpPr/>
      </xdr:nvSpPr>
      <xdr:spPr>
        <a:xfrm>
          <a:off x="10426700" y="106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23239</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63E82DDE-F36A-477A-B0C1-05778CA690AA}"/>
            </a:ext>
          </a:extLst>
        </xdr:cNvPr>
        <xdr:cNvSpPr txBox="1"/>
      </xdr:nvSpPr>
      <xdr:spPr>
        <a:xfrm>
          <a:off x="10515600" y="10481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13601</xdr:rowOff>
    </xdr:from>
    <xdr:to>
      <xdr:col>50</xdr:col>
      <xdr:colOff>165100</xdr:colOff>
      <xdr:row>62</xdr:row>
      <xdr:rowOff>115201</xdr:rowOff>
    </xdr:to>
    <xdr:sp macro="" textlink="">
      <xdr:nvSpPr>
        <xdr:cNvPr id="246" name="楕円 245">
          <a:extLst>
            <a:ext uri="{FF2B5EF4-FFF2-40B4-BE49-F238E27FC236}">
              <a16:creationId xmlns:a16="http://schemas.microsoft.com/office/drawing/2014/main" id="{F1FFD4F7-6983-4687-873F-65183BB2135D}"/>
            </a:ext>
          </a:extLst>
        </xdr:cNvPr>
        <xdr:cNvSpPr/>
      </xdr:nvSpPr>
      <xdr:spPr>
        <a:xfrm>
          <a:off x="9588500" y="1064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51162</xdr:rowOff>
    </xdr:from>
    <xdr:to>
      <xdr:col>55</xdr:col>
      <xdr:colOff>0</xdr:colOff>
      <xdr:row>62</xdr:row>
      <xdr:rowOff>64401</xdr:rowOff>
    </xdr:to>
    <xdr:cxnSp macro="">
      <xdr:nvCxnSpPr>
        <xdr:cNvPr id="247" name="直線コネクタ 246">
          <a:extLst>
            <a:ext uri="{FF2B5EF4-FFF2-40B4-BE49-F238E27FC236}">
              <a16:creationId xmlns:a16="http://schemas.microsoft.com/office/drawing/2014/main" id="{4975F3A1-BE6D-4A50-8C15-654C25C95E1F}"/>
            </a:ext>
          </a:extLst>
        </xdr:cNvPr>
        <xdr:cNvCxnSpPr/>
      </xdr:nvCxnSpPr>
      <xdr:spPr>
        <a:xfrm flipV="1">
          <a:off x="9639300" y="10681062"/>
          <a:ext cx="8382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70152</xdr:rowOff>
    </xdr:from>
    <xdr:to>
      <xdr:col>46</xdr:col>
      <xdr:colOff>38100</xdr:colOff>
      <xdr:row>63</xdr:row>
      <xdr:rowOff>302</xdr:rowOff>
    </xdr:to>
    <xdr:sp macro="" textlink="">
      <xdr:nvSpPr>
        <xdr:cNvPr id="248" name="楕円 247">
          <a:extLst>
            <a:ext uri="{FF2B5EF4-FFF2-40B4-BE49-F238E27FC236}">
              <a16:creationId xmlns:a16="http://schemas.microsoft.com/office/drawing/2014/main" id="{F1CB57B3-BF73-4BE6-9ED8-A791A62712C6}"/>
            </a:ext>
          </a:extLst>
        </xdr:cNvPr>
        <xdr:cNvSpPr/>
      </xdr:nvSpPr>
      <xdr:spPr>
        <a:xfrm>
          <a:off x="8699500" y="1070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64401</xdr:rowOff>
    </xdr:from>
    <xdr:to>
      <xdr:col>50</xdr:col>
      <xdr:colOff>114300</xdr:colOff>
      <xdr:row>62</xdr:row>
      <xdr:rowOff>120952</xdr:rowOff>
    </xdr:to>
    <xdr:cxnSp macro="">
      <xdr:nvCxnSpPr>
        <xdr:cNvPr id="249" name="直線コネクタ 248">
          <a:extLst>
            <a:ext uri="{FF2B5EF4-FFF2-40B4-BE49-F238E27FC236}">
              <a16:creationId xmlns:a16="http://schemas.microsoft.com/office/drawing/2014/main" id="{6FF06A76-4D2A-4943-8CC7-4099CB2A2993}"/>
            </a:ext>
          </a:extLst>
        </xdr:cNvPr>
        <xdr:cNvCxnSpPr/>
      </xdr:nvCxnSpPr>
      <xdr:spPr>
        <a:xfrm flipV="1">
          <a:off x="8750300" y="10694301"/>
          <a:ext cx="889000" cy="5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84081</xdr:rowOff>
    </xdr:from>
    <xdr:to>
      <xdr:col>41</xdr:col>
      <xdr:colOff>101600</xdr:colOff>
      <xdr:row>63</xdr:row>
      <xdr:rowOff>14231</xdr:rowOff>
    </xdr:to>
    <xdr:sp macro="" textlink="">
      <xdr:nvSpPr>
        <xdr:cNvPr id="250" name="楕円 249">
          <a:extLst>
            <a:ext uri="{FF2B5EF4-FFF2-40B4-BE49-F238E27FC236}">
              <a16:creationId xmlns:a16="http://schemas.microsoft.com/office/drawing/2014/main" id="{D0FC895B-1D1C-4BA8-86D1-84FC773487C5}"/>
            </a:ext>
          </a:extLst>
        </xdr:cNvPr>
        <xdr:cNvSpPr/>
      </xdr:nvSpPr>
      <xdr:spPr>
        <a:xfrm>
          <a:off x="7810500" y="107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120952</xdr:rowOff>
    </xdr:from>
    <xdr:to>
      <xdr:col>45</xdr:col>
      <xdr:colOff>177800</xdr:colOff>
      <xdr:row>62</xdr:row>
      <xdr:rowOff>134881</xdr:rowOff>
    </xdr:to>
    <xdr:cxnSp macro="">
      <xdr:nvCxnSpPr>
        <xdr:cNvPr id="251" name="直線コネクタ 250">
          <a:extLst>
            <a:ext uri="{FF2B5EF4-FFF2-40B4-BE49-F238E27FC236}">
              <a16:creationId xmlns:a16="http://schemas.microsoft.com/office/drawing/2014/main" id="{127F6511-E3B0-4F66-8BD9-9DC2D2A4B7F6}"/>
            </a:ext>
          </a:extLst>
        </xdr:cNvPr>
        <xdr:cNvCxnSpPr/>
      </xdr:nvCxnSpPr>
      <xdr:spPr>
        <a:xfrm flipV="1">
          <a:off x="7861300" y="10750852"/>
          <a:ext cx="8890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88620</xdr:rowOff>
    </xdr:from>
    <xdr:to>
      <xdr:col>36</xdr:col>
      <xdr:colOff>165100</xdr:colOff>
      <xdr:row>63</xdr:row>
      <xdr:rowOff>18770</xdr:rowOff>
    </xdr:to>
    <xdr:sp macro="" textlink="">
      <xdr:nvSpPr>
        <xdr:cNvPr id="252" name="楕円 251">
          <a:extLst>
            <a:ext uri="{FF2B5EF4-FFF2-40B4-BE49-F238E27FC236}">
              <a16:creationId xmlns:a16="http://schemas.microsoft.com/office/drawing/2014/main" id="{E9D4E872-E3B4-425D-8ADA-B5C828C2C5C8}"/>
            </a:ext>
          </a:extLst>
        </xdr:cNvPr>
        <xdr:cNvSpPr/>
      </xdr:nvSpPr>
      <xdr:spPr>
        <a:xfrm>
          <a:off x="6921500" y="107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134881</xdr:rowOff>
    </xdr:from>
    <xdr:to>
      <xdr:col>41</xdr:col>
      <xdr:colOff>50800</xdr:colOff>
      <xdr:row>62</xdr:row>
      <xdr:rowOff>139420</xdr:rowOff>
    </xdr:to>
    <xdr:cxnSp macro="">
      <xdr:nvCxnSpPr>
        <xdr:cNvPr id="253" name="直線コネクタ 252">
          <a:extLst>
            <a:ext uri="{FF2B5EF4-FFF2-40B4-BE49-F238E27FC236}">
              <a16:creationId xmlns:a16="http://schemas.microsoft.com/office/drawing/2014/main" id="{FD10C30B-77EB-4382-9F69-AD9B6B610FFE}"/>
            </a:ext>
          </a:extLst>
        </xdr:cNvPr>
        <xdr:cNvCxnSpPr/>
      </xdr:nvCxnSpPr>
      <xdr:spPr>
        <a:xfrm flipV="1">
          <a:off x="6972300" y="10764781"/>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86011FAE-0D05-44BE-8CEF-65705A1E7615}"/>
            </a:ext>
          </a:extLst>
        </xdr:cNvPr>
        <xdr:cNvSpPr txBox="1"/>
      </xdr:nvSpPr>
      <xdr:spPr>
        <a:xfrm>
          <a:off x="92815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74C7DA6F-F1F8-486B-A58F-518273F9A558}"/>
            </a:ext>
          </a:extLst>
        </xdr:cNvPr>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82408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CDBDF1A6-5FDB-43D0-957D-58ECABA40211}"/>
            </a:ext>
          </a:extLst>
        </xdr:cNvPr>
        <xdr:cNvSpPr txBox="1"/>
      </xdr:nvSpPr>
      <xdr:spPr>
        <a:xfrm>
          <a:off x="7516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120853</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7E1F0B11-F51E-4322-93D3-9D51A79938F4}"/>
            </a:ext>
          </a:extLst>
        </xdr:cNvPr>
        <xdr:cNvSpPr txBox="1"/>
      </xdr:nvSpPr>
      <xdr:spPr>
        <a:xfrm>
          <a:off x="6627205" y="109222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131728</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F8176ABA-6056-4C6F-A479-73F82508F7F5}"/>
            </a:ext>
          </a:extLst>
        </xdr:cNvPr>
        <xdr:cNvSpPr txBox="1"/>
      </xdr:nvSpPr>
      <xdr:spPr>
        <a:xfrm>
          <a:off x="9281505" y="10418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16829</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842C6564-F1F7-4B82-BCBB-B44ABEDEC399}"/>
            </a:ext>
          </a:extLst>
        </xdr:cNvPr>
        <xdr:cNvSpPr txBox="1"/>
      </xdr:nvSpPr>
      <xdr:spPr>
        <a:xfrm>
          <a:off x="8405205" y="10475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30758</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BF87A0AF-3201-45D1-A3C2-948E78A1FEAC}"/>
            </a:ext>
          </a:extLst>
        </xdr:cNvPr>
        <xdr:cNvSpPr txBox="1"/>
      </xdr:nvSpPr>
      <xdr:spPr>
        <a:xfrm>
          <a:off x="7516205" y="10489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35297</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C99FCF01-BB2A-4200-B3BF-36519E998207}"/>
            </a:ext>
          </a:extLst>
        </xdr:cNvPr>
        <xdr:cNvSpPr txBox="1"/>
      </xdr:nvSpPr>
      <xdr:spPr>
        <a:xfrm>
          <a:off x="6627205" y="104937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0C00230-0B4D-401D-9198-3BEC3743DC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FF88EA2-60C8-4C77-B4A1-469B0984289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DA4B62C-FC92-4EBF-B5F0-42B0A942B6C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F383B4A-C410-4E67-898A-211A1900ED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39F8D2B-E792-4846-900C-56D3C80173F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DD203DC-3708-41E4-AEEB-DAFD43457DD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F8FC76C-3715-4ECA-907E-96A11BBD270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54E05E6-C391-476B-8307-AEAA1D1751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E3DA49C-3CE8-4329-A6C0-B8E42286A6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B78A5A7-27B6-4354-9442-DA9BBD6E41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0190126-3A31-4024-BBEA-755BCCBD841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8043D5BC-AB73-49A3-BD11-EF9DB36F72C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B5A7AD84-3890-41B6-B141-9F18B6B8788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6824FAEE-2A36-4C2E-BEB4-76CA408954A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1077D01-A716-40DF-B70C-129853B7B9C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B59645E9-EEF5-40DE-8D39-CFA2F6EA25A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869E7B17-851B-4066-9316-178C0B65EFD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1D9C7F9-DBA8-4CCE-9E70-B87667A63C3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171F4A47-D681-4E54-8308-B98C559DDD3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651093B-A6F8-442E-950B-1FDC709D611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137C9CA4-D0B7-4C1B-A290-7550EE8890A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3BAB0B66-A1CF-4408-8D2B-87FF8CE004C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19D052DF-9416-403D-859C-5A190F09D94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E9E75A94-E5A0-4FCF-8E21-729D185DCBF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9804474A-EFD4-40B8-BD4F-EF8BD6B9C761}"/>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92A8E19C-4914-4DF7-AFBD-A9065A955CF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8D82E47D-1EC1-4542-AD68-3A7E224B98A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2929405A-1C6D-40B7-839F-E045252F7DBF}"/>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595B2491-D7D2-40AB-A44E-EED007F56D99}"/>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E184BDD3-3635-48BC-9627-6591A0E40B36}"/>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8F300978-52B8-4EA9-AED6-3A46B2DDEE25}"/>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3829A784-BA2C-432A-BCDA-E4039993C15D}"/>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41D55947-89C6-492A-97A6-45D19A73ACEB}"/>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E480E1E5-1157-4085-BDD5-7704D79CE10E}"/>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6" name="フローチャート: 判断 295">
          <a:extLst>
            <a:ext uri="{FF2B5EF4-FFF2-40B4-BE49-F238E27FC236}">
              <a16:creationId xmlns:a16="http://schemas.microsoft.com/office/drawing/2014/main" id="{857C9DAF-AC67-465B-98E2-EB0EE73ACB5C}"/>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DA011DA-6DBB-490F-96F3-A375B193729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FF77A3B-091A-4EE7-B629-1485315F85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29BA353-ACE0-49E4-8B63-0750DA0BDE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3D19AF4-7816-4F79-9D35-35A897FC9A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45C57AE-903A-4F20-9DDF-3E01646655E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2" name="楕円 301">
          <a:extLst>
            <a:ext uri="{FF2B5EF4-FFF2-40B4-BE49-F238E27FC236}">
              <a16:creationId xmlns:a16="http://schemas.microsoft.com/office/drawing/2014/main" id="{3D7ED0C8-6507-4DFD-B532-16E339710E9A}"/>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3" name="【公営住宅】&#10;有形固定資産減価償却率該当値テキスト">
          <a:extLst>
            <a:ext uri="{FF2B5EF4-FFF2-40B4-BE49-F238E27FC236}">
              <a16:creationId xmlns:a16="http://schemas.microsoft.com/office/drawing/2014/main" id="{3B316C62-49AF-4A67-B46C-9F39D1E38F2D}"/>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55880</xdr:rowOff>
    </xdr:from>
    <xdr:to>
      <xdr:col>20</xdr:col>
      <xdr:colOff>38100</xdr:colOff>
      <xdr:row>86</xdr:row>
      <xdr:rowOff>157480</xdr:rowOff>
    </xdr:to>
    <xdr:sp macro="" textlink="">
      <xdr:nvSpPr>
        <xdr:cNvPr id="304" name="楕円 303">
          <a:extLst>
            <a:ext uri="{FF2B5EF4-FFF2-40B4-BE49-F238E27FC236}">
              <a16:creationId xmlns:a16="http://schemas.microsoft.com/office/drawing/2014/main" id="{0080ECCC-E94D-4546-86FF-060ED2613531}"/>
            </a:ext>
          </a:extLst>
        </xdr:cNvPr>
        <xdr:cNvSpPr/>
      </xdr:nvSpPr>
      <xdr:spPr>
        <a:xfrm>
          <a:off x="3746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106680</xdr:rowOff>
    </xdr:from>
    <xdr:to>
      <xdr:col>24</xdr:col>
      <xdr:colOff>63500</xdr:colOff>
      <xdr:row>86</xdr:row>
      <xdr:rowOff>114300</xdr:rowOff>
    </xdr:to>
    <xdr:cxnSp macro="">
      <xdr:nvCxnSpPr>
        <xdr:cNvPr id="305" name="直線コネクタ 304">
          <a:extLst>
            <a:ext uri="{FF2B5EF4-FFF2-40B4-BE49-F238E27FC236}">
              <a16:creationId xmlns:a16="http://schemas.microsoft.com/office/drawing/2014/main" id="{3D01AC8F-B488-49C4-B70B-59B9994131F3}"/>
            </a:ext>
          </a:extLst>
        </xdr:cNvPr>
        <xdr:cNvCxnSpPr/>
      </xdr:nvCxnSpPr>
      <xdr:spPr>
        <a:xfrm>
          <a:off x="3797300" y="14851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33020</xdr:rowOff>
    </xdr:from>
    <xdr:to>
      <xdr:col>15</xdr:col>
      <xdr:colOff>101600</xdr:colOff>
      <xdr:row>86</xdr:row>
      <xdr:rowOff>134620</xdr:rowOff>
    </xdr:to>
    <xdr:sp macro="" textlink="">
      <xdr:nvSpPr>
        <xdr:cNvPr id="306" name="楕円 305">
          <a:extLst>
            <a:ext uri="{FF2B5EF4-FFF2-40B4-BE49-F238E27FC236}">
              <a16:creationId xmlns:a16="http://schemas.microsoft.com/office/drawing/2014/main" id="{BDF387FF-33C9-4FA8-97D7-0C2C901A4EB0}"/>
            </a:ext>
          </a:extLst>
        </xdr:cNvPr>
        <xdr:cNvSpPr/>
      </xdr:nvSpPr>
      <xdr:spPr>
        <a:xfrm>
          <a:off x="2857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83820</xdr:rowOff>
    </xdr:from>
    <xdr:to>
      <xdr:col>19</xdr:col>
      <xdr:colOff>177800</xdr:colOff>
      <xdr:row>86</xdr:row>
      <xdr:rowOff>106680</xdr:rowOff>
    </xdr:to>
    <xdr:cxnSp macro="">
      <xdr:nvCxnSpPr>
        <xdr:cNvPr id="307" name="直線コネクタ 306">
          <a:extLst>
            <a:ext uri="{FF2B5EF4-FFF2-40B4-BE49-F238E27FC236}">
              <a16:creationId xmlns:a16="http://schemas.microsoft.com/office/drawing/2014/main" id="{6EC43C0C-0CCB-441E-88FA-BF7095DB2F7C}"/>
            </a:ext>
          </a:extLst>
        </xdr:cNvPr>
        <xdr:cNvCxnSpPr/>
      </xdr:nvCxnSpPr>
      <xdr:spPr>
        <a:xfrm>
          <a:off x="2908300" y="14828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162561</xdr:rowOff>
    </xdr:from>
    <xdr:to>
      <xdr:col>10</xdr:col>
      <xdr:colOff>165100</xdr:colOff>
      <xdr:row>86</xdr:row>
      <xdr:rowOff>92711</xdr:rowOff>
    </xdr:to>
    <xdr:sp macro="" textlink="">
      <xdr:nvSpPr>
        <xdr:cNvPr id="308" name="楕円 307">
          <a:extLst>
            <a:ext uri="{FF2B5EF4-FFF2-40B4-BE49-F238E27FC236}">
              <a16:creationId xmlns:a16="http://schemas.microsoft.com/office/drawing/2014/main" id="{018762AC-6899-43C1-BA86-E847341AA1CA}"/>
            </a:ext>
          </a:extLst>
        </xdr:cNvPr>
        <xdr:cNvSpPr/>
      </xdr:nvSpPr>
      <xdr:spPr>
        <a:xfrm>
          <a:off x="1968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41911</xdr:rowOff>
    </xdr:from>
    <xdr:to>
      <xdr:col>15</xdr:col>
      <xdr:colOff>50800</xdr:colOff>
      <xdr:row>86</xdr:row>
      <xdr:rowOff>83820</xdr:rowOff>
    </xdr:to>
    <xdr:cxnSp macro="">
      <xdr:nvCxnSpPr>
        <xdr:cNvPr id="309" name="直線コネクタ 308">
          <a:extLst>
            <a:ext uri="{FF2B5EF4-FFF2-40B4-BE49-F238E27FC236}">
              <a16:creationId xmlns:a16="http://schemas.microsoft.com/office/drawing/2014/main" id="{07AC2C9C-3ACB-4C73-8BBD-1CF32AF6C395}"/>
            </a:ext>
          </a:extLst>
        </xdr:cNvPr>
        <xdr:cNvCxnSpPr/>
      </xdr:nvCxnSpPr>
      <xdr:spPr>
        <a:xfrm>
          <a:off x="2019300" y="147866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162561</xdr:rowOff>
    </xdr:from>
    <xdr:to>
      <xdr:col>6</xdr:col>
      <xdr:colOff>38100</xdr:colOff>
      <xdr:row>86</xdr:row>
      <xdr:rowOff>92711</xdr:rowOff>
    </xdr:to>
    <xdr:sp macro="" textlink="">
      <xdr:nvSpPr>
        <xdr:cNvPr id="310" name="楕円 309">
          <a:extLst>
            <a:ext uri="{FF2B5EF4-FFF2-40B4-BE49-F238E27FC236}">
              <a16:creationId xmlns:a16="http://schemas.microsoft.com/office/drawing/2014/main" id="{B60247C6-52B7-49CB-BEC8-11F68B4ACA42}"/>
            </a:ext>
          </a:extLst>
        </xdr:cNvPr>
        <xdr:cNvSpPr/>
      </xdr:nvSpPr>
      <xdr:spPr>
        <a:xfrm>
          <a:off x="1079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41911</xdr:rowOff>
    </xdr:from>
    <xdr:to>
      <xdr:col>10</xdr:col>
      <xdr:colOff>114300</xdr:colOff>
      <xdr:row>86</xdr:row>
      <xdr:rowOff>41911</xdr:rowOff>
    </xdr:to>
    <xdr:cxnSp macro="">
      <xdr:nvCxnSpPr>
        <xdr:cNvPr id="311" name="直線コネクタ 310">
          <a:extLst>
            <a:ext uri="{FF2B5EF4-FFF2-40B4-BE49-F238E27FC236}">
              <a16:creationId xmlns:a16="http://schemas.microsoft.com/office/drawing/2014/main" id="{99D88E2C-7819-4DBE-81C0-0DA694BEF56D}"/>
            </a:ext>
          </a:extLst>
        </xdr:cNvPr>
        <xdr:cNvCxnSpPr/>
      </xdr:nvCxnSpPr>
      <xdr:spPr>
        <a:xfrm>
          <a:off x="1130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a:extLst>
            <a:ext uri="{FF2B5EF4-FFF2-40B4-BE49-F238E27FC236}">
              <a16:creationId xmlns:a16="http://schemas.microsoft.com/office/drawing/2014/main" id="{77E749E9-126D-4F3E-B19D-3E744FF80E71}"/>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a:extLst>
            <a:ext uri="{FF2B5EF4-FFF2-40B4-BE49-F238E27FC236}">
              <a16:creationId xmlns:a16="http://schemas.microsoft.com/office/drawing/2014/main" id="{0C7C8672-BF1D-4DB2-9B41-695F29272CD9}"/>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a:extLst>
            <a:ext uri="{FF2B5EF4-FFF2-40B4-BE49-F238E27FC236}">
              <a16:creationId xmlns:a16="http://schemas.microsoft.com/office/drawing/2014/main" id="{DD38296E-4A33-4306-ADCB-7800474242CF}"/>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5" name="n_4aveValue【公営住宅】&#10;有形固定資産減価償却率">
          <a:extLst>
            <a:ext uri="{FF2B5EF4-FFF2-40B4-BE49-F238E27FC236}">
              <a16:creationId xmlns:a16="http://schemas.microsoft.com/office/drawing/2014/main" id="{2DACE9E7-3ECB-4020-9090-04E583B43EAE}"/>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148607</xdr:rowOff>
    </xdr:from>
    <xdr:ext cx="405111" cy="259045"/>
    <xdr:sp macro="" textlink="">
      <xdr:nvSpPr>
        <xdr:cNvPr id="316" name="n_1mainValue【公営住宅】&#10;有形固定資産減価償却率">
          <a:extLst>
            <a:ext uri="{FF2B5EF4-FFF2-40B4-BE49-F238E27FC236}">
              <a16:creationId xmlns:a16="http://schemas.microsoft.com/office/drawing/2014/main" id="{1DBCDF53-BBF1-46E5-A00A-DCFC79C37F85}"/>
            </a:ext>
          </a:extLst>
        </xdr:cNvPr>
        <xdr:cNvSpPr txBox="1"/>
      </xdr:nvSpPr>
      <xdr:spPr>
        <a:xfrm>
          <a:off x="35820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125747</xdr:rowOff>
    </xdr:from>
    <xdr:ext cx="405111" cy="259045"/>
    <xdr:sp macro="" textlink="">
      <xdr:nvSpPr>
        <xdr:cNvPr id="317" name="n_2mainValue【公営住宅】&#10;有形固定資産減価償却率">
          <a:extLst>
            <a:ext uri="{FF2B5EF4-FFF2-40B4-BE49-F238E27FC236}">
              <a16:creationId xmlns:a16="http://schemas.microsoft.com/office/drawing/2014/main" id="{4F8D10AF-7A42-4B00-8CF1-65B29A23A135}"/>
            </a:ext>
          </a:extLst>
        </xdr:cNvPr>
        <xdr:cNvSpPr txBox="1"/>
      </xdr:nvSpPr>
      <xdr:spPr>
        <a:xfrm>
          <a:off x="27057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83838</xdr:rowOff>
    </xdr:from>
    <xdr:ext cx="405111" cy="259045"/>
    <xdr:sp macro="" textlink="">
      <xdr:nvSpPr>
        <xdr:cNvPr id="318" name="n_3mainValue【公営住宅】&#10;有形固定資産減価償却率">
          <a:extLst>
            <a:ext uri="{FF2B5EF4-FFF2-40B4-BE49-F238E27FC236}">
              <a16:creationId xmlns:a16="http://schemas.microsoft.com/office/drawing/2014/main" id="{ACEE0F4E-79CF-4DB0-991B-7D99B0C5C5BE}"/>
            </a:ext>
          </a:extLst>
        </xdr:cNvPr>
        <xdr:cNvSpPr txBox="1"/>
      </xdr:nvSpPr>
      <xdr:spPr>
        <a:xfrm>
          <a:off x="1816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83838</xdr:rowOff>
    </xdr:from>
    <xdr:ext cx="405111" cy="259045"/>
    <xdr:sp macro="" textlink="">
      <xdr:nvSpPr>
        <xdr:cNvPr id="319" name="n_4mainValue【公営住宅】&#10;有形固定資産減価償却率">
          <a:extLst>
            <a:ext uri="{FF2B5EF4-FFF2-40B4-BE49-F238E27FC236}">
              <a16:creationId xmlns:a16="http://schemas.microsoft.com/office/drawing/2014/main" id="{4DDDC26C-9B1B-43E0-BE27-13D22A2399F2}"/>
            </a:ext>
          </a:extLst>
        </xdr:cNvPr>
        <xdr:cNvSpPr txBox="1"/>
      </xdr:nvSpPr>
      <xdr:spPr>
        <a:xfrm>
          <a:off x="927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F2CEAF2-269E-4E79-B49A-48705F5461B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6E1C9AB4-73F9-4D5B-867C-8601B8E0DD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F2FDA6D5-3B3F-4CF4-BA3A-47D57EC8891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B608FBF-4A6F-425C-9537-DE9FBD594D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B94863E-08D2-4072-B4F6-56984625877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8D5BAD82-2F6F-43F5-BC68-29DD16A9929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78B2E8F1-1E12-42CE-99DE-C19E2BC98D4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61E36425-CDE6-4F94-B75E-681901F7037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5858058-B6D8-4D66-8FF1-C9F99E1CD0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5ADA7EC-05D7-4A80-8145-7EF5976A92E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CD551A72-2CFC-4B1B-98D2-BB735AF7380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15BE71A6-32C9-43CA-837B-02BD964932E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79B888C9-9FCF-4E8E-A674-FFE9838732F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62BED0B8-69EA-4541-94AF-773D12E550A5}"/>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2BD98E6-B3DD-4F0E-8E3D-4CF4001B065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E6706B80-EB57-43F3-A85F-8A25856D3BF3}"/>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68421795-B4FF-4017-89CB-A450583D983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5855F02F-C16B-497E-AE03-14159627FD11}"/>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25FA958C-C3BB-4553-B2C8-E0606CB04ED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1563A26D-F404-4019-B9AA-DB15C943040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1428EAFC-8B73-41BD-8BF2-FB31712F56F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19F99C1C-75A3-4D34-84C4-0AA70A4F2B3D}"/>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27373FC8-2C6A-409A-B069-0D58D4BF72EB}"/>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D854ED13-126C-4B29-8106-1CFA15AF320D}"/>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4B20E12E-E281-4B9F-A7D7-86AEBDFDF412}"/>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7E6EB8A5-5AB6-44E0-B506-171D66B68D08}"/>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46" name="【公営住宅】&#10;一人当たり面積平均値テキスト">
          <a:extLst>
            <a:ext uri="{FF2B5EF4-FFF2-40B4-BE49-F238E27FC236}">
              <a16:creationId xmlns:a16="http://schemas.microsoft.com/office/drawing/2014/main" id="{D2E286D1-5C60-48BF-9060-83A7A9FEE905}"/>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0D9855DD-BE9A-48DD-8DD6-DF4A272D81AE}"/>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321CAA0B-F2CF-43FC-91DF-987A2C25DBE1}"/>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CE1C6F4F-4EF1-41D7-BEC8-4EB9FDD56C05}"/>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DD94FC91-15BC-4B51-9261-A293F06455A4}"/>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46690</xdr:rowOff>
    </xdr:from>
    <xdr:to>
      <xdr:col>36</xdr:col>
      <xdr:colOff>165100</xdr:colOff>
      <xdr:row>85</xdr:row>
      <xdr:rowOff>148290</xdr:rowOff>
    </xdr:to>
    <xdr:sp macro="" textlink="">
      <xdr:nvSpPr>
        <xdr:cNvPr id="351" name="フローチャート: 判断 350">
          <a:extLst>
            <a:ext uri="{FF2B5EF4-FFF2-40B4-BE49-F238E27FC236}">
              <a16:creationId xmlns:a16="http://schemas.microsoft.com/office/drawing/2014/main" id="{FD3A93B0-9E9A-4D69-9DD7-D267AB087C82}"/>
            </a:ext>
          </a:extLst>
        </xdr:cNvPr>
        <xdr:cNvSpPr/>
      </xdr:nvSpPr>
      <xdr:spPr>
        <a:xfrm>
          <a:off x="6921500" y="146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6CEAAD2-7378-4BDF-BAC7-DD5F7D21D48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70FB5B8-E036-4BD6-9E5C-2B75866B494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BBB354B-7745-4BD8-AB82-CFE8754EC5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CEAAD42-5341-4097-B283-1B44CA4B94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1EAABBD-33E4-4559-B844-F90ECEAC0F4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93280</xdr:rowOff>
    </xdr:from>
    <xdr:to>
      <xdr:col>55</xdr:col>
      <xdr:colOff>50800</xdr:colOff>
      <xdr:row>86</xdr:row>
      <xdr:rowOff>23430</xdr:rowOff>
    </xdr:to>
    <xdr:sp macro="" textlink="">
      <xdr:nvSpPr>
        <xdr:cNvPr id="357" name="楕円 356">
          <a:extLst>
            <a:ext uri="{FF2B5EF4-FFF2-40B4-BE49-F238E27FC236}">
              <a16:creationId xmlns:a16="http://schemas.microsoft.com/office/drawing/2014/main" id="{C446DC30-FE17-4C72-B153-2656D0B743D9}"/>
            </a:ext>
          </a:extLst>
        </xdr:cNvPr>
        <xdr:cNvSpPr/>
      </xdr:nvSpPr>
      <xdr:spPr>
        <a:xfrm>
          <a:off x="10426700" y="146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8207</xdr:rowOff>
    </xdr:from>
    <xdr:ext cx="469744" cy="259045"/>
    <xdr:sp macro="" textlink="">
      <xdr:nvSpPr>
        <xdr:cNvPr id="358" name="【公営住宅】&#10;一人当たり面積該当値テキスト">
          <a:extLst>
            <a:ext uri="{FF2B5EF4-FFF2-40B4-BE49-F238E27FC236}">
              <a16:creationId xmlns:a16="http://schemas.microsoft.com/office/drawing/2014/main" id="{D79B27E8-FECE-41DD-9C63-D8D81E2BE026}"/>
            </a:ext>
          </a:extLst>
        </xdr:cNvPr>
        <xdr:cNvSpPr txBox="1"/>
      </xdr:nvSpPr>
      <xdr:spPr>
        <a:xfrm>
          <a:off x="10515600" y="1458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95199</xdr:rowOff>
    </xdr:from>
    <xdr:to>
      <xdr:col>50</xdr:col>
      <xdr:colOff>165100</xdr:colOff>
      <xdr:row>86</xdr:row>
      <xdr:rowOff>25349</xdr:rowOff>
    </xdr:to>
    <xdr:sp macro="" textlink="">
      <xdr:nvSpPr>
        <xdr:cNvPr id="359" name="楕円 358">
          <a:extLst>
            <a:ext uri="{FF2B5EF4-FFF2-40B4-BE49-F238E27FC236}">
              <a16:creationId xmlns:a16="http://schemas.microsoft.com/office/drawing/2014/main" id="{EDFEE3A0-1BF5-49D2-B0D7-48CF41CD5762}"/>
            </a:ext>
          </a:extLst>
        </xdr:cNvPr>
        <xdr:cNvSpPr/>
      </xdr:nvSpPr>
      <xdr:spPr>
        <a:xfrm>
          <a:off x="9588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144080</xdr:rowOff>
    </xdr:from>
    <xdr:to>
      <xdr:col>55</xdr:col>
      <xdr:colOff>0</xdr:colOff>
      <xdr:row>85</xdr:row>
      <xdr:rowOff>145999</xdr:rowOff>
    </xdr:to>
    <xdr:cxnSp macro="">
      <xdr:nvCxnSpPr>
        <xdr:cNvPr id="360" name="直線コネクタ 359">
          <a:extLst>
            <a:ext uri="{FF2B5EF4-FFF2-40B4-BE49-F238E27FC236}">
              <a16:creationId xmlns:a16="http://schemas.microsoft.com/office/drawing/2014/main" id="{283B3DF2-49EC-4557-96F6-2F0BD7766460}"/>
            </a:ext>
          </a:extLst>
        </xdr:cNvPr>
        <xdr:cNvCxnSpPr/>
      </xdr:nvCxnSpPr>
      <xdr:spPr>
        <a:xfrm flipV="1">
          <a:off x="9639300" y="14717330"/>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97028</xdr:rowOff>
    </xdr:from>
    <xdr:to>
      <xdr:col>46</xdr:col>
      <xdr:colOff>38100</xdr:colOff>
      <xdr:row>86</xdr:row>
      <xdr:rowOff>27178</xdr:rowOff>
    </xdr:to>
    <xdr:sp macro="" textlink="">
      <xdr:nvSpPr>
        <xdr:cNvPr id="361" name="楕円 360">
          <a:extLst>
            <a:ext uri="{FF2B5EF4-FFF2-40B4-BE49-F238E27FC236}">
              <a16:creationId xmlns:a16="http://schemas.microsoft.com/office/drawing/2014/main" id="{80FCC419-8FB9-46B6-85A5-369D0900EE40}"/>
            </a:ext>
          </a:extLst>
        </xdr:cNvPr>
        <xdr:cNvSpPr/>
      </xdr:nvSpPr>
      <xdr:spPr>
        <a:xfrm>
          <a:off x="8699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145999</xdr:rowOff>
    </xdr:from>
    <xdr:to>
      <xdr:col>50</xdr:col>
      <xdr:colOff>114300</xdr:colOff>
      <xdr:row>85</xdr:row>
      <xdr:rowOff>147828</xdr:rowOff>
    </xdr:to>
    <xdr:cxnSp macro="">
      <xdr:nvCxnSpPr>
        <xdr:cNvPr id="362" name="直線コネクタ 361">
          <a:extLst>
            <a:ext uri="{FF2B5EF4-FFF2-40B4-BE49-F238E27FC236}">
              <a16:creationId xmlns:a16="http://schemas.microsoft.com/office/drawing/2014/main" id="{80AAAB42-4F94-4E03-8EB0-F645D0B08ED8}"/>
            </a:ext>
          </a:extLst>
        </xdr:cNvPr>
        <xdr:cNvCxnSpPr/>
      </xdr:nvCxnSpPr>
      <xdr:spPr>
        <a:xfrm flipV="1">
          <a:off x="8750300" y="1471924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99268</xdr:rowOff>
    </xdr:from>
    <xdr:to>
      <xdr:col>41</xdr:col>
      <xdr:colOff>101600</xdr:colOff>
      <xdr:row>86</xdr:row>
      <xdr:rowOff>29418</xdr:rowOff>
    </xdr:to>
    <xdr:sp macro="" textlink="">
      <xdr:nvSpPr>
        <xdr:cNvPr id="363" name="楕円 362">
          <a:extLst>
            <a:ext uri="{FF2B5EF4-FFF2-40B4-BE49-F238E27FC236}">
              <a16:creationId xmlns:a16="http://schemas.microsoft.com/office/drawing/2014/main" id="{9AAE38BF-DB95-4FEF-A13E-F54F648ACE56}"/>
            </a:ext>
          </a:extLst>
        </xdr:cNvPr>
        <xdr:cNvSpPr/>
      </xdr:nvSpPr>
      <xdr:spPr>
        <a:xfrm>
          <a:off x="7810500" y="146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147828</xdr:rowOff>
    </xdr:from>
    <xdr:to>
      <xdr:col>45</xdr:col>
      <xdr:colOff>177800</xdr:colOff>
      <xdr:row>85</xdr:row>
      <xdr:rowOff>150068</xdr:rowOff>
    </xdr:to>
    <xdr:cxnSp macro="">
      <xdr:nvCxnSpPr>
        <xdr:cNvPr id="364" name="直線コネクタ 363">
          <a:extLst>
            <a:ext uri="{FF2B5EF4-FFF2-40B4-BE49-F238E27FC236}">
              <a16:creationId xmlns:a16="http://schemas.microsoft.com/office/drawing/2014/main" id="{0351F2F8-6855-4EA1-9EFF-AABA7D5A5C5C}"/>
            </a:ext>
          </a:extLst>
        </xdr:cNvPr>
        <xdr:cNvCxnSpPr/>
      </xdr:nvCxnSpPr>
      <xdr:spPr>
        <a:xfrm flipV="1">
          <a:off x="7861300" y="1472107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99909</xdr:rowOff>
    </xdr:from>
    <xdr:to>
      <xdr:col>36</xdr:col>
      <xdr:colOff>165100</xdr:colOff>
      <xdr:row>86</xdr:row>
      <xdr:rowOff>30059</xdr:rowOff>
    </xdr:to>
    <xdr:sp macro="" textlink="">
      <xdr:nvSpPr>
        <xdr:cNvPr id="365" name="楕円 364">
          <a:extLst>
            <a:ext uri="{FF2B5EF4-FFF2-40B4-BE49-F238E27FC236}">
              <a16:creationId xmlns:a16="http://schemas.microsoft.com/office/drawing/2014/main" id="{038942A1-6E18-4294-A862-74262C95B739}"/>
            </a:ext>
          </a:extLst>
        </xdr:cNvPr>
        <xdr:cNvSpPr/>
      </xdr:nvSpPr>
      <xdr:spPr>
        <a:xfrm>
          <a:off x="6921500" y="146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150068</xdr:rowOff>
    </xdr:from>
    <xdr:to>
      <xdr:col>41</xdr:col>
      <xdr:colOff>50800</xdr:colOff>
      <xdr:row>85</xdr:row>
      <xdr:rowOff>150709</xdr:rowOff>
    </xdr:to>
    <xdr:cxnSp macro="">
      <xdr:nvCxnSpPr>
        <xdr:cNvPr id="366" name="直線コネクタ 365">
          <a:extLst>
            <a:ext uri="{FF2B5EF4-FFF2-40B4-BE49-F238E27FC236}">
              <a16:creationId xmlns:a16="http://schemas.microsoft.com/office/drawing/2014/main" id="{9604729E-7C69-40C2-862D-03B698713895}"/>
            </a:ext>
          </a:extLst>
        </xdr:cNvPr>
        <xdr:cNvCxnSpPr/>
      </xdr:nvCxnSpPr>
      <xdr:spPr>
        <a:xfrm flipV="1">
          <a:off x="6972300" y="14723318"/>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67" name="n_1aveValue【公営住宅】&#10;一人当たり面積">
          <a:extLst>
            <a:ext uri="{FF2B5EF4-FFF2-40B4-BE49-F238E27FC236}">
              <a16:creationId xmlns:a16="http://schemas.microsoft.com/office/drawing/2014/main" id="{07DE2859-F862-4581-8AFD-55330DC35F4A}"/>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68" name="n_2aveValue【公営住宅】&#10;一人当たり面積">
          <a:extLst>
            <a:ext uri="{FF2B5EF4-FFF2-40B4-BE49-F238E27FC236}">
              <a16:creationId xmlns:a16="http://schemas.microsoft.com/office/drawing/2014/main" id="{844F5AE8-FA27-4036-B038-CDBBCBF880F2}"/>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69" name="n_3aveValue【公営住宅】&#10;一人当たり面積">
          <a:extLst>
            <a:ext uri="{FF2B5EF4-FFF2-40B4-BE49-F238E27FC236}">
              <a16:creationId xmlns:a16="http://schemas.microsoft.com/office/drawing/2014/main" id="{73D63E84-AD2B-4962-9D2B-138F9BDFC7D2}"/>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164817</xdr:rowOff>
    </xdr:from>
    <xdr:ext cx="469744" cy="259045"/>
    <xdr:sp macro="" textlink="">
      <xdr:nvSpPr>
        <xdr:cNvPr id="370" name="n_4aveValue【公営住宅】&#10;一人当たり面積">
          <a:extLst>
            <a:ext uri="{FF2B5EF4-FFF2-40B4-BE49-F238E27FC236}">
              <a16:creationId xmlns:a16="http://schemas.microsoft.com/office/drawing/2014/main" id="{CE41D428-4A52-44AC-B742-ADE88C1CE8CC}"/>
            </a:ext>
          </a:extLst>
        </xdr:cNvPr>
        <xdr:cNvSpPr txBox="1"/>
      </xdr:nvSpPr>
      <xdr:spPr>
        <a:xfrm>
          <a:off x="6737427" y="1439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16476</xdr:rowOff>
    </xdr:from>
    <xdr:ext cx="469744" cy="259045"/>
    <xdr:sp macro="" textlink="">
      <xdr:nvSpPr>
        <xdr:cNvPr id="371" name="n_1mainValue【公営住宅】&#10;一人当たり面積">
          <a:extLst>
            <a:ext uri="{FF2B5EF4-FFF2-40B4-BE49-F238E27FC236}">
              <a16:creationId xmlns:a16="http://schemas.microsoft.com/office/drawing/2014/main" id="{212A710B-EAD3-49CE-9326-58D2F2AD7B6C}"/>
            </a:ext>
          </a:extLst>
        </xdr:cNvPr>
        <xdr:cNvSpPr txBox="1"/>
      </xdr:nvSpPr>
      <xdr:spPr>
        <a:xfrm>
          <a:off x="93917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72" name="n_2mainValue【公営住宅】&#10;一人当たり面積">
          <a:extLst>
            <a:ext uri="{FF2B5EF4-FFF2-40B4-BE49-F238E27FC236}">
              <a16:creationId xmlns:a16="http://schemas.microsoft.com/office/drawing/2014/main" id="{6774E0B1-C029-4325-90D2-79654F806900}"/>
            </a:ext>
          </a:extLst>
        </xdr:cNvPr>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20545</xdr:rowOff>
    </xdr:from>
    <xdr:ext cx="469744" cy="259045"/>
    <xdr:sp macro="" textlink="">
      <xdr:nvSpPr>
        <xdr:cNvPr id="373" name="n_3mainValue【公営住宅】&#10;一人当たり面積">
          <a:extLst>
            <a:ext uri="{FF2B5EF4-FFF2-40B4-BE49-F238E27FC236}">
              <a16:creationId xmlns:a16="http://schemas.microsoft.com/office/drawing/2014/main" id="{F1C37A48-CD53-45CC-94B6-72201CF00E86}"/>
            </a:ext>
          </a:extLst>
        </xdr:cNvPr>
        <xdr:cNvSpPr txBox="1"/>
      </xdr:nvSpPr>
      <xdr:spPr>
        <a:xfrm>
          <a:off x="7626427" y="1476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21186</xdr:rowOff>
    </xdr:from>
    <xdr:ext cx="469744" cy="259045"/>
    <xdr:sp macro="" textlink="">
      <xdr:nvSpPr>
        <xdr:cNvPr id="374" name="n_4mainValue【公営住宅】&#10;一人当たり面積">
          <a:extLst>
            <a:ext uri="{FF2B5EF4-FFF2-40B4-BE49-F238E27FC236}">
              <a16:creationId xmlns:a16="http://schemas.microsoft.com/office/drawing/2014/main" id="{1D56CB4F-F0E3-4D95-8415-3849561A36CE}"/>
            </a:ext>
          </a:extLst>
        </xdr:cNvPr>
        <xdr:cNvSpPr txBox="1"/>
      </xdr:nvSpPr>
      <xdr:spPr>
        <a:xfrm>
          <a:off x="6737427" y="1476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8ED51BEF-1B72-4C93-A684-876742D8AC3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ABECB454-DDC3-44C7-9704-FC5FD37CB19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7975A8A3-B354-4AC3-911B-279A474085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C3BF141C-B27C-4B00-8DD6-FF16178596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FC7AC90D-2393-4AC9-A1BA-E3CDB49231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17A47ED8-665D-4E03-B8D2-0CFFAA76653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7E5C6423-A413-4993-BD8F-3493E001EE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99766143-8CA5-4AF2-B672-6E49FF408CE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BFEF1CFA-E405-4A56-A1AE-22B5F0AE3D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F565C419-639C-44E8-988C-B4EF96286A3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4124006B-E394-4D7C-9B5A-09BC3E7CA4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ECDA8498-05DD-47BF-9E30-15C662680D7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27014BC7-B0B0-4BB3-AB7C-755209B9ACA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E2D59306-696A-4B17-86F9-AF561108FC2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F1E50DA4-403D-4FD6-84A3-97763A9EC0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513531C5-0B52-4D18-B22F-9CA68C5FB87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30086FE6-BDA7-4E8E-9B8C-5EE154CE2EE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61A5289D-ECCD-4A33-ADE9-2A6C8484AC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AEF19FB4-D016-4E1A-8A3B-3C657DA456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76B69F4E-8E13-4853-950F-612944153BB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13E29CD6-7BBC-4804-995A-064438692FA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E50D3F05-EF57-485C-9AD0-250A7FC8BD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4F6EDFFC-2F50-402D-8045-41B7CB6B90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58D41018-F135-46D3-9E8A-3C184FEEB87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6341B964-6602-4379-9350-E895F620481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53FA0109-6C18-43E1-87E9-889A18A1F72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D9EA5F4E-1839-48FC-B4EF-A3B4C18D54F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92B81C73-4313-41D6-AFA3-F36FDA7C169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9D24BD81-F636-4E9F-92A8-C8E21A61B41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AC70A176-E49F-4A88-BAE0-4032061AD48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62113BA8-569D-47E6-B071-665F8D59096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CE2CA1B3-3165-49DF-B4AC-63E3EEE139B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486FCA81-AD66-4986-80DE-2C22AF73F46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7F1FB5ED-8DE3-4444-9A17-36070345576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7F90845C-2C76-46E9-99A1-037A15EDB2C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40EFA734-2C3C-4641-B5CF-F57F8D9D972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2E94715E-1625-4D13-8D45-F71F5009437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D4EA63C4-38EF-43BC-8B22-390FD087C24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6BC3B710-55B1-4367-967B-2A680E2669E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D51DC5CC-0582-4128-B9CD-F2DD77EC956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9EAC8460-701A-4D20-BC96-4931D227833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16" name="直線コネクタ 415">
          <a:extLst>
            <a:ext uri="{FF2B5EF4-FFF2-40B4-BE49-F238E27FC236}">
              <a16:creationId xmlns:a16="http://schemas.microsoft.com/office/drawing/2014/main" id="{A4523471-72E9-43B5-A0FF-495955FB1C75}"/>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9C7DCAB5-E1E9-441C-B487-E1BA4224E93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a:extLst>
            <a:ext uri="{FF2B5EF4-FFF2-40B4-BE49-F238E27FC236}">
              <a16:creationId xmlns:a16="http://schemas.microsoft.com/office/drawing/2014/main" id="{8E57ADB6-2C07-4FC5-8BCF-E0898E129D9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593B1E1A-A0DE-4BE6-B2D9-888171AFEE15}"/>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20" name="直線コネクタ 419">
          <a:extLst>
            <a:ext uri="{FF2B5EF4-FFF2-40B4-BE49-F238E27FC236}">
              <a16:creationId xmlns:a16="http://schemas.microsoft.com/office/drawing/2014/main" id="{41F9D2CF-A307-420B-88BA-A1848462D9B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212752BC-6CE4-4645-BAFA-60A2A532A94E}"/>
            </a:ext>
          </a:extLst>
        </xdr:cNvPr>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22" name="フローチャート: 判断 421">
          <a:extLst>
            <a:ext uri="{FF2B5EF4-FFF2-40B4-BE49-F238E27FC236}">
              <a16:creationId xmlns:a16="http://schemas.microsoft.com/office/drawing/2014/main" id="{265943FD-6947-4A99-8C12-64A5D927067C}"/>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3" name="フローチャート: 判断 422">
          <a:extLst>
            <a:ext uri="{FF2B5EF4-FFF2-40B4-BE49-F238E27FC236}">
              <a16:creationId xmlns:a16="http://schemas.microsoft.com/office/drawing/2014/main" id="{A3A29871-25BF-477B-87E5-DA901457E425}"/>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4" name="フローチャート: 判断 423">
          <a:extLst>
            <a:ext uri="{FF2B5EF4-FFF2-40B4-BE49-F238E27FC236}">
              <a16:creationId xmlns:a16="http://schemas.microsoft.com/office/drawing/2014/main" id="{5BC88E9D-51F7-489A-879A-82448D090BF9}"/>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25" name="フローチャート: 判断 424">
          <a:extLst>
            <a:ext uri="{FF2B5EF4-FFF2-40B4-BE49-F238E27FC236}">
              <a16:creationId xmlns:a16="http://schemas.microsoft.com/office/drawing/2014/main" id="{1E313A16-B856-4C92-86B2-08C6C96086F7}"/>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26" name="フローチャート: 判断 425">
          <a:extLst>
            <a:ext uri="{FF2B5EF4-FFF2-40B4-BE49-F238E27FC236}">
              <a16:creationId xmlns:a16="http://schemas.microsoft.com/office/drawing/2014/main" id="{DDCA81D8-C28F-4206-B190-D8370E83B0B7}"/>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218CA51-30FE-42C4-B3F0-9E0D73243C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CA4030B4-5323-421B-9B3B-0BBF9FF4475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4CC65F5-B9D6-4F73-9F62-093F9DE9C20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4AFFA15-DC62-4593-B581-35A261CB8C3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4E4677D-7FF6-46B0-85CA-98D0843CA9A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97246</xdr:rowOff>
    </xdr:from>
    <xdr:to>
      <xdr:col>85</xdr:col>
      <xdr:colOff>177800</xdr:colOff>
      <xdr:row>42</xdr:row>
      <xdr:rowOff>27396</xdr:rowOff>
    </xdr:to>
    <xdr:sp macro="" textlink="">
      <xdr:nvSpPr>
        <xdr:cNvPr id="432" name="楕円 431">
          <a:extLst>
            <a:ext uri="{FF2B5EF4-FFF2-40B4-BE49-F238E27FC236}">
              <a16:creationId xmlns:a16="http://schemas.microsoft.com/office/drawing/2014/main" id="{C991994F-4155-4596-A3F3-420DFE4A582B}"/>
            </a:ext>
          </a:extLst>
        </xdr:cNvPr>
        <xdr:cNvSpPr/>
      </xdr:nvSpPr>
      <xdr:spPr>
        <a:xfrm>
          <a:off x="16268700" y="71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12173</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E89A3428-5E22-480B-B18F-34630B1585D5}"/>
            </a:ext>
          </a:extLst>
        </xdr:cNvPr>
        <xdr:cNvSpPr txBox="1"/>
      </xdr:nvSpPr>
      <xdr:spPr>
        <a:xfrm>
          <a:off x="16357600" y="7041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30299</xdr:rowOff>
    </xdr:from>
    <xdr:to>
      <xdr:col>81</xdr:col>
      <xdr:colOff>101600</xdr:colOff>
      <xdr:row>41</xdr:row>
      <xdr:rowOff>131899</xdr:rowOff>
    </xdr:to>
    <xdr:sp macro="" textlink="">
      <xdr:nvSpPr>
        <xdr:cNvPr id="434" name="楕円 433">
          <a:extLst>
            <a:ext uri="{FF2B5EF4-FFF2-40B4-BE49-F238E27FC236}">
              <a16:creationId xmlns:a16="http://schemas.microsoft.com/office/drawing/2014/main" id="{EBBBB4ED-27AB-4AE5-A439-5D4D8F841757}"/>
            </a:ext>
          </a:extLst>
        </xdr:cNvPr>
        <xdr:cNvSpPr/>
      </xdr:nvSpPr>
      <xdr:spPr>
        <a:xfrm>
          <a:off x="15430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81099</xdr:rowOff>
    </xdr:from>
    <xdr:to>
      <xdr:col>85</xdr:col>
      <xdr:colOff>127000</xdr:colOff>
      <xdr:row>41</xdr:row>
      <xdr:rowOff>148046</xdr:rowOff>
    </xdr:to>
    <xdr:cxnSp macro="">
      <xdr:nvCxnSpPr>
        <xdr:cNvPr id="435" name="直線コネクタ 434">
          <a:extLst>
            <a:ext uri="{FF2B5EF4-FFF2-40B4-BE49-F238E27FC236}">
              <a16:creationId xmlns:a16="http://schemas.microsoft.com/office/drawing/2014/main" id="{181EA42D-7AAC-495E-BE28-AD74BDF8C0A7}"/>
            </a:ext>
          </a:extLst>
        </xdr:cNvPr>
        <xdr:cNvCxnSpPr/>
      </xdr:nvCxnSpPr>
      <xdr:spPr>
        <a:xfrm>
          <a:off x="15481300" y="711054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134801</xdr:rowOff>
    </xdr:from>
    <xdr:to>
      <xdr:col>76</xdr:col>
      <xdr:colOff>165100</xdr:colOff>
      <xdr:row>41</xdr:row>
      <xdr:rowOff>64951</xdr:rowOff>
    </xdr:to>
    <xdr:sp macro="" textlink="">
      <xdr:nvSpPr>
        <xdr:cNvPr id="436" name="楕円 435">
          <a:extLst>
            <a:ext uri="{FF2B5EF4-FFF2-40B4-BE49-F238E27FC236}">
              <a16:creationId xmlns:a16="http://schemas.microsoft.com/office/drawing/2014/main" id="{97A7E995-43A0-416F-BFB2-9FCCEB436426}"/>
            </a:ext>
          </a:extLst>
        </xdr:cNvPr>
        <xdr:cNvSpPr/>
      </xdr:nvSpPr>
      <xdr:spPr>
        <a:xfrm>
          <a:off x="14541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14151</xdr:rowOff>
    </xdr:from>
    <xdr:to>
      <xdr:col>81</xdr:col>
      <xdr:colOff>50800</xdr:colOff>
      <xdr:row>41</xdr:row>
      <xdr:rowOff>81099</xdr:rowOff>
    </xdr:to>
    <xdr:cxnSp macro="">
      <xdr:nvCxnSpPr>
        <xdr:cNvPr id="437" name="直線コネクタ 436">
          <a:extLst>
            <a:ext uri="{FF2B5EF4-FFF2-40B4-BE49-F238E27FC236}">
              <a16:creationId xmlns:a16="http://schemas.microsoft.com/office/drawing/2014/main" id="{0A05D9AC-7146-4FE5-978E-A80996C92D50}"/>
            </a:ext>
          </a:extLst>
        </xdr:cNvPr>
        <xdr:cNvCxnSpPr/>
      </xdr:nvCxnSpPr>
      <xdr:spPr>
        <a:xfrm>
          <a:off x="14592300" y="704360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67854</xdr:rowOff>
    </xdr:from>
    <xdr:to>
      <xdr:col>72</xdr:col>
      <xdr:colOff>38100</xdr:colOff>
      <xdr:row>40</xdr:row>
      <xdr:rowOff>169454</xdr:rowOff>
    </xdr:to>
    <xdr:sp macro="" textlink="">
      <xdr:nvSpPr>
        <xdr:cNvPr id="438" name="楕円 437">
          <a:extLst>
            <a:ext uri="{FF2B5EF4-FFF2-40B4-BE49-F238E27FC236}">
              <a16:creationId xmlns:a16="http://schemas.microsoft.com/office/drawing/2014/main" id="{0D81E669-C9B4-4AFE-B6EE-D1F4E5D6F104}"/>
            </a:ext>
          </a:extLst>
        </xdr:cNvPr>
        <xdr:cNvSpPr/>
      </xdr:nvSpPr>
      <xdr:spPr>
        <a:xfrm>
          <a:off x="13652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118654</xdr:rowOff>
    </xdr:from>
    <xdr:to>
      <xdr:col>76</xdr:col>
      <xdr:colOff>114300</xdr:colOff>
      <xdr:row>41</xdr:row>
      <xdr:rowOff>14151</xdr:rowOff>
    </xdr:to>
    <xdr:cxnSp macro="">
      <xdr:nvCxnSpPr>
        <xdr:cNvPr id="439" name="直線コネクタ 438">
          <a:extLst>
            <a:ext uri="{FF2B5EF4-FFF2-40B4-BE49-F238E27FC236}">
              <a16:creationId xmlns:a16="http://schemas.microsoft.com/office/drawing/2014/main" id="{206C0587-4661-4653-A487-A5F8DBD40017}"/>
            </a:ext>
          </a:extLst>
        </xdr:cNvPr>
        <xdr:cNvCxnSpPr/>
      </xdr:nvCxnSpPr>
      <xdr:spPr>
        <a:xfrm>
          <a:off x="13703300" y="697665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69487</xdr:rowOff>
    </xdr:from>
    <xdr:to>
      <xdr:col>67</xdr:col>
      <xdr:colOff>101600</xdr:colOff>
      <xdr:row>40</xdr:row>
      <xdr:rowOff>171087</xdr:rowOff>
    </xdr:to>
    <xdr:sp macro="" textlink="">
      <xdr:nvSpPr>
        <xdr:cNvPr id="440" name="楕円 439">
          <a:extLst>
            <a:ext uri="{FF2B5EF4-FFF2-40B4-BE49-F238E27FC236}">
              <a16:creationId xmlns:a16="http://schemas.microsoft.com/office/drawing/2014/main" id="{855A95F2-4DFD-46D8-9A70-D23E8D80C29E}"/>
            </a:ext>
          </a:extLst>
        </xdr:cNvPr>
        <xdr:cNvSpPr/>
      </xdr:nvSpPr>
      <xdr:spPr>
        <a:xfrm>
          <a:off x="12763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118654</xdr:rowOff>
    </xdr:from>
    <xdr:to>
      <xdr:col>71</xdr:col>
      <xdr:colOff>177800</xdr:colOff>
      <xdr:row>40</xdr:row>
      <xdr:rowOff>120287</xdr:rowOff>
    </xdr:to>
    <xdr:cxnSp macro="">
      <xdr:nvCxnSpPr>
        <xdr:cNvPr id="441" name="直線コネクタ 440">
          <a:extLst>
            <a:ext uri="{FF2B5EF4-FFF2-40B4-BE49-F238E27FC236}">
              <a16:creationId xmlns:a16="http://schemas.microsoft.com/office/drawing/2014/main" id="{6E52C250-3C22-4A8B-892C-65B63E8DD701}"/>
            </a:ext>
          </a:extLst>
        </xdr:cNvPr>
        <xdr:cNvCxnSpPr/>
      </xdr:nvCxnSpPr>
      <xdr:spPr>
        <a:xfrm flipV="1">
          <a:off x="12814300" y="697665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B004258A-8523-40D1-801C-9D7CA31207E2}"/>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1280D278-D69C-476D-9132-00E2BE6C88CB}"/>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9A4EE984-74D1-4892-BC01-E999B3ECDED0}"/>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FD5F0D7E-8F0A-48F9-937C-DE0B66627E54}"/>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123026</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EAC52892-8716-4EC4-BCDD-BAFD8D252FFC}"/>
            </a:ext>
          </a:extLst>
        </xdr:cNvPr>
        <xdr:cNvSpPr txBox="1"/>
      </xdr:nvSpPr>
      <xdr:spPr>
        <a:xfrm>
          <a:off x="152660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56078</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405A62CA-DB59-40B1-B4C0-E0B457CFAEF4}"/>
            </a:ext>
          </a:extLst>
        </xdr:cNvPr>
        <xdr:cNvSpPr txBox="1"/>
      </xdr:nvSpPr>
      <xdr:spPr>
        <a:xfrm>
          <a:off x="14389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160581</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DEEB202C-8693-4578-8FF0-8883241D0FC2}"/>
            </a:ext>
          </a:extLst>
        </xdr:cNvPr>
        <xdr:cNvSpPr txBox="1"/>
      </xdr:nvSpPr>
      <xdr:spPr>
        <a:xfrm>
          <a:off x="135007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162214</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365F462E-D5C7-4F52-82A2-5F435BE1C6DB}"/>
            </a:ext>
          </a:extLst>
        </xdr:cNvPr>
        <xdr:cNvSpPr txBox="1"/>
      </xdr:nvSpPr>
      <xdr:spPr>
        <a:xfrm>
          <a:off x="12611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9E384CA6-1A9D-48D3-8320-305D3B1D287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FC76578A-2108-46A9-B990-7650605D93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E3235FFD-82AA-4C52-A74C-58D074CD9E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9A5F48D6-7A14-4F8A-B306-D190B2D626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7A9935E2-1142-4685-899D-9792186BA9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6D1373DF-2733-40D1-A347-BBDA0F7C543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383AD7B-E420-45A7-B09A-90DF8B57D5F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D3C750C-2B98-4E14-85A0-46F422626CB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43C942BF-4788-40F6-B606-01DED30A0F2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2DC48979-88C0-4AB8-927C-E45F9F89EAA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03914262-BB05-4551-9B7E-260EBC283D6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36AD0AC4-EF0C-4512-9425-E15DCF80BD6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A65571EF-0659-4D49-957E-0019049AB98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id="{1D9D6B6A-7C7B-4FA0-9A05-78D67369E8B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7BB844CB-188D-4228-82C5-B236CBA6246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id="{5603AFB0-2F76-438E-AD58-0FC3DDE5F01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30363AB5-D5E1-4A49-978E-C5091CBE640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id="{8949B74A-F356-4CC3-BAEB-84440791E7E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283F2A8E-0132-4715-9F35-A47AD3991CF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id="{0AE95C27-8D87-4BEA-A4E6-9D583A3BC78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7F92C3CF-C9F3-4114-80DB-1ADCD9FCA1E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68FDC310-617B-4F50-ACA6-95251A1A872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252EB840-51A1-4E8C-9CD3-FC1C6DFBCAA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A10CBF8-CA1F-49FB-A6B8-06A5D5FE2ED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97977D5E-F128-4E6C-9A51-9F75E35A4F2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75" name="直線コネクタ 474">
          <a:extLst>
            <a:ext uri="{FF2B5EF4-FFF2-40B4-BE49-F238E27FC236}">
              <a16:creationId xmlns:a16="http://schemas.microsoft.com/office/drawing/2014/main" id="{E2D6FA41-1F3A-4717-96F9-B001EB5F4A1F}"/>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CB85AB8F-6EFB-468D-B5D7-D151FEB0BC85}"/>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77" name="直線コネクタ 476">
          <a:extLst>
            <a:ext uri="{FF2B5EF4-FFF2-40B4-BE49-F238E27FC236}">
              <a16:creationId xmlns:a16="http://schemas.microsoft.com/office/drawing/2014/main" id="{15187419-EF9F-4460-8BBC-FDC6E269C139}"/>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F9C3C088-420B-4FC4-86FF-8872273DC31B}"/>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9" name="直線コネクタ 478">
          <a:extLst>
            <a:ext uri="{FF2B5EF4-FFF2-40B4-BE49-F238E27FC236}">
              <a16:creationId xmlns:a16="http://schemas.microsoft.com/office/drawing/2014/main" id="{409E533D-D815-4BFB-8F2B-23C9653C989E}"/>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A320C7F0-000E-4868-9757-7AAE8661BEDF}"/>
            </a:ext>
          </a:extLst>
        </xdr:cNvPr>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81" name="フローチャート: 判断 480">
          <a:extLst>
            <a:ext uri="{FF2B5EF4-FFF2-40B4-BE49-F238E27FC236}">
              <a16:creationId xmlns:a16="http://schemas.microsoft.com/office/drawing/2014/main" id="{7D620F53-572D-435F-A29C-95D33143E8CD}"/>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2" name="フローチャート: 判断 481">
          <a:extLst>
            <a:ext uri="{FF2B5EF4-FFF2-40B4-BE49-F238E27FC236}">
              <a16:creationId xmlns:a16="http://schemas.microsoft.com/office/drawing/2014/main" id="{C8E1812E-312F-46BA-B29A-E30709B1E01E}"/>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83" name="フローチャート: 判断 482">
          <a:extLst>
            <a:ext uri="{FF2B5EF4-FFF2-40B4-BE49-F238E27FC236}">
              <a16:creationId xmlns:a16="http://schemas.microsoft.com/office/drawing/2014/main" id="{ABCFB730-BBF7-4C60-B605-522202C25689}"/>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84" name="フローチャート: 判断 483">
          <a:extLst>
            <a:ext uri="{FF2B5EF4-FFF2-40B4-BE49-F238E27FC236}">
              <a16:creationId xmlns:a16="http://schemas.microsoft.com/office/drawing/2014/main" id="{9697CF94-C213-4916-B39E-BE5197332EC0}"/>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3628</xdr:rowOff>
    </xdr:from>
    <xdr:to>
      <xdr:col>98</xdr:col>
      <xdr:colOff>38100</xdr:colOff>
      <xdr:row>40</xdr:row>
      <xdr:rowOff>105228</xdr:rowOff>
    </xdr:to>
    <xdr:sp macro="" textlink="">
      <xdr:nvSpPr>
        <xdr:cNvPr id="485" name="フローチャート: 判断 484">
          <a:extLst>
            <a:ext uri="{FF2B5EF4-FFF2-40B4-BE49-F238E27FC236}">
              <a16:creationId xmlns:a16="http://schemas.microsoft.com/office/drawing/2014/main" id="{47BED8B5-08EF-422E-B29B-18DC62E342E8}"/>
            </a:ext>
          </a:extLst>
        </xdr:cNvPr>
        <xdr:cNvSpPr/>
      </xdr:nvSpPr>
      <xdr:spPr>
        <a:xfrm>
          <a:off x="18605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6638B6A-D735-4D82-813E-C31093007AE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24E9D44-6D57-493A-AA1D-4D3D76883C5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65ACCE6-A830-44B6-9F68-2A656132EDF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185C2CC-2499-4881-A9A5-51E92297CF7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1968AF5-BFF4-464C-9A59-99022CDC85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47716</xdr:rowOff>
    </xdr:from>
    <xdr:to>
      <xdr:col>116</xdr:col>
      <xdr:colOff>114300</xdr:colOff>
      <xdr:row>39</xdr:row>
      <xdr:rowOff>149316</xdr:rowOff>
    </xdr:to>
    <xdr:sp macro="" textlink="">
      <xdr:nvSpPr>
        <xdr:cNvPr id="491" name="楕円 490">
          <a:extLst>
            <a:ext uri="{FF2B5EF4-FFF2-40B4-BE49-F238E27FC236}">
              <a16:creationId xmlns:a16="http://schemas.microsoft.com/office/drawing/2014/main" id="{E75359B6-D7F9-432A-B707-D0432319FF5D}"/>
            </a:ext>
          </a:extLst>
        </xdr:cNvPr>
        <xdr:cNvSpPr/>
      </xdr:nvSpPr>
      <xdr:spPr>
        <a:xfrm>
          <a:off x="221107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70593</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D1B7C098-CB0E-4AFA-805A-DAF075A7F182}"/>
            </a:ext>
          </a:extLst>
        </xdr:cNvPr>
        <xdr:cNvSpPr txBox="1"/>
      </xdr:nvSpPr>
      <xdr:spPr>
        <a:xfrm>
          <a:off x="22199600" y="658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61867</xdr:rowOff>
    </xdr:from>
    <xdr:to>
      <xdr:col>112</xdr:col>
      <xdr:colOff>38100</xdr:colOff>
      <xdr:row>39</xdr:row>
      <xdr:rowOff>163467</xdr:rowOff>
    </xdr:to>
    <xdr:sp macro="" textlink="">
      <xdr:nvSpPr>
        <xdr:cNvPr id="493" name="楕円 492">
          <a:extLst>
            <a:ext uri="{FF2B5EF4-FFF2-40B4-BE49-F238E27FC236}">
              <a16:creationId xmlns:a16="http://schemas.microsoft.com/office/drawing/2014/main" id="{9C655852-A28B-460B-BAAA-32FA8F22262D}"/>
            </a:ext>
          </a:extLst>
        </xdr:cNvPr>
        <xdr:cNvSpPr/>
      </xdr:nvSpPr>
      <xdr:spPr>
        <a:xfrm>
          <a:off x="21272500" y="67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98516</xdr:rowOff>
    </xdr:from>
    <xdr:to>
      <xdr:col>116</xdr:col>
      <xdr:colOff>63500</xdr:colOff>
      <xdr:row>39</xdr:row>
      <xdr:rowOff>112667</xdr:rowOff>
    </xdr:to>
    <xdr:cxnSp macro="">
      <xdr:nvCxnSpPr>
        <xdr:cNvPr id="494" name="直線コネクタ 493">
          <a:extLst>
            <a:ext uri="{FF2B5EF4-FFF2-40B4-BE49-F238E27FC236}">
              <a16:creationId xmlns:a16="http://schemas.microsoft.com/office/drawing/2014/main" id="{9EA8FE87-6663-478E-8853-176293066FD4}"/>
            </a:ext>
          </a:extLst>
        </xdr:cNvPr>
        <xdr:cNvCxnSpPr/>
      </xdr:nvCxnSpPr>
      <xdr:spPr>
        <a:xfrm flipV="1">
          <a:off x="21323300" y="6785066"/>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76019</xdr:rowOff>
    </xdr:from>
    <xdr:to>
      <xdr:col>107</xdr:col>
      <xdr:colOff>101600</xdr:colOff>
      <xdr:row>40</xdr:row>
      <xdr:rowOff>6169</xdr:rowOff>
    </xdr:to>
    <xdr:sp macro="" textlink="">
      <xdr:nvSpPr>
        <xdr:cNvPr id="495" name="楕円 494">
          <a:extLst>
            <a:ext uri="{FF2B5EF4-FFF2-40B4-BE49-F238E27FC236}">
              <a16:creationId xmlns:a16="http://schemas.microsoft.com/office/drawing/2014/main" id="{06D347D7-ECBB-4105-B42B-7E93C281B8C7}"/>
            </a:ext>
          </a:extLst>
        </xdr:cNvPr>
        <xdr:cNvSpPr/>
      </xdr:nvSpPr>
      <xdr:spPr>
        <a:xfrm>
          <a:off x="20383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112667</xdr:rowOff>
    </xdr:from>
    <xdr:to>
      <xdr:col>111</xdr:col>
      <xdr:colOff>177800</xdr:colOff>
      <xdr:row>39</xdr:row>
      <xdr:rowOff>126819</xdr:rowOff>
    </xdr:to>
    <xdr:cxnSp macro="">
      <xdr:nvCxnSpPr>
        <xdr:cNvPr id="496" name="直線コネクタ 495">
          <a:extLst>
            <a:ext uri="{FF2B5EF4-FFF2-40B4-BE49-F238E27FC236}">
              <a16:creationId xmlns:a16="http://schemas.microsoft.com/office/drawing/2014/main" id="{D55EA9B2-35E0-4A2B-9786-356C64CF94FA}"/>
            </a:ext>
          </a:extLst>
        </xdr:cNvPr>
        <xdr:cNvCxnSpPr/>
      </xdr:nvCxnSpPr>
      <xdr:spPr>
        <a:xfrm flipV="1">
          <a:off x="20434300" y="6799217"/>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93435</xdr:rowOff>
    </xdr:from>
    <xdr:to>
      <xdr:col>102</xdr:col>
      <xdr:colOff>165100</xdr:colOff>
      <xdr:row>40</xdr:row>
      <xdr:rowOff>23585</xdr:rowOff>
    </xdr:to>
    <xdr:sp macro="" textlink="">
      <xdr:nvSpPr>
        <xdr:cNvPr id="497" name="楕円 496">
          <a:extLst>
            <a:ext uri="{FF2B5EF4-FFF2-40B4-BE49-F238E27FC236}">
              <a16:creationId xmlns:a16="http://schemas.microsoft.com/office/drawing/2014/main" id="{6FCAF3CC-4079-45F0-AF57-D518952C7B0B}"/>
            </a:ext>
          </a:extLst>
        </xdr:cNvPr>
        <xdr:cNvSpPr/>
      </xdr:nvSpPr>
      <xdr:spPr>
        <a:xfrm>
          <a:off x="19494500" y="67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126819</xdr:rowOff>
    </xdr:from>
    <xdr:to>
      <xdr:col>107</xdr:col>
      <xdr:colOff>50800</xdr:colOff>
      <xdr:row>39</xdr:row>
      <xdr:rowOff>144235</xdr:rowOff>
    </xdr:to>
    <xdr:cxnSp macro="">
      <xdr:nvCxnSpPr>
        <xdr:cNvPr id="498" name="直線コネクタ 497">
          <a:extLst>
            <a:ext uri="{FF2B5EF4-FFF2-40B4-BE49-F238E27FC236}">
              <a16:creationId xmlns:a16="http://schemas.microsoft.com/office/drawing/2014/main" id="{AC7031B1-2625-4CC7-A757-184A194350BF}"/>
            </a:ext>
          </a:extLst>
        </xdr:cNvPr>
        <xdr:cNvCxnSpPr/>
      </xdr:nvCxnSpPr>
      <xdr:spPr>
        <a:xfrm flipV="1">
          <a:off x="19545300" y="6813369"/>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98878</xdr:rowOff>
    </xdr:from>
    <xdr:to>
      <xdr:col>98</xdr:col>
      <xdr:colOff>38100</xdr:colOff>
      <xdr:row>40</xdr:row>
      <xdr:rowOff>29028</xdr:rowOff>
    </xdr:to>
    <xdr:sp macro="" textlink="">
      <xdr:nvSpPr>
        <xdr:cNvPr id="499" name="楕円 498">
          <a:extLst>
            <a:ext uri="{FF2B5EF4-FFF2-40B4-BE49-F238E27FC236}">
              <a16:creationId xmlns:a16="http://schemas.microsoft.com/office/drawing/2014/main" id="{23847E36-2A6A-4531-813D-E01B87356744}"/>
            </a:ext>
          </a:extLst>
        </xdr:cNvPr>
        <xdr:cNvSpPr/>
      </xdr:nvSpPr>
      <xdr:spPr>
        <a:xfrm>
          <a:off x="18605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144235</xdr:rowOff>
    </xdr:from>
    <xdr:to>
      <xdr:col>102</xdr:col>
      <xdr:colOff>114300</xdr:colOff>
      <xdr:row>39</xdr:row>
      <xdr:rowOff>149678</xdr:rowOff>
    </xdr:to>
    <xdr:cxnSp macro="">
      <xdr:nvCxnSpPr>
        <xdr:cNvPr id="500" name="直線コネクタ 499">
          <a:extLst>
            <a:ext uri="{FF2B5EF4-FFF2-40B4-BE49-F238E27FC236}">
              <a16:creationId xmlns:a16="http://schemas.microsoft.com/office/drawing/2014/main" id="{54D566D0-9816-427A-8F06-38280C0046D7}"/>
            </a:ext>
          </a:extLst>
        </xdr:cNvPr>
        <xdr:cNvCxnSpPr/>
      </xdr:nvCxnSpPr>
      <xdr:spPr>
        <a:xfrm flipV="1">
          <a:off x="18656300" y="683078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20022A2-AF44-46F1-B94C-430BEB17C1A5}"/>
            </a:ext>
          </a:extLst>
        </xdr:cNvPr>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96FBAF8A-BC85-439E-BE36-E58965856A75}"/>
            </a:ext>
          </a:extLst>
        </xdr:cNvPr>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6AF2B73B-DA23-448D-8F54-4419B2E91361}"/>
            </a:ext>
          </a:extLst>
        </xdr:cNvPr>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96355</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BDD571F9-305A-4ADA-A10B-FE81D2A18347}"/>
            </a:ext>
          </a:extLst>
        </xdr:cNvPr>
        <xdr:cNvSpPr txBox="1"/>
      </xdr:nvSpPr>
      <xdr:spPr>
        <a:xfrm>
          <a:off x="18421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8544</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6D065DAF-9159-4F2F-8460-6DD4019EEA29}"/>
            </a:ext>
          </a:extLst>
        </xdr:cNvPr>
        <xdr:cNvSpPr txBox="1"/>
      </xdr:nvSpPr>
      <xdr:spPr>
        <a:xfrm>
          <a:off x="21075727" y="652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766EFE3D-D2D7-47D1-9F5B-FC65B48877E9}"/>
            </a:ext>
          </a:extLst>
        </xdr:cNvPr>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40112</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733B425A-13E8-484E-AEAE-E4F4DE68B0BA}"/>
            </a:ext>
          </a:extLst>
        </xdr:cNvPr>
        <xdr:cNvSpPr txBox="1"/>
      </xdr:nvSpPr>
      <xdr:spPr>
        <a:xfrm>
          <a:off x="19310427" y="655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45555</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32B38D06-37A5-4CFA-BF85-AE42B16806F5}"/>
            </a:ext>
          </a:extLst>
        </xdr:cNvPr>
        <xdr:cNvSpPr txBox="1"/>
      </xdr:nvSpPr>
      <xdr:spPr>
        <a:xfrm>
          <a:off x="18421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73AE9359-D4FB-488F-8838-742A946D768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88AC1C10-3263-40A3-9A24-67985514508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EC5B8F02-62C7-4481-916A-CCCA7DD7404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95B568C3-FCB6-43A7-AF42-7B29787F50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EC013EA5-C783-48FF-A4B0-5D529B5929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B00693C0-88C8-4871-89BF-BFFC9D9B21A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4988094E-2F92-42AC-9D8E-BEE1CFBBB1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D3673ECD-5C81-4B04-8B5D-2591355EE27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79F22346-A188-46BE-A1EB-A7D4FE50DF9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4A72FDCC-E157-404F-9131-B3744A9CB55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C0376957-37CF-4EB5-957C-8D8537B92D5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2ADCDB88-AF0E-41F8-909B-1DE61081265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33CAC1E8-3358-4C00-A1A5-2D35D1BDA8B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5B15647B-C255-4269-957A-D5AF200AD5B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848028E8-27C7-49E4-AEA9-8F335EA0DA2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57043545-B2BB-487A-856B-2F08562EDD3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57489143-0B8A-491E-84B9-51A52A65084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D69789DC-D02C-4721-B3BF-E4216C9F3E2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06D7C96A-E4AA-4752-A038-74ACD6C5388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7E8EF272-806E-47AD-8359-65FFA624812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09C13E18-888E-4F76-88A2-FDDC7315C9D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47C9B5B7-B645-45A8-AD92-A485D577ADA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5780BE81-BEE6-4207-A4CB-9B10C037750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EDFB867D-2F1D-43AE-8D6D-805A6C61C31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33" name="直線コネクタ 532">
          <a:extLst>
            <a:ext uri="{FF2B5EF4-FFF2-40B4-BE49-F238E27FC236}">
              <a16:creationId xmlns:a16="http://schemas.microsoft.com/office/drawing/2014/main" id="{1E8798B2-858E-4688-8F8A-C2F2B1AE039A}"/>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43F337A2-C0B1-495C-B9D4-0D5B910AB653}"/>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35" name="直線コネクタ 534">
          <a:extLst>
            <a:ext uri="{FF2B5EF4-FFF2-40B4-BE49-F238E27FC236}">
              <a16:creationId xmlns:a16="http://schemas.microsoft.com/office/drawing/2014/main" id="{3EC736D0-58B7-473D-B17D-2E7096945BA6}"/>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6CA77FDF-1260-465E-8E03-211BB7DE8EAA}"/>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7" name="直線コネクタ 536">
          <a:extLst>
            <a:ext uri="{FF2B5EF4-FFF2-40B4-BE49-F238E27FC236}">
              <a16:creationId xmlns:a16="http://schemas.microsoft.com/office/drawing/2014/main" id="{5830C13C-2EEB-4995-A333-4CA57387DD3E}"/>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B80967CF-38A5-4F36-97FB-8CC4EC5F74A1}"/>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9" name="フローチャート: 判断 538">
          <a:extLst>
            <a:ext uri="{FF2B5EF4-FFF2-40B4-BE49-F238E27FC236}">
              <a16:creationId xmlns:a16="http://schemas.microsoft.com/office/drawing/2014/main" id="{8197ECAD-34BA-40BF-9D25-8C82258107B2}"/>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40" name="フローチャート: 判断 539">
          <a:extLst>
            <a:ext uri="{FF2B5EF4-FFF2-40B4-BE49-F238E27FC236}">
              <a16:creationId xmlns:a16="http://schemas.microsoft.com/office/drawing/2014/main" id="{6CC0D19B-2EF8-4F78-B7F2-1443F17B0C1E}"/>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41" name="フローチャート: 判断 540">
          <a:extLst>
            <a:ext uri="{FF2B5EF4-FFF2-40B4-BE49-F238E27FC236}">
              <a16:creationId xmlns:a16="http://schemas.microsoft.com/office/drawing/2014/main" id="{6765CE91-3174-42DB-81D1-B34D30813773}"/>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2" name="フローチャート: 判断 541">
          <a:extLst>
            <a:ext uri="{FF2B5EF4-FFF2-40B4-BE49-F238E27FC236}">
              <a16:creationId xmlns:a16="http://schemas.microsoft.com/office/drawing/2014/main" id="{C23F824B-DDF8-46E2-A564-EBFFECF70D16}"/>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3" name="フローチャート: 判断 542">
          <a:extLst>
            <a:ext uri="{FF2B5EF4-FFF2-40B4-BE49-F238E27FC236}">
              <a16:creationId xmlns:a16="http://schemas.microsoft.com/office/drawing/2014/main" id="{4C0166F2-5031-4EA1-92AF-94C53ADC7FD2}"/>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972FB81-F3EE-4FEF-8351-E8EB4FE7E74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CCF039B-9473-4247-BFE4-F0D76EA294C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829C743-BF18-49FD-AD8F-D4660919065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EAB6FC3-289D-4ACF-8E9C-B3FE1EEE96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D086E98-5A70-448C-A4CD-DB16BB8C2BC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15875</xdr:rowOff>
    </xdr:from>
    <xdr:to>
      <xdr:col>85</xdr:col>
      <xdr:colOff>177800</xdr:colOff>
      <xdr:row>64</xdr:row>
      <xdr:rowOff>117475</xdr:rowOff>
    </xdr:to>
    <xdr:sp macro="" textlink="">
      <xdr:nvSpPr>
        <xdr:cNvPr id="549" name="楕円 548">
          <a:extLst>
            <a:ext uri="{FF2B5EF4-FFF2-40B4-BE49-F238E27FC236}">
              <a16:creationId xmlns:a16="http://schemas.microsoft.com/office/drawing/2014/main" id="{E7849E17-D068-438A-BC49-1C653AFDB85C}"/>
            </a:ext>
          </a:extLst>
        </xdr:cNvPr>
        <xdr:cNvSpPr/>
      </xdr:nvSpPr>
      <xdr:spPr>
        <a:xfrm>
          <a:off x="162687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102252</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F975FE73-AFEF-488B-A792-20D0E0452533}"/>
            </a:ext>
          </a:extLst>
        </xdr:cNvPr>
        <xdr:cNvSpPr txBox="1"/>
      </xdr:nvSpPr>
      <xdr:spPr>
        <a:xfrm>
          <a:off x="16357600" y="1090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168275</xdr:rowOff>
    </xdr:from>
    <xdr:to>
      <xdr:col>81</xdr:col>
      <xdr:colOff>101600</xdr:colOff>
      <xdr:row>64</xdr:row>
      <xdr:rowOff>98425</xdr:rowOff>
    </xdr:to>
    <xdr:sp macro="" textlink="">
      <xdr:nvSpPr>
        <xdr:cNvPr id="551" name="楕円 550">
          <a:extLst>
            <a:ext uri="{FF2B5EF4-FFF2-40B4-BE49-F238E27FC236}">
              <a16:creationId xmlns:a16="http://schemas.microsoft.com/office/drawing/2014/main" id="{544ABCCD-B2A9-4679-B197-0AB5975159E9}"/>
            </a:ext>
          </a:extLst>
        </xdr:cNvPr>
        <xdr:cNvSpPr/>
      </xdr:nvSpPr>
      <xdr:spPr>
        <a:xfrm>
          <a:off x="15430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47625</xdr:rowOff>
    </xdr:from>
    <xdr:to>
      <xdr:col>85</xdr:col>
      <xdr:colOff>127000</xdr:colOff>
      <xdr:row>64</xdr:row>
      <xdr:rowOff>66675</xdr:rowOff>
    </xdr:to>
    <xdr:cxnSp macro="">
      <xdr:nvCxnSpPr>
        <xdr:cNvPr id="552" name="直線コネクタ 551">
          <a:extLst>
            <a:ext uri="{FF2B5EF4-FFF2-40B4-BE49-F238E27FC236}">
              <a16:creationId xmlns:a16="http://schemas.microsoft.com/office/drawing/2014/main" id="{018CFA6B-86B8-4C46-B46A-65FFE08D2BF6}"/>
            </a:ext>
          </a:extLst>
        </xdr:cNvPr>
        <xdr:cNvCxnSpPr/>
      </xdr:nvCxnSpPr>
      <xdr:spPr>
        <a:xfrm>
          <a:off x="15481300" y="110204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147320</xdr:rowOff>
    </xdr:from>
    <xdr:to>
      <xdr:col>76</xdr:col>
      <xdr:colOff>165100</xdr:colOff>
      <xdr:row>64</xdr:row>
      <xdr:rowOff>77470</xdr:rowOff>
    </xdr:to>
    <xdr:sp macro="" textlink="">
      <xdr:nvSpPr>
        <xdr:cNvPr id="553" name="楕円 552">
          <a:extLst>
            <a:ext uri="{FF2B5EF4-FFF2-40B4-BE49-F238E27FC236}">
              <a16:creationId xmlns:a16="http://schemas.microsoft.com/office/drawing/2014/main" id="{4433D597-F89D-4408-9EFC-C67ED1322E10}"/>
            </a:ext>
          </a:extLst>
        </xdr:cNvPr>
        <xdr:cNvSpPr/>
      </xdr:nvSpPr>
      <xdr:spPr>
        <a:xfrm>
          <a:off x="14541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26670</xdr:rowOff>
    </xdr:from>
    <xdr:to>
      <xdr:col>81</xdr:col>
      <xdr:colOff>50800</xdr:colOff>
      <xdr:row>64</xdr:row>
      <xdr:rowOff>47625</xdr:rowOff>
    </xdr:to>
    <xdr:cxnSp macro="">
      <xdr:nvCxnSpPr>
        <xdr:cNvPr id="554" name="直線コネクタ 553">
          <a:extLst>
            <a:ext uri="{FF2B5EF4-FFF2-40B4-BE49-F238E27FC236}">
              <a16:creationId xmlns:a16="http://schemas.microsoft.com/office/drawing/2014/main" id="{5F86DF3B-EA26-431E-B3CD-62C648C7E1E4}"/>
            </a:ext>
          </a:extLst>
        </xdr:cNvPr>
        <xdr:cNvCxnSpPr/>
      </xdr:nvCxnSpPr>
      <xdr:spPr>
        <a:xfrm>
          <a:off x="14592300" y="109994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126365</xdr:rowOff>
    </xdr:from>
    <xdr:to>
      <xdr:col>72</xdr:col>
      <xdr:colOff>38100</xdr:colOff>
      <xdr:row>64</xdr:row>
      <xdr:rowOff>56515</xdr:rowOff>
    </xdr:to>
    <xdr:sp macro="" textlink="">
      <xdr:nvSpPr>
        <xdr:cNvPr id="555" name="楕円 554">
          <a:extLst>
            <a:ext uri="{FF2B5EF4-FFF2-40B4-BE49-F238E27FC236}">
              <a16:creationId xmlns:a16="http://schemas.microsoft.com/office/drawing/2014/main" id="{F4BAA644-47C6-4A2C-83E3-3AB8D1937417}"/>
            </a:ext>
          </a:extLst>
        </xdr:cNvPr>
        <xdr:cNvSpPr/>
      </xdr:nvSpPr>
      <xdr:spPr>
        <a:xfrm>
          <a:off x="13652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5715</xdr:rowOff>
    </xdr:from>
    <xdr:to>
      <xdr:col>76</xdr:col>
      <xdr:colOff>114300</xdr:colOff>
      <xdr:row>64</xdr:row>
      <xdr:rowOff>26670</xdr:rowOff>
    </xdr:to>
    <xdr:cxnSp macro="">
      <xdr:nvCxnSpPr>
        <xdr:cNvPr id="556" name="直線コネクタ 555">
          <a:extLst>
            <a:ext uri="{FF2B5EF4-FFF2-40B4-BE49-F238E27FC236}">
              <a16:creationId xmlns:a16="http://schemas.microsoft.com/office/drawing/2014/main" id="{92360DC2-1208-4A2E-AD17-9A63F58019C6}"/>
            </a:ext>
          </a:extLst>
        </xdr:cNvPr>
        <xdr:cNvCxnSpPr/>
      </xdr:nvCxnSpPr>
      <xdr:spPr>
        <a:xfrm>
          <a:off x="13703300" y="109785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124460</xdr:rowOff>
    </xdr:from>
    <xdr:to>
      <xdr:col>67</xdr:col>
      <xdr:colOff>101600</xdr:colOff>
      <xdr:row>64</xdr:row>
      <xdr:rowOff>54610</xdr:rowOff>
    </xdr:to>
    <xdr:sp macro="" textlink="">
      <xdr:nvSpPr>
        <xdr:cNvPr id="557" name="楕円 556">
          <a:extLst>
            <a:ext uri="{FF2B5EF4-FFF2-40B4-BE49-F238E27FC236}">
              <a16:creationId xmlns:a16="http://schemas.microsoft.com/office/drawing/2014/main" id="{2F9C5945-58CC-44A7-B10E-8076C1DF6062}"/>
            </a:ext>
          </a:extLst>
        </xdr:cNvPr>
        <xdr:cNvSpPr/>
      </xdr:nvSpPr>
      <xdr:spPr>
        <a:xfrm>
          <a:off x="1276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3810</xdr:rowOff>
    </xdr:from>
    <xdr:to>
      <xdr:col>71</xdr:col>
      <xdr:colOff>177800</xdr:colOff>
      <xdr:row>64</xdr:row>
      <xdr:rowOff>5715</xdr:rowOff>
    </xdr:to>
    <xdr:cxnSp macro="">
      <xdr:nvCxnSpPr>
        <xdr:cNvPr id="558" name="直線コネクタ 557">
          <a:extLst>
            <a:ext uri="{FF2B5EF4-FFF2-40B4-BE49-F238E27FC236}">
              <a16:creationId xmlns:a16="http://schemas.microsoft.com/office/drawing/2014/main" id="{3A2B5613-0763-4C46-BFD6-7BA049C29DC4}"/>
            </a:ext>
          </a:extLst>
        </xdr:cNvPr>
        <xdr:cNvCxnSpPr/>
      </xdr:nvCxnSpPr>
      <xdr:spPr>
        <a:xfrm>
          <a:off x="12814300" y="109766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9" name="n_1aveValue【学校施設】&#10;有形固定資産減価償却率">
          <a:extLst>
            <a:ext uri="{FF2B5EF4-FFF2-40B4-BE49-F238E27FC236}">
              <a16:creationId xmlns:a16="http://schemas.microsoft.com/office/drawing/2014/main" id="{1E6B3B3C-9829-4A81-A861-73CC681CE89A}"/>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60" name="n_2aveValue【学校施設】&#10;有形固定資産減価償却率">
          <a:extLst>
            <a:ext uri="{FF2B5EF4-FFF2-40B4-BE49-F238E27FC236}">
              <a16:creationId xmlns:a16="http://schemas.microsoft.com/office/drawing/2014/main" id="{CEA1E0A5-F42F-466D-BA64-115C08C52C2C}"/>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1" name="n_3aveValue【学校施設】&#10;有形固定資産減価償却率">
          <a:extLst>
            <a:ext uri="{FF2B5EF4-FFF2-40B4-BE49-F238E27FC236}">
              <a16:creationId xmlns:a16="http://schemas.microsoft.com/office/drawing/2014/main" id="{92A59B81-6B6A-491A-A67D-04DE1BD7FD6D}"/>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62" name="n_4aveValue【学校施設】&#10;有形固定資産減価償却率">
          <a:extLst>
            <a:ext uri="{FF2B5EF4-FFF2-40B4-BE49-F238E27FC236}">
              <a16:creationId xmlns:a16="http://schemas.microsoft.com/office/drawing/2014/main" id="{4E5E6D69-5171-4882-9582-849B12514A08}"/>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89552</xdr:rowOff>
    </xdr:from>
    <xdr:ext cx="405111" cy="259045"/>
    <xdr:sp macro="" textlink="">
      <xdr:nvSpPr>
        <xdr:cNvPr id="563" name="n_1mainValue【学校施設】&#10;有形固定資産減価償却率">
          <a:extLst>
            <a:ext uri="{FF2B5EF4-FFF2-40B4-BE49-F238E27FC236}">
              <a16:creationId xmlns:a16="http://schemas.microsoft.com/office/drawing/2014/main" id="{270A8458-63E6-4010-9ACA-A6DE750B4A41}"/>
            </a:ext>
          </a:extLst>
        </xdr:cNvPr>
        <xdr:cNvSpPr txBox="1"/>
      </xdr:nvSpPr>
      <xdr:spPr>
        <a:xfrm>
          <a:off x="15266044"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68597</xdr:rowOff>
    </xdr:from>
    <xdr:ext cx="405111" cy="259045"/>
    <xdr:sp macro="" textlink="">
      <xdr:nvSpPr>
        <xdr:cNvPr id="564" name="n_2mainValue【学校施設】&#10;有形固定資産減価償却率">
          <a:extLst>
            <a:ext uri="{FF2B5EF4-FFF2-40B4-BE49-F238E27FC236}">
              <a16:creationId xmlns:a16="http://schemas.microsoft.com/office/drawing/2014/main" id="{EAF876C3-CB61-4FAE-84EB-EC68BE9F5B0D}"/>
            </a:ext>
          </a:extLst>
        </xdr:cNvPr>
        <xdr:cNvSpPr txBox="1"/>
      </xdr:nvSpPr>
      <xdr:spPr>
        <a:xfrm>
          <a:off x="143897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47642</xdr:rowOff>
    </xdr:from>
    <xdr:ext cx="405111" cy="259045"/>
    <xdr:sp macro="" textlink="">
      <xdr:nvSpPr>
        <xdr:cNvPr id="565" name="n_3mainValue【学校施設】&#10;有形固定資産減価償却率">
          <a:extLst>
            <a:ext uri="{FF2B5EF4-FFF2-40B4-BE49-F238E27FC236}">
              <a16:creationId xmlns:a16="http://schemas.microsoft.com/office/drawing/2014/main" id="{DB79A83C-5930-4117-8354-CC7FC1C49282}"/>
            </a:ext>
          </a:extLst>
        </xdr:cNvPr>
        <xdr:cNvSpPr txBox="1"/>
      </xdr:nvSpPr>
      <xdr:spPr>
        <a:xfrm>
          <a:off x="13500744"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45737</xdr:rowOff>
    </xdr:from>
    <xdr:ext cx="405111" cy="259045"/>
    <xdr:sp macro="" textlink="">
      <xdr:nvSpPr>
        <xdr:cNvPr id="566" name="n_4mainValue【学校施設】&#10;有形固定資産減価償却率">
          <a:extLst>
            <a:ext uri="{FF2B5EF4-FFF2-40B4-BE49-F238E27FC236}">
              <a16:creationId xmlns:a16="http://schemas.microsoft.com/office/drawing/2014/main" id="{3B0D3BB9-5482-4F03-9ED0-98B8C5AF26A7}"/>
            </a:ext>
          </a:extLst>
        </xdr:cNvPr>
        <xdr:cNvSpPr txBox="1"/>
      </xdr:nvSpPr>
      <xdr:spPr>
        <a:xfrm>
          <a:off x="12611744"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AF32A34B-5E50-4CC6-84DB-E89FAD754D5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2411C137-C652-40A9-94AE-E19D25976EA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67562CAF-7CF5-4DA1-9CE0-16919D6343E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941834D1-B964-4201-8B66-CD4941D2118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95DDD34A-25B0-4341-8BAC-A342134073F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CED5CA33-2BEC-4A3F-9F36-0BC963C1CA8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734F6B4B-7D52-4F21-B9DF-E8765D20550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6C614D5A-7211-4D30-A23B-23DC7E0F201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72A6C374-63FA-409F-AAB8-AA8C9BF2871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1B8729F5-7BA1-489F-9D1C-EAB4C6FE9CE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67D85485-EC03-45E2-8F30-EEFCCEC079A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2CEAFBB7-1FB9-4B6E-9B2B-813D4B13BB1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B882B36A-C5B5-40A6-AE6D-88970E2B365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BBA1BB54-976B-4D18-ABE6-9B0C63C288B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0AEA1CCF-4A3E-40E2-98BF-141E78985FA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a:extLst>
            <a:ext uri="{FF2B5EF4-FFF2-40B4-BE49-F238E27FC236}">
              <a16:creationId xmlns:a16="http://schemas.microsoft.com/office/drawing/2014/main" id="{B6BAA4F2-01FB-4B86-8CD3-E855DA75B72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C096BFE9-BD2A-4B9E-9A75-DFD9F67C1A6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a:extLst>
            <a:ext uri="{FF2B5EF4-FFF2-40B4-BE49-F238E27FC236}">
              <a16:creationId xmlns:a16="http://schemas.microsoft.com/office/drawing/2014/main" id="{A5781C8B-D700-474E-A52D-8632F0655893}"/>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D4497537-4F64-42B8-8EF5-D834248BFD4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a:extLst>
            <a:ext uri="{FF2B5EF4-FFF2-40B4-BE49-F238E27FC236}">
              <a16:creationId xmlns:a16="http://schemas.microsoft.com/office/drawing/2014/main" id="{DB90B8DA-9FD4-4AE8-8E95-5969EF64CB38}"/>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8B2D6DAC-D1D6-4F25-A931-712BC0CA35C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98BCDD54-2D5F-4194-84AC-FE7A399B94E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5FD206AB-0C9B-484A-B346-7A96C408BD2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90" name="直線コネクタ 589">
          <a:extLst>
            <a:ext uri="{FF2B5EF4-FFF2-40B4-BE49-F238E27FC236}">
              <a16:creationId xmlns:a16="http://schemas.microsoft.com/office/drawing/2014/main" id="{867B1D7B-A895-4E81-8C48-6E0B6B39DEA7}"/>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1" name="【学校施設】&#10;一人当たり面積最小値テキスト">
          <a:extLst>
            <a:ext uri="{FF2B5EF4-FFF2-40B4-BE49-F238E27FC236}">
              <a16:creationId xmlns:a16="http://schemas.microsoft.com/office/drawing/2014/main" id="{B9F7C332-4893-449E-B803-23040C85F26E}"/>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2" name="直線コネクタ 591">
          <a:extLst>
            <a:ext uri="{FF2B5EF4-FFF2-40B4-BE49-F238E27FC236}">
              <a16:creationId xmlns:a16="http://schemas.microsoft.com/office/drawing/2014/main" id="{C37377A8-DBD8-40E6-ACAE-6950AB30AEF5}"/>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93" name="【学校施設】&#10;一人当たり面積最大値テキスト">
          <a:extLst>
            <a:ext uri="{FF2B5EF4-FFF2-40B4-BE49-F238E27FC236}">
              <a16:creationId xmlns:a16="http://schemas.microsoft.com/office/drawing/2014/main" id="{1F7A357D-D673-4D0B-8FBE-4BC6083DC1EB}"/>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94" name="直線コネクタ 593">
          <a:extLst>
            <a:ext uri="{FF2B5EF4-FFF2-40B4-BE49-F238E27FC236}">
              <a16:creationId xmlns:a16="http://schemas.microsoft.com/office/drawing/2014/main" id="{E0856CCA-DEB9-46F5-A276-2421718DE7BC}"/>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595" name="【学校施設】&#10;一人当たり面積平均値テキスト">
          <a:extLst>
            <a:ext uri="{FF2B5EF4-FFF2-40B4-BE49-F238E27FC236}">
              <a16:creationId xmlns:a16="http://schemas.microsoft.com/office/drawing/2014/main" id="{9166481F-B7F4-41B6-9C37-4442E908083E}"/>
            </a:ext>
          </a:extLst>
        </xdr:cNvPr>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96" name="フローチャート: 判断 595">
          <a:extLst>
            <a:ext uri="{FF2B5EF4-FFF2-40B4-BE49-F238E27FC236}">
              <a16:creationId xmlns:a16="http://schemas.microsoft.com/office/drawing/2014/main" id="{94B44ABA-0202-40ED-8D0D-B9D8DE902810}"/>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97" name="フローチャート: 判断 596">
          <a:extLst>
            <a:ext uri="{FF2B5EF4-FFF2-40B4-BE49-F238E27FC236}">
              <a16:creationId xmlns:a16="http://schemas.microsoft.com/office/drawing/2014/main" id="{CF445EEE-3096-4D4F-A1FA-BC1AA876AF91}"/>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98" name="フローチャート: 判断 597">
          <a:extLst>
            <a:ext uri="{FF2B5EF4-FFF2-40B4-BE49-F238E27FC236}">
              <a16:creationId xmlns:a16="http://schemas.microsoft.com/office/drawing/2014/main" id="{6B59C6FD-B527-4A8B-A977-195BC38F4188}"/>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99" name="フローチャート: 判断 598">
          <a:extLst>
            <a:ext uri="{FF2B5EF4-FFF2-40B4-BE49-F238E27FC236}">
              <a16:creationId xmlns:a16="http://schemas.microsoft.com/office/drawing/2014/main" id="{3B9401B4-A441-49F6-85FE-B7CEDF02E64C}"/>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30276</xdr:rowOff>
    </xdr:from>
    <xdr:to>
      <xdr:col>98</xdr:col>
      <xdr:colOff>38100</xdr:colOff>
      <xdr:row>62</xdr:row>
      <xdr:rowOff>131876</xdr:rowOff>
    </xdr:to>
    <xdr:sp macro="" textlink="">
      <xdr:nvSpPr>
        <xdr:cNvPr id="600" name="フローチャート: 判断 599">
          <a:extLst>
            <a:ext uri="{FF2B5EF4-FFF2-40B4-BE49-F238E27FC236}">
              <a16:creationId xmlns:a16="http://schemas.microsoft.com/office/drawing/2014/main" id="{B9694F5C-D311-4E13-A233-358F1B6DB7FD}"/>
            </a:ext>
          </a:extLst>
        </xdr:cNvPr>
        <xdr:cNvSpPr/>
      </xdr:nvSpPr>
      <xdr:spPr>
        <a:xfrm>
          <a:off x="18605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CBDE44D-3323-45A8-A263-2A35A46C71D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BE2F7C2-23C7-4B16-A6A0-ED767355D58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3319D71-A2AB-44E2-8FDA-7F6CCCC9A3F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B4E8E03-866E-442D-B5DC-B408F4A69B8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0DBD680-AE1A-43AA-93B9-9D4E99E45CC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132156</xdr:rowOff>
    </xdr:from>
    <xdr:to>
      <xdr:col>116</xdr:col>
      <xdr:colOff>114300</xdr:colOff>
      <xdr:row>63</xdr:row>
      <xdr:rowOff>62306</xdr:rowOff>
    </xdr:to>
    <xdr:sp macro="" textlink="">
      <xdr:nvSpPr>
        <xdr:cNvPr id="606" name="楕円 605">
          <a:extLst>
            <a:ext uri="{FF2B5EF4-FFF2-40B4-BE49-F238E27FC236}">
              <a16:creationId xmlns:a16="http://schemas.microsoft.com/office/drawing/2014/main" id="{87B8E0D9-A750-44DF-B784-4CED7EFAD204}"/>
            </a:ext>
          </a:extLst>
        </xdr:cNvPr>
        <xdr:cNvSpPr/>
      </xdr:nvSpPr>
      <xdr:spPr>
        <a:xfrm>
          <a:off x="22110700" y="107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47566</xdr:rowOff>
    </xdr:from>
    <xdr:ext cx="469744" cy="259045"/>
    <xdr:sp macro="" textlink="">
      <xdr:nvSpPr>
        <xdr:cNvPr id="607" name="【学校施設】&#10;一人当たり面積該当値テキスト">
          <a:extLst>
            <a:ext uri="{FF2B5EF4-FFF2-40B4-BE49-F238E27FC236}">
              <a16:creationId xmlns:a16="http://schemas.microsoft.com/office/drawing/2014/main" id="{386A01E8-5139-41E6-A006-BCE2E8EA663D}"/>
            </a:ext>
          </a:extLst>
        </xdr:cNvPr>
        <xdr:cNvSpPr txBox="1"/>
      </xdr:nvSpPr>
      <xdr:spPr>
        <a:xfrm>
          <a:off x="22199600" y="1067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139014</xdr:rowOff>
    </xdr:from>
    <xdr:to>
      <xdr:col>112</xdr:col>
      <xdr:colOff>38100</xdr:colOff>
      <xdr:row>63</xdr:row>
      <xdr:rowOff>69164</xdr:rowOff>
    </xdr:to>
    <xdr:sp macro="" textlink="">
      <xdr:nvSpPr>
        <xdr:cNvPr id="608" name="楕円 607">
          <a:extLst>
            <a:ext uri="{FF2B5EF4-FFF2-40B4-BE49-F238E27FC236}">
              <a16:creationId xmlns:a16="http://schemas.microsoft.com/office/drawing/2014/main" id="{C03E70FD-E018-4475-8435-419C9EFFB858}"/>
            </a:ext>
          </a:extLst>
        </xdr:cNvPr>
        <xdr:cNvSpPr/>
      </xdr:nvSpPr>
      <xdr:spPr>
        <a:xfrm>
          <a:off x="21272500" y="107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11506</xdr:rowOff>
    </xdr:from>
    <xdr:to>
      <xdr:col>116</xdr:col>
      <xdr:colOff>63500</xdr:colOff>
      <xdr:row>63</xdr:row>
      <xdr:rowOff>18364</xdr:rowOff>
    </xdr:to>
    <xdr:cxnSp macro="">
      <xdr:nvCxnSpPr>
        <xdr:cNvPr id="609" name="直線コネクタ 608">
          <a:extLst>
            <a:ext uri="{FF2B5EF4-FFF2-40B4-BE49-F238E27FC236}">
              <a16:creationId xmlns:a16="http://schemas.microsoft.com/office/drawing/2014/main" id="{1F77709D-7ADA-4AC8-9996-EF43A9AFC1C2}"/>
            </a:ext>
          </a:extLst>
        </xdr:cNvPr>
        <xdr:cNvCxnSpPr/>
      </xdr:nvCxnSpPr>
      <xdr:spPr>
        <a:xfrm flipV="1">
          <a:off x="21323300" y="1081285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145567</xdr:rowOff>
    </xdr:from>
    <xdr:to>
      <xdr:col>107</xdr:col>
      <xdr:colOff>101600</xdr:colOff>
      <xdr:row>63</xdr:row>
      <xdr:rowOff>75717</xdr:rowOff>
    </xdr:to>
    <xdr:sp macro="" textlink="">
      <xdr:nvSpPr>
        <xdr:cNvPr id="610" name="楕円 609">
          <a:extLst>
            <a:ext uri="{FF2B5EF4-FFF2-40B4-BE49-F238E27FC236}">
              <a16:creationId xmlns:a16="http://schemas.microsoft.com/office/drawing/2014/main" id="{D9059FA4-DE2D-4560-8D50-822B19CBE50E}"/>
            </a:ext>
          </a:extLst>
        </xdr:cNvPr>
        <xdr:cNvSpPr/>
      </xdr:nvSpPr>
      <xdr:spPr>
        <a:xfrm>
          <a:off x="20383500" y="107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18364</xdr:rowOff>
    </xdr:from>
    <xdr:to>
      <xdr:col>111</xdr:col>
      <xdr:colOff>177800</xdr:colOff>
      <xdr:row>63</xdr:row>
      <xdr:rowOff>24917</xdr:rowOff>
    </xdr:to>
    <xdr:cxnSp macro="">
      <xdr:nvCxnSpPr>
        <xdr:cNvPr id="611" name="直線コネクタ 610">
          <a:extLst>
            <a:ext uri="{FF2B5EF4-FFF2-40B4-BE49-F238E27FC236}">
              <a16:creationId xmlns:a16="http://schemas.microsoft.com/office/drawing/2014/main" id="{796EC7FD-2B32-4D79-973A-88D5272F300D}"/>
            </a:ext>
          </a:extLst>
        </xdr:cNvPr>
        <xdr:cNvCxnSpPr/>
      </xdr:nvCxnSpPr>
      <xdr:spPr>
        <a:xfrm flipV="1">
          <a:off x="20434300" y="1081971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153645</xdr:rowOff>
    </xdr:from>
    <xdr:to>
      <xdr:col>102</xdr:col>
      <xdr:colOff>165100</xdr:colOff>
      <xdr:row>63</xdr:row>
      <xdr:rowOff>83795</xdr:rowOff>
    </xdr:to>
    <xdr:sp macro="" textlink="">
      <xdr:nvSpPr>
        <xdr:cNvPr id="612" name="楕円 611">
          <a:extLst>
            <a:ext uri="{FF2B5EF4-FFF2-40B4-BE49-F238E27FC236}">
              <a16:creationId xmlns:a16="http://schemas.microsoft.com/office/drawing/2014/main" id="{5D5D4940-FAA1-4C27-9F69-C4F428A7D6DE}"/>
            </a:ext>
          </a:extLst>
        </xdr:cNvPr>
        <xdr:cNvSpPr/>
      </xdr:nvSpPr>
      <xdr:spPr>
        <a:xfrm>
          <a:off x="19494500" y="107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24917</xdr:rowOff>
    </xdr:from>
    <xdr:to>
      <xdr:col>107</xdr:col>
      <xdr:colOff>50800</xdr:colOff>
      <xdr:row>63</xdr:row>
      <xdr:rowOff>32995</xdr:rowOff>
    </xdr:to>
    <xdr:cxnSp macro="">
      <xdr:nvCxnSpPr>
        <xdr:cNvPr id="613" name="直線コネクタ 612">
          <a:extLst>
            <a:ext uri="{FF2B5EF4-FFF2-40B4-BE49-F238E27FC236}">
              <a16:creationId xmlns:a16="http://schemas.microsoft.com/office/drawing/2014/main" id="{58C1339C-24A9-4039-8E5C-E6CDBA46CD8A}"/>
            </a:ext>
          </a:extLst>
        </xdr:cNvPr>
        <xdr:cNvCxnSpPr/>
      </xdr:nvCxnSpPr>
      <xdr:spPr>
        <a:xfrm flipV="1">
          <a:off x="19545300" y="10826267"/>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165151</xdr:rowOff>
    </xdr:from>
    <xdr:to>
      <xdr:col>98</xdr:col>
      <xdr:colOff>38100</xdr:colOff>
      <xdr:row>63</xdr:row>
      <xdr:rowOff>95301</xdr:rowOff>
    </xdr:to>
    <xdr:sp macro="" textlink="">
      <xdr:nvSpPr>
        <xdr:cNvPr id="614" name="楕円 613">
          <a:extLst>
            <a:ext uri="{FF2B5EF4-FFF2-40B4-BE49-F238E27FC236}">
              <a16:creationId xmlns:a16="http://schemas.microsoft.com/office/drawing/2014/main" id="{410C0EF1-1B68-4D42-8611-06DF7805F148}"/>
            </a:ext>
          </a:extLst>
        </xdr:cNvPr>
        <xdr:cNvSpPr/>
      </xdr:nvSpPr>
      <xdr:spPr>
        <a:xfrm>
          <a:off x="18605500" y="1079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32995</xdr:rowOff>
    </xdr:from>
    <xdr:to>
      <xdr:col>102</xdr:col>
      <xdr:colOff>114300</xdr:colOff>
      <xdr:row>63</xdr:row>
      <xdr:rowOff>44501</xdr:rowOff>
    </xdr:to>
    <xdr:cxnSp macro="">
      <xdr:nvCxnSpPr>
        <xdr:cNvPr id="615" name="直線コネクタ 614">
          <a:extLst>
            <a:ext uri="{FF2B5EF4-FFF2-40B4-BE49-F238E27FC236}">
              <a16:creationId xmlns:a16="http://schemas.microsoft.com/office/drawing/2014/main" id="{845EC91B-A7D0-4B6A-902A-5769C63E1628}"/>
            </a:ext>
          </a:extLst>
        </xdr:cNvPr>
        <xdr:cNvCxnSpPr/>
      </xdr:nvCxnSpPr>
      <xdr:spPr>
        <a:xfrm flipV="1">
          <a:off x="18656300" y="10834345"/>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616" name="n_1aveValue【学校施設】&#10;一人当たり面積">
          <a:extLst>
            <a:ext uri="{FF2B5EF4-FFF2-40B4-BE49-F238E27FC236}">
              <a16:creationId xmlns:a16="http://schemas.microsoft.com/office/drawing/2014/main" id="{B60A01BD-5C9E-40D7-A880-1A83DFEB02A1}"/>
            </a:ext>
          </a:extLst>
        </xdr:cNvPr>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617" name="n_2aveValue【学校施設】&#10;一人当たり面積">
          <a:extLst>
            <a:ext uri="{FF2B5EF4-FFF2-40B4-BE49-F238E27FC236}">
              <a16:creationId xmlns:a16="http://schemas.microsoft.com/office/drawing/2014/main" id="{9E05EA5F-B362-42FD-ADA3-39E3D1F0E76D}"/>
            </a:ext>
          </a:extLst>
        </xdr:cNvPr>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618" name="n_3aveValue【学校施設】&#10;一人当たり面積">
          <a:extLst>
            <a:ext uri="{FF2B5EF4-FFF2-40B4-BE49-F238E27FC236}">
              <a16:creationId xmlns:a16="http://schemas.microsoft.com/office/drawing/2014/main" id="{A0E67107-2AFD-4040-B53C-D776BBC6AEC3}"/>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148403</xdr:rowOff>
    </xdr:from>
    <xdr:ext cx="469744" cy="259045"/>
    <xdr:sp macro="" textlink="">
      <xdr:nvSpPr>
        <xdr:cNvPr id="619" name="n_4aveValue【学校施設】&#10;一人当たり面積">
          <a:extLst>
            <a:ext uri="{FF2B5EF4-FFF2-40B4-BE49-F238E27FC236}">
              <a16:creationId xmlns:a16="http://schemas.microsoft.com/office/drawing/2014/main" id="{835E6308-7401-4236-A61E-6D1E1AADE565}"/>
            </a:ext>
          </a:extLst>
        </xdr:cNvPr>
        <xdr:cNvSpPr txBox="1"/>
      </xdr:nvSpPr>
      <xdr:spPr>
        <a:xfrm>
          <a:off x="18421427" y="104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60291</xdr:rowOff>
    </xdr:from>
    <xdr:ext cx="469744" cy="259045"/>
    <xdr:sp macro="" textlink="">
      <xdr:nvSpPr>
        <xdr:cNvPr id="620" name="n_1mainValue【学校施設】&#10;一人当たり面積">
          <a:extLst>
            <a:ext uri="{FF2B5EF4-FFF2-40B4-BE49-F238E27FC236}">
              <a16:creationId xmlns:a16="http://schemas.microsoft.com/office/drawing/2014/main" id="{EBC588DA-D4ED-4E16-BB4A-0E3D95635BA8}"/>
            </a:ext>
          </a:extLst>
        </xdr:cNvPr>
        <xdr:cNvSpPr txBox="1"/>
      </xdr:nvSpPr>
      <xdr:spPr>
        <a:xfrm>
          <a:off x="21075727" y="1086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66844</xdr:rowOff>
    </xdr:from>
    <xdr:ext cx="469744" cy="259045"/>
    <xdr:sp macro="" textlink="">
      <xdr:nvSpPr>
        <xdr:cNvPr id="621" name="n_2mainValue【学校施設】&#10;一人当たり面積">
          <a:extLst>
            <a:ext uri="{FF2B5EF4-FFF2-40B4-BE49-F238E27FC236}">
              <a16:creationId xmlns:a16="http://schemas.microsoft.com/office/drawing/2014/main" id="{DF490277-7BC1-4CBA-87BD-5D24A9A0E5D3}"/>
            </a:ext>
          </a:extLst>
        </xdr:cNvPr>
        <xdr:cNvSpPr txBox="1"/>
      </xdr:nvSpPr>
      <xdr:spPr>
        <a:xfrm>
          <a:off x="20199427" y="1086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74922</xdr:rowOff>
    </xdr:from>
    <xdr:ext cx="469744" cy="259045"/>
    <xdr:sp macro="" textlink="">
      <xdr:nvSpPr>
        <xdr:cNvPr id="622" name="n_3mainValue【学校施設】&#10;一人当たり面積">
          <a:extLst>
            <a:ext uri="{FF2B5EF4-FFF2-40B4-BE49-F238E27FC236}">
              <a16:creationId xmlns:a16="http://schemas.microsoft.com/office/drawing/2014/main" id="{05448359-ECC4-462F-A8B4-2496D524FF78}"/>
            </a:ext>
          </a:extLst>
        </xdr:cNvPr>
        <xdr:cNvSpPr txBox="1"/>
      </xdr:nvSpPr>
      <xdr:spPr>
        <a:xfrm>
          <a:off x="19310427" y="108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86428</xdr:rowOff>
    </xdr:from>
    <xdr:ext cx="469744" cy="259045"/>
    <xdr:sp macro="" textlink="">
      <xdr:nvSpPr>
        <xdr:cNvPr id="623" name="n_4mainValue【学校施設】&#10;一人当たり面積">
          <a:extLst>
            <a:ext uri="{FF2B5EF4-FFF2-40B4-BE49-F238E27FC236}">
              <a16:creationId xmlns:a16="http://schemas.microsoft.com/office/drawing/2014/main" id="{A4FE2CAB-AF0F-4A0B-BCB0-BE47289C4E05}"/>
            </a:ext>
          </a:extLst>
        </xdr:cNvPr>
        <xdr:cNvSpPr txBox="1"/>
      </xdr:nvSpPr>
      <xdr:spPr>
        <a:xfrm>
          <a:off x="18421427" y="1088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821FFCF8-A556-4598-90CD-ED2530F68D9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6AE8D9E3-CB89-417E-A647-AA80825374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339AA36B-FB3B-40A8-895C-9A9F3908780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2595B9BE-E196-4A4E-A692-CA1BEDA59C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A4E779A9-5072-407D-B029-B761B0169FF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39393F70-B4DD-40B7-8ADB-16654C73A7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94FB317B-2678-4B82-AF17-F9D12FC9C9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47348E82-80F7-4647-82C3-25F13B1C030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2EB6E6FF-A371-43B3-91DA-8CEDDB099A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B3D48373-49F5-4912-9AE9-AE1E1D0F199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25D03843-4686-4639-AC75-DD877D1CA11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AD786FD2-8359-41D6-B5D7-B51565B1026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5727177F-96E3-419F-80F8-01F39AEEF29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585F0FC1-D885-4A58-A6C1-0DFF8AE768B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667C6122-5BFB-43D2-8DFC-E40C701FDF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D283B181-26D4-4E84-BAB3-55885BA59C3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91E5D346-3707-410F-A8EA-D5E22DCF65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7F79EF46-9975-4513-9937-530CE6618BD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3BCB8DF1-BC29-4665-B225-8618459E051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33AB6E8D-B352-462F-AAAB-9B2A1EF8CD3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3B3D73E4-390A-42E8-8717-D0288A41B4D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50F027F5-3B4A-439D-9908-D934D7A0D2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A3C3EC77-731C-471F-B809-14817B15CB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BF6D574F-65BF-46C8-8B27-36A43605127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3538A951-6DDA-4149-9E97-305705E9CDF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1C5D29B4-EB2F-4331-90C2-F9BA4A062C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49657360-0310-4D29-8978-E86795BD14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DF62F6A6-67FF-42F0-877A-6C58BEB811C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B3A593E2-0F77-4120-BE6B-6C0118A3656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4D3C474B-7897-4D10-9C95-DA5289A0D97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6C69995F-D915-4C0D-A5F4-8F763D10582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5F010D59-F00A-41DC-B310-8425A2B4FEA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CF97CE5E-4B00-4052-8A44-7E6033DE7E1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1D8D1576-C25A-469F-ABD2-21DFA8C6E3D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5A43CE51-35F7-421F-906E-36552C7CF02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BCB8469A-7D02-4BBD-BE05-3F910D1721F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a:extLst>
            <a:ext uri="{FF2B5EF4-FFF2-40B4-BE49-F238E27FC236}">
              <a16:creationId xmlns:a16="http://schemas.microsoft.com/office/drawing/2014/main" id="{3D01FCE6-1B8D-4E6E-BCCF-A7D3DFE5EFB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C37C46DB-A725-4440-A4D5-8432DA7C996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a:extLst>
            <a:ext uri="{FF2B5EF4-FFF2-40B4-BE49-F238E27FC236}">
              <a16:creationId xmlns:a16="http://schemas.microsoft.com/office/drawing/2014/main" id="{C41D5D0B-D18A-462C-AD4B-A06E59D8336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CBAD594D-D5F4-4C7F-8B90-5CFC6F24AF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64" name="直線コネクタ 663">
          <a:extLst>
            <a:ext uri="{FF2B5EF4-FFF2-40B4-BE49-F238E27FC236}">
              <a16:creationId xmlns:a16="http://schemas.microsoft.com/office/drawing/2014/main" id="{EDDBF9F3-FD18-4E0E-BCAC-ECD99DFFE7C8}"/>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a:extLst>
            <a:ext uri="{FF2B5EF4-FFF2-40B4-BE49-F238E27FC236}">
              <a16:creationId xmlns:a16="http://schemas.microsoft.com/office/drawing/2014/main" id="{210E08E7-107E-4F9C-8B21-0D6C80CE19F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a:extLst>
            <a:ext uri="{FF2B5EF4-FFF2-40B4-BE49-F238E27FC236}">
              <a16:creationId xmlns:a16="http://schemas.microsoft.com/office/drawing/2014/main" id="{8612F9B7-B677-4C60-AC7C-43773B82B3B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67" name="【公民館】&#10;有形固定資産減価償却率最大値テキスト">
          <a:extLst>
            <a:ext uri="{FF2B5EF4-FFF2-40B4-BE49-F238E27FC236}">
              <a16:creationId xmlns:a16="http://schemas.microsoft.com/office/drawing/2014/main" id="{AF9B2CC7-B28B-4649-9EA9-4AF5FCCB97D7}"/>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68" name="直線コネクタ 667">
          <a:extLst>
            <a:ext uri="{FF2B5EF4-FFF2-40B4-BE49-F238E27FC236}">
              <a16:creationId xmlns:a16="http://schemas.microsoft.com/office/drawing/2014/main" id="{5042A28A-2A5E-4DF3-92FB-431B36E3B482}"/>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69" name="【公民館】&#10;有形固定資産減価償却率平均値テキスト">
          <a:extLst>
            <a:ext uri="{FF2B5EF4-FFF2-40B4-BE49-F238E27FC236}">
              <a16:creationId xmlns:a16="http://schemas.microsoft.com/office/drawing/2014/main" id="{D5957E51-DCB2-4D79-A0A8-C5A780321EE6}"/>
            </a:ext>
          </a:extLst>
        </xdr:cNvPr>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70" name="フローチャート: 判断 669">
          <a:extLst>
            <a:ext uri="{FF2B5EF4-FFF2-40B4-BE49-F238E27FC236}">
              <a16:creationId xmlns:a16="http://schemas.microsoft.com/office/drawing/2014/main" id="{CFDA05D6-1F38-4EFB-8F75-DBC2EFE2BD9D}"/>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71" name="フローチャート: 判断 670">
          <a:extLst>
            <a:ext uri="{FF2B5EF4-FFF2-40B4-BE49-F238E27FC236}">
              <a16:creationId xmlns:a16="http://schemas.microsoft.com/office/drawing/2014/main" id="{9726CFCC-9BC9-41DA-B1C7-5921C8701DA1}"/>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72" name="フローチャート: 判断 671">
          <a:extLst>
            <a:ext uri="{FF2B5EF4-FFF2-40B4-BE49-F238E27FC236}">
              <a16:creationId xmlns:a16="http://schemas.microsoft.com/office/drawing/2014/main" id="{E4A7D226-DB29-471B-AA5C-4BC442BFCCCD}"/>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73" name="フローチャート: 判断 672">
          <a:extLst>
            <a:ext uri="{FF2B5EF4-FFF2-40B4-BE49-F238E27FC236}">
              <a16:creationId xmlns:a16="http://schemas.microsoft.com/office/drawing/2014/main" id="{F14BC655-87F3-4688-BF52-920BAC1613C2}"/>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74" name="フローチャート: 判断 673">
          <a:extLst>
            <a:ext uri="{FF2B5EF4-FFF2-40B4-BE49-F238E27FC236}">
              <a16:creationId xmlns:a16="http://schemas.microsoft.com/office/drawing/2014/main" id="{9A7D367D-A554-4BF0-ABF0-7C9DDDB421CC}"/>
            </a:ext>
          </a:extLst>
        </xdr:cNvPr>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EC248C5-A57E-4122-A2EA-67CB4091C9E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070EB36-F9EA-4B30-9F4F-CD113DE9E06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6AD27492-A424-4AF3-9AFD-CF001B0E37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948E7C8-EC69-4529-B84C-53FE3C62ED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5B557E06-67A1-4E3F-A988-B58A29BAE68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680" name="楕円 679">
          <a:extLst>
            <a:ext uri="{FF2B5EF4-FFF2-40B4-BE49-F238E27FC236}">
              <a16:creationId xmlns:a16="http://schemas.microsoft.com/office/drawing/2014/main" id="{C065A168-E642-4DB4-B315-F03CA91404D4}"/>
            </a:ext>
          </a:extLst>
        </xdr:cNvPr>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681" name="【公民館】&#10;有形固定資産減価償却率該当値テキスト">
          <a:extLst>
            <a:ext uri="{FF2B5EF4-FFF2-40B4-BE49-F238E27FC236}">
              <a16:creationId xmlns:a16="http://schemas.microsoft.com/office/drawing/2014/main" id="{C242B6CE-04AE-4D91-995D-83AC35EBDA93}"/>
            </a:ext>
          </a:extLst>
        </xdr:cNvPr>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78739</xdr:rowOff>
    </xdr:from>
    <xdr:to>
      <xdr:col>81</xdr:col>
      <xdr:colOff>101600</xdr:colOff>
      <xdr:row>107</xdr:row>
      <xdr:rowOff>8889</xdr:rowOff>
    </xdr:to>
    <xdr:sp macro="" textlink="">
      <xdr:nvSpPr>
        <xdr:cNvPr id="682" name="楕円 681">
          <a:extLst>
            <a:ext uri="{FF2B5EF4-FFF2-40B4-BE49-F238E27FC236}">
              <a16:creationId xmlns:a16="http://schemas.microsoft.com/office/drawing/2014/main" id="{B8BE7A80-5B8D-42C2-ADB2-39B225C152D1}"/>
            </a:ext>
          </a:extLst>
        </xdr:cNvPr>
        <xdr:cNvSpPr/>
      </xdr:nvSpPr>
      <xdr:spPr>
        <a:xfrm>
          <a:off x="1543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129539</xdr:rowOff>
    </xdr:from>
    <xdr:to>
      <xdr:col>85</xdr:col>
      <xdr:colOff>127000</xdr:colOff>
      <xdr:row>106</xdr:row>
      <xdr:rowOff>167639</xdr:rowOff>
    </xdr:to>
    <xdr:cxnSp macro="">
      <xdr:nvCxnSpPr>
        <xdr:cNvPr id="683" name="直線コネクタ 682">
          <a:extLst>
            <a:ext uri="{FF2B5EF4-FFF2-40B4-BE49-F238E27FC236}">
              <a16:creationId xmlns:a16="http://schemas.microsoft.com/office/drawing/2014/main" id="{167F29AF-751C-48B1-90F3-5C67CF4A2DC8}"/>
            </a:ext>
          </a:extLst>
        </xdr:cNvPr>
        <xdr:cNvCxnSpPr/>
      </xdr:nvCxnSpPr>
      <xdr:spPr>
        <a:xfrm>
          <a:off x="15481300" y="18303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684" name="楕円 683">
          <a:extLst>
            <a:ext uri="{FF2B5EF4-FFF2-40B4-BE49-F238E27FC236}">
              <a16:creationId xmlns:a16="http://schemas.microsoft.com/office/drawing/2014/main" id="{931635C4-70B6-4565-B84C-EDC76991B77D}"/>
            </a:ext>
          </a:extLst>
        </xdr:cNvPr>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129539</xdr:rowOff>
    </xdr:from>
    <xdr:to>
      <xdr:col>81</xdr:col>
      <xdr:colOff>50800</xdr:colOff>
      <xdr:row>107</xdr:row>
      <xdr:rowOff>99061</xdr:rowOff>
    </xdr:to>
    <xdr:cxnSp macro="">
      <xdr:nvCxnSpPr>
        <xdr:cNvPr id="685" name="直線コネクタ 684">
          <a:extLst>
            <a:ext uri="{FF2B5EF4-FFF2-40B4-BE49-F238E27FC236}">
              <a16:creationId xmlns:a16="http://schemas.microsoft.com/office/drawing/2014/main" id="{D8B524A7-3B01-4556-9438-0A3F1E131333}"/>
            </a:ext>
          </a:extLst>
        </xdr:cNvPr>
        <xdr:cNvCxnSpPr/>
      </xdr:nvCxnSpPr>
      <xdr:spPr>
        <a:xfrm flipV="1">
          <a:off x="14592300" y="1830323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12064</xdr:rowOff>
    </xdr:from>
    <xdr:to>
      <xdr:col>72</xdr:col>
      <xdr:colOff>38100</xdr:colOff>
      <xdr:row>107</xdr:row>
      <xdr:rowOff>113664</xdr:rowOff>
    </xdr:to>
    <xdr:sp macro="" textlink="">
      <xdr:nvSpPr>
        <xdr:cNvPr id="686" name="楕円 685">
          <a:extLst>
            <a:ext uri="{FF2B5EF4-FFF2-40B4-BE49-F238E27FC236}">
              <a16:creationId xmlns:a16="http://schemas.microsoft.com/office/drawing/2014/main" id="{82B41944-CA5E-4F53-8F4E-E2CC3FB3B893}"/>
            </a:ext>
          </a:extLst>
        </xdr:cNvPr>
        <xdr:cNvSpPr/>
      </xdr:nvSpPr>
      <xdr:spPr>
        <a:xfrm>
          <a:off x="13652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62864</xdr:rowOff>
    </xdr:from>
    <xdr:to>
      <xdr:col>76</xdr:col>
      <xdr:colOff>114300</xdr:colOff>
      <xdr:row>107</xdr:row>
      <xdr:rowOff>99061</xdr:rowOff>
    </xdr:to>
    <xdr:cxnSp macro="">
      <xdr:nvCxnSpPr>
        <xdr:cNvPr id="687" name="直線コネクタ 686">
          <a:extLst>
            <a:ext uri="{FF2B5EF4-FFF2-40B4-BE49-F238E27FC236}">
              <a16:creationId xmlns:a16="http://schemas.microsoft.com/office/drawing/2014/main" id="{4AF4EF60-BF08-4657-85AC-FD71D8653543}"/>
            </a:ext>
          </a:extLst>
        </xdr:cNvPr>
        <xdr:cNvCxnSpPr/>
      </xdr:nvCxnSpPr>
      <xdr:spPr>
        <a:xfrm>
          <a:off x="13703300" y="184080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25400</xdr:rowOff>
    </xdr:from>
    <xdr:to>
      <xdr:col>67</xdr:col>
      <xdr:colOff>101600</xdr:colOff>
      <xdr:row>107</xdr:row>
      <xdr:rowOff>127000</xdr:rowOff>
    </xdr:to>
    <xdr:sp macro="" textlink="">
      <xdr:nvSpPr>
        <xdr:cNvPr id="688" name="楕円 687">
          <a:extLst>
            <a:ext uri="{FF2B5EF4-FFF2-40B4-BE49-F238E27FC236}">
              <a16:creationId xmlns:a16="http://schemas.microsoft.com/office/drawing/2014/main" id="{4D0DFA0F-BED1-41A4-9634-F00E00FA0CAF}"/>
            </a:ext>
          </a:extLst>
        </xdr:cNvPr>
        <xdr:cNvSpPr/>
      </xdr:nvSpPr>
      <xdr:spPr>
        <a:xfrm>
          <a:off x="1276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62864</xdr:rowOff>
    </xdr:from>
    <xdr:to>
      <xdr:col>71</xdr:col>
      <xdr:colOff>177800</xdr:colOff>
      <xdr:row>107</xdr:row>
      <xdr:rowOff>76200</xdr:rowOff>
    </xdr:to>
    <xdr:cxnSp macro="">
      <xdr:nvCxnSpPr>
        <xdr:cNvPr id="689" name="直線コネクタ 688">
          <a:extLst>
            <a:ext uri="{FF2B5EF4-FFF2-40B4-BE49-F238E27FC236}">
              <a16:creationId xmlns:a16="http://schemas.microsoft.com/office/drawing/2014/main" id="{2D9E1365-73AC-4025-8CC6-AE2507B26AA9}"/>
            </a:ext>
          </a:extLst>
        </xdr:cNvPr>
        <xdr:cNvCxnSpPr/>
      </xdr:nvCxnSpPr>
      <xdr:spPr>
        <a:xfrm flipV="1">
          <a:off x="12814300" y="184080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690" name="n_1aveValue【公民館】&#10;有形固定資産減価償却率">
          <a:extLst>
            <a:ext uri="{FF2B5EF4-FFF2-40B4-BE49-F238E27FC236}">
              <a16:creationId xmlns:a16="http://schemas.microsoft.com/office/drawing/2014/main" id="{6519EE5A-687C-47AF-9448-CAC0E2FC5952}"/>
            </a:ext>
          </a:extLst>
        </xdr:cNvPr>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91" name="n_2aveValue【公民館】&#10;有形固定資産減価償却率">
          <a:extLst>
            <a:ext uri="{FF2B5EF4-FFF2-40B4-BE49-F238E27FC236}">
              <a16:creationId xmlns:a16="http://schemas.microsoft.com/office/drawing/2014/main" id="{D618E46C-836E-4F2C-86E1-5CD5F3B976C9}"/>
            </a:ext>
          </a:extLst>
        </xdr:cNvPr>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92" name="n_3aveValue【公民館】&#10;有形固定資産減価償却率">
          <a:extLst>
            <a:ext uri="{FF2B5EF4-FFF2-40B4-BE49-F238E27FC236}">
              <a16:creationId xmlns:a16="http://schemas.microsoft.com/office/drawing/2014/main" id="{016A76E1-C4A0-4E55-99D8-6DB53AEA5192}"/>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693" name="n_4aveValue【公民館】&#10;有形固定資産減価償却率">
          <a:extLst>
            <a:ext uri="{FF2B5EF4-FFF2-40B4-BE49-F238E27FC236}">
              <a16:creationId xmlns:a16="http://schemas.microsoft.com/office/drawing/2014/main" id="{B7A2DD56-6900-43EF-8631-3E4643464A75}"/>
            </a:ext>
          </a:extLst>
        </xdr:cNvPr>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xdr:rowOff>
    </xdr:from>
    <xdr:ext cx="405111" cy="259045"/>
    <xdr:sp macro="" textlink="">
      <xdr:nvSpPr>
        <xdr:cNvPr id="694" name="n_1mainValue【公民館】&#10;有形固定資産減価償却率">
          <a:extLst>
            <a:ext uri="{FF2B5EF4-FFF2-40B4-BE49-F238E27FC236}">
              <a16:creationId xmlns:a16="http://schemas.microsoft.com/office/drawing/2014/main" id="{04F8F050-26BA-4182-87BF-B7655F90FC3E}"/>
            </a:ext>
          </a:extLst>
        </xdr:cNvPr>
        <xdr:cNvSpPr txBox="1"/>
      </xdr:nvSpPr>
      <xdr:spPr>
        <a:xfrm>
          <a:off x="152660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695" name="n_2mainValue【公民館】&#10;有形固定資産減価償却率">
          <a:extLst>
            <a:ext uri="{FF2B5EF4-FFF2-40B4-BE49-F238E27FC236}">
              <a16:creationId xmlns:a16="http://schemas.microsoft.com/office/drawing/2014/main" id="{BF82CE14-E2F8-493A-9134-515AA215455C}"/>
            </a:ext>
          </a:extLst>
        </xdr:cNvPr>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104791</xdr:rowOff>
    </xdr:from>
    <xdr:ext cx="405111" cy="259045"/>
    <xdr:sp macro="" textlink="">
      <xdr:nvSpPr>
        <xdr:cNvPr id="696" name="n_3mainValue【公民館】&#10;有形固定資産減価償却率">
          <a:extLst>
            <a:ext uri="{FF2B5EF4-FFF2-40B4-BE49-F238E27FC236}">
              <a16:creationId xmlns:a16="http://schemas.microsoft.com/office/drawing/2014/main" id="{8BCA121A-7C51-4FB0-A613-965EE4B42084}"/>
            </a:ext>
          </a:extLst>
        </xdr:cNvPr>
        <xdr:cNvSpPr txBox="1"/>
      </xdr:nvSpPr>
      <xdr:spPr>
        <a:xfrm>
          <a:off x="135007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118127</xdr:rowOff>
    </xdr:from>
    <xdr:ext cx="405111" cy="259045"/>
    <xdr:sp macro="" textlink="">
      <xdr:nvSpPr>
        <xdr:cNvPr id="697" name="n_4mainValue【公民館】&#10;有形固定資産減価償却率">
          <a:extLst>
            <a:ext uri="{FF2B5EF4-FFF2-40B4-BE49-F238E27FC236}">
              <a16:creationId xmlns:a16="http://schemas.microsoft.com/office/drawing/2014/main" id="{C844009C-1E17-4192-8B74-95FA3769B464}"/>
            </a:ext>
          </a:extLst>
        </xdr:cNvPr>
        <xdr:cNvSpPr txBox="1"/>
      </xdr:nvSpPr>
      <xdr:spPr>
        <a:xfrm>
          <a:off x="12611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65DFE08E-8014-4758-B7B3-D86553E7198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4BFBE190-4FA4-40E9-BA99-C853E31344A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B6789EAD-5381-47C7-AC4E-CE9A26B01C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E2273437-8EC8-4865-9D59-FCE2F8C7A90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4CF02A07-002E-4D65-9A30-23B799B9885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DBB563CB-951C-49B8-AD18-13F77C6152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D4C4CFF4-ECBF-4EAF-B71E-4F7548D5A9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F7E2BCB6-540D-4C90-882B-455019EC449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585472C5-FBA9-4A6B-826E-1F848FD0A8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A989ED86-F591-4E47-8AEC-3BEC273451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ECD1FB67-F810-42A0-B5B0-BD6C0D53760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DAA25152-BCFD-4F38-8888-E875FE42A7D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FC908862-A6C7-4563-BFB6-FC12EC70E4F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0D5D8A3A-D416-48F0-9B8F-9D3C9438AF0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9E7846CE-FB2C-491A-9A99-5D0538FAD63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DEDD5A82-7C74-4903-8FB4-6DDFFCED768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821FE824-AED5-4C27-847D-F5C4A21A80A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6874785B-432B-4524-8311-187AFA6CF5A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258DB200-08EB-4E17-ADC8-BB7108686D1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8B4CBD8A-99A3-4DDA-B33D-29D835FEB6D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7786CB0-B10C-43BA-B790-BE2990BBEF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9" name="テキスト ボックス 718">
          <a:extLst>
            <a:ext uri="{FF2B5EF4-FFF2-40B4-BE49-F238E27FC236}">
              <a16:creationId xmlns:a16="http://schemas.microsoft.com/office/drawing/2014/main" id="{79973EF2-4A2A-4A5D-B6F8-8C4CBE8ABF2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9E096A0A-4845-4561-9A62-32AB9ADAEA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721" name="直線コネクタ 720">
          <a:extLst>
            <a:ext uri="{FF2B5EF4-FFF2-40B4-BE49-F238E27FC236}">
              <a16:creationId xmlns:a16="http://schemas.microsoft.com/office/drawing/2014/main" id="{BE5F5D60-304A-4F8A-B668-C49D53277B31}"/>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722" name="【公民館】&#10;一人当たり面積最小値テキスト">
          <a:extLst>
            <a:ext uri="{FF2B5EF4-FFF2-40B4-BE49-F238E27FC236}">
              <a16:creationId xmlns:a16="http://schemas.microsoft.com/office/drawing/2014/main" id="{08C82014-8AEF-465B-BEC2-688C3546523B}"/>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723" name="直線コネクタ 722">
          <a:extLst>
            <a:ext uri="{FF2B5EF4-FFF2-40B4-BE49-F238E27FC236}">
              <a16:creationId xmlns:a16="http://schemas.microsoft.com/office/drawing/2014/main" id="{F960F5EF-6B24-4902-BC1D-A306157F83B0}"/>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724" name="【公民館】&#10;一人当たり面積最大値テキスト">
          <a:extLst>
            <a:ext uri="{FF2B5EF4-FFF2-40B4-BE49-F238E27FC236}">
              <a16:creationId xmlns:a16="http://schemas.microsoft.com/office/drawing/2014/main" id="{DA7915B5-80B9-40A6-9137-3F5FBC511CF3}"/>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725" name="直線コネクタ 724">
          <a:extLst>
            <a:ext uri="{FF2B5EF4-FFF2-40B4-BE49-F238E27FC236}">
              <a16:creationId xmlns:a16="http://schemas.microsoft.com/office/drawing/2014/main" id="{E0E2800D-62E8-4309-8480-64C5EEB56DD2}"/>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726" name="【公民館】&#10;一人当たり面積平均値テキスト">
          <a:extLst>
            <a:ext uri="{FF2B5EF4-FFF2-40B4-BE49-F238E27FC236}">
              <a16:creationId xmlns:a16="http://schemas.microsoft.com/office/drawing/2014/main" id="{32CB7FFC-2B6D-4B48-BC54-4B7B0DBC0EA1}"/>
            </a:ext>
          </a:extLst>
        </xdr:cNvPr>
        <xdr:cNvSpPr txBox="1"/>
      </xdr:nvSpPr>
      <xdr:spPr>
        <a:xfrm>
          <a:off x="221996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727" name="フローチャート: 判断 726">
          <a:extLst>
            <a:ext uri="{FF2B5EF4-FFF2-40B4-BE49-F238E27FC236}">
              <a16:creationId xmlns:a16="http://schemas.microsoft.com/office/drawing/2014/main" id="{A98FCA27-24EE-4602-8D73-86A6EF78B8BA}"/>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728" name="フローチャート: 判断 727">
          <a:extLst>
            <a:ext uri="{FF2B5EF4-FFF2-40B4-BE49-F238E27FC236}">
              <a16:creationId xmlns:a16="http://schemas.microsoft.com/office/drawing/2014/main" id="{0607F50A-36A6-4E40-8A8E-D5B2D8BA6888}"/>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729" name="フローチャート: 判断 728">
          <a:extLst>
            <a:ext uri="{FF2B5EF4-FFF2-40B4-BE49-F238E27FC236}">
              <a16:creationId xmlns:a16="http://schemas.microsoft.com/office/drawing/2014/main" id="{D2B6C15B-E5D2-4037-A0D1-D88C5A602CAD}"/>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730" name="フローチャート: 判断 729">
          <a:extLst>
            <a:ext uri="{FF2B5EF4-FFF2-40B4-BE49-F238E27FC236}">
              <a16:creationId xmlns:a16="http://schemas.microsoft.com/office/drawing/2014/main" id="{95490BCB-D3D4-4C95-8679-9E91C301AE75}"/>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111125</xdr:rowOff>
    </xdr:from>
    <xdr:to>
      <xdr:col>98</xdr:col>
      <xdr:colOff>38100</xdr:colOff>
      <xdr:row>108</xdr:row>
      <xdr:rowOff>41275</xdr:rowOff>
    </xdr:to>
    <xdr:sp macro="" textlink="">
      <xdr:nvSpPr>
        <xdr:cNvPr id="731" name="フローチャート: 判断 730">
          <a:extLst>
            <a:ext uri="{FF2B5EF4-FFF2-40B4-BE49-F238E27FC236}">
              <a16:creationId xmlns:a16="http://schemas.microsoft.com/office/drawing/2014/main" id="{49443877-25A5-4A38-B3A4-318180EF4447}"/>
            </a:ext>
          </a:extLst>
        </xdr:cNvPr>
        <xdr:cNvSpPr/>
      </xdr:nvSpPr>
      <xdr:spPr>
        <a:xfrm>
          <a:off x="186055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BD0E9B4-2473-406A-94E0-807CFBF03FA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EFFE8FC-70F5-4581-A00B-03C36270B87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B99E300-0853-45FF-8B4B-A8D76F065BF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5651418-F789-469B-BA49-83CE0E7AD4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DDEF789F-6732-4655-8011-4B741D192C6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16256</xdr:rowOff>
    </xdr:from>
    <xdr:to>
      <xdr:col>116</xdr:col>
      <xdr:colOff>114300</xdr:colOff>
      <xdr:row>108</xdr:row>
      <xdr:rowOff>117856</xdr:rowOff>
    </xdr:to>
    <xdr:sp macro="" textlink="">
      <xdr:nvSpPr>
        <xdr:cNvPr id="737" name="楕円 736">
          <a:extLst>
            <a:ext uri="{FF2B5EF4-FFF2-40B4-BE49-F238E27FC236}">
              <a16:creationId xmlns:a16="http://schemas.microsoft.com/office/drawing/2014/main" id="{96BCC101-C3C4-46EF-A69F-BD3E2B836D7B}"/>
            </a:ext>
          </a:extLst>
        </xdr:cNvPr>
        <xdr:cNvSpPr/>
      </xdr:nvSpPr>
      <xdr:spPr>
        <a:xfrm>
          <a:off x="221107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102633</xdr:rowOff>
    </xdr:from>
    <xdr:ext cx="469744" cy="259045"/>
    <xdr:sp macro="" textlink="">
      <xdr:nvSpPr>
        <xdr:cNvPr id="738" name="【公民館】&#10;一人当たり面積該当値テキスト">
          <a:extLst>
            <a:ext uri="{FF2B5EF4-FFF2-40B4-BE49-F238E27FC236}">
              <a16:creationId xmlns:a16="http://schemas.microsoft.com/office/drawing/2014/main" id="{4E0F6D5A-6894-4903-9D13-F51B32019EEB}"/>
            </a:ext>
          </a:extLst>
        </xdr:cNvPr>
        <xdr:cNvSpPr txBox="1"/>
      </xdr:nvSpPr>
      <xdr:spPr>
        <a:xfrm>
          <a:off x="22199600" y="1844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18732</xdr:rowOff>
    </xdr:from>
    <xdr:to>
      <xdr:col>112</xdr:col>
      <xdr:colOff>38100</xdr:colOff>
      <xdr:row>108</xdr:row>
      <xdr:rowOff>120332</xdr:rowOff>
    </xdr:to>
    <xdr:sp macro="" textlink="">
      <xdr:nvSpPr>
        <xdr:cNvPr id="739" name="楕円 738">
          <a:extLst>
            <a:ext uri="{FF2B5EF4-FFF2-40B4-BE49-F238E27FC236}">
              <a16:creationId xmlns:a16="http://schemas.microsoft.com/office/drawing/2014/main" id="{D58C8AF6-3EED-4197-B288-F5ECA6344937}"/>
            </a:ext>
          </a:extLst>
        </xdr:cNvPr>
        <xdr:cNvSpPr/>
      </xdr:nvSpPr>
      <xdr:spPr>
        <a:xfrm>
          <a:off x="21272500" y="1853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67056</xdr:rowOff>
    </xdr:from>
    <xdr:to>
      <xdr:col>116</xdr:col>
      <xdr:colOff>63500</xdr:colOff>
      <xdr:row>108</xdr:row>
      <xdr:rowOff>69532</xdr:rowOff>
    </xdr:to>
    <xdr:cxnSp macro="">
      <xdr:nvCxnSpPr>
        <xdr:cNvPr id="740" name="直線コネクタ 739">
          <a:extLst>
            <a:ext uri="{FF2B5EF4-FFF2-40B4-BE49-F238E27FC236}">
              <a16:creationId xmlns:a16="http://schemas.microsoft.com/office/drawing/2014/main" id="{AEC75329-281F-463C-8993-A7FCF072E668}"/>
            </a:ext>
          </a:extLst>
        </xdr:cNvPr>
        <xdr:cNvCxnSpPr/>
      </xdr:nvCxnSpPr>
      <xdr:spPr>
        <a:xfrm flipV="1">
          <a:off x="21323300" y="18583656"/>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21210</xdr:rowOff>
    </xdr:from>
    <xdr:to>
      <xdr:col>107</xdr:col>
      <xdr:colOff>101600</xdr:colOff>
      <xdr:row>108</xdr:row>
      <xdr:rowOff>122810</xdr:rowOff>
    </xdr:to>
    <xdr:sp macro="" textlink="">
      <xdr:nvSpPr>
        <xdr:cNvPr id="741" name="楕円 740">
          <a:extLst>
            <a:ext uri="{FF2B5EF4-FFF2-40B4-BE49-F238E27FC236}">
              <a16:creationId xmlns:a16="http://schemas.microsoft.com/office/drawing/2014/main" id="{FF13C882-2060-40F3-9D6F-21674098B98A}"/>
            </a:ext>
          </a:extLst>
        </xdr:cNvPr>
        <xdr:cNvSpPr/>
      </xdr:nvSpPr>
      <xdr:spPr>
        <a:xfrm>
          <a:off x="20383500" y="185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69532</xdr:rowOff>
    </xdr:from>
    <xdr:to>
      <xdr:col>111</xdr:col>
      <xdr:colOff>177800</xdr:colOff>
      <xdr:row>108</xdr:row>
      <xdr:rowOff>72010</xdr:rowOff>
    </xdr:to>
    <xdr:cxnSp macro="">
      <xdr:nvCxnSpPr>
        <xdr:cNvPr id="742" name="直線コネクタ 741">
          <a:extLst>
            <a:ext uri="{FF2B5EF4-FFF2-40B4-BE49-F238E27FC236}">
              <a16:creationId xmlns:a16="http://schemas.microsoft.com/office/drawing/2014/main" id="{216E1352-3F6C-4830-A853-5F5FCBF67BA8}"/>
            </a:ext>
          </a:extLst>
        </xdr:cNvPr>
        <xdr:cNvCxnSpPr/>
      </xdr:nvCxnSpPr>
      <xdr:spPr>
        <a:xfrm flipV="1">
          <a:off x="20434300" y="18586132"/>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24067</xdr:rowOff>
    </xdr:from>
    <xdr:to>
      <xdr:col>102</xdr:col>
      <xdr:colOff>165100</xdr:colOff>
      <xdr:row>108</xdr:row>
      <xdr:rowOff>125667</xdr:rowOff>
    </xdr:to>
    <xdr:sp macro="" textlink="">
      <xdr:nvSpPr>
        <xdr:cNvPr id="743" name="楕円 742">
          <a:extLst>
            <a:ext uri="{FF2B5EF4-FFF2-40B4-BE49-F238E27FC236}">
              <a16:creationId xmlns:a16="http://schemas.microsoft.com/office/drawing/2014/main" id="{8C34E37B-E841-4F97-BD50-ABE819BD3E95}"/>
            </a:ext>
          </a:extLst>
        </xdr:cNvPr>
        <xdr:cNvSpPr/>
      </xdr:nvSpPr>
      <xdr:spPr>
        <a:xfrm>
          <a:off x="19494500" y="1854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72010</xdr:rowOff>
    </xdr:from>
    <xdr:to>
      <xdr:col>107</xdr:col>
      <xdr:colOff>50800</xdr:colOff>
      <xdr:row>108</xdr:row>
      <xdr:rowOff>74867</xdr:rowOff>
    </xdr:to>
    <xdr:cxnSp macro="">
      <xdr:nvCxnSpPr>
        <xdr:cNvPr id="744" name="直線コネクタ 743">
          <a:extLst>
            <a:ext uri="{FF2B5EF4-FFF2-40B4-BE49-F238E27FC236}">
              <a16:creationId xmlns:a16="http://schemas.microsoft.com/office/drawing/2014/main" id="{A9EAFC60-D4C5-47D6-A361-FFAAA56F3600}"/>
            </a:ext>
          </a:extLst>
        </xdr:cNvPr>
        <xdr:cNvCxnSpPr/>
      </xdr:nvCxnSpPr>
      <xdr:spPr>
        <a:xfrm flipV="1">
          <a:off x="19545300" y="1858861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24828</xdr:rowOff>
    </xdr:from>
    <xdr:to>
      <xdr:col>98</xdr:col>
      <xdr:colOff>38100</xdr:colOff>
      <xdr:row>108</xdr:row>
      <xdr:rowOff>126428</xdr:rowOff>
    </xdr:to>
    <xdr:sp macro="" textlink="">
      <xdr:nvSpPr>
        <xdr:cNvPr id="745" name="楕円 744">
          <a:extLst>
            <a:ext uri="{FF2B5EF4-FFF2-40B4-BE49-F238E27FC236}">
              <a16:creationId xmlns:a16="http://schemas.microsoft.com/office/drawing/2014/main" id="{6879714C-2F6D-474F-99A0-90AA6DE35C39}"/>
            </a:ext>
          </a:extLst>
        </xdr:cNvPr>
        <xdr:cNvSpPr/>
      </xdr:nvSpPr>
      <xdr:spPr>
        <a:xfrm>
          <a:off x="18605500" y="185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74867</xdr:rowOff>
    </xdr:from>
    <xdr:to>
      <xdr:col>102</xdr:col>
      <xdr:colOff>114300</xdr:colOff>
      <xdr:row>108</xdr:row>
      <xdr:rowOff>75628</xdr:rowOff>
    </xdr:to>
    <xdr:cxnSp macro="">
      <xdr:nvCxnSpPr>
        <xdr:cNvPr id="746" name="直線コネクタ 745">
          <a:extLst>
            <a:ext uri="{FF2B5EF4-FFF2-40B4-BE49-F238E27FC236}">
              <a16:creationId xmlns:a16="http://schemas.microsoft.com/office/drawing/2014/main" id="{8B43CC1C-4807-4EDD-8461-B9D404466802}"/>
            </a:ext>
          </a:extLst>
        </xdr:cNvPr>
        <xdr:cNvCxnSpPr/>
      </xdr:nvCxnSpPr>
      <xdr:spPr>
        <a:xfrm flipV="1">
          <a:off x="18656300" y="1859146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747" name="n_1aveValue【公民館】&#10;一人当たり面積">
          <a:extLst>
            <a:ext uri="{FF2B5EF4-FFF2-40B4-BE49-F238E27FC236}">
              <a16:creationId xmlns:a16="http://schemas.microsoft.com/office/drawing/2014/main" id="{1A0A4538-2546-4BD5-BC58-B13766CEC00D}"/>
            </a:ext>
          </a:extLst>
        </xdr:cNvPr>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748" name="n_2aveValue【公民館】&#10;一人当たり面積">
          <a:extLst>
            <a:ext uri="{FF2B5EF4-FFF2-40B4-BE49-F238E27FC236}">
              <a16:creationId xmlns:a16="http://schemas.microsoft.com/office/drawing/2014/main" id="{F144AC4C-F030-444C-A4C9-77E0EDE70361}"/>
            </a:ext>
          </a:extLst>
        </xdr:cNvPr>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749" name="n_3aveValue【公民館】&#10;一人当たり面積">
          <a:extLst>
            <a:ext uri="{FF2B5EF4-FFF2-40B4-BE49-F238E27FC236}">
              <a16:creationId xmlns:a16="http://schemas.microsoft.com/office/drawing/2014/main" id="{49270B78-08B2-46CC-AC78-A1DAF1D82014}"/>
            </a:ext>
          </a:extLst>
        </xdr:cNvPr>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57802</xdr:rowOff>
    </xdr:from>
    <xdr:ext cx="469744" cy="259045"/>
    <xdr:sp macro="" textlink="">
      <xdr:nvSpPr>
        <xdr:cNvPr id="750" name="n_4aveValue【公民館】&#10;一人当たり面積">
          <a:extLst>
            <a:ext uri="{FF2B5EF4-FFF2-40B4-BE49-F238E27FC236}">
              <a16:creationId xmlns:a16="http://schemas.microsoft.com/office/drawing/2014/main" id="{404FC55B-0B01-44FD-8334-2B51F22D0B85}"/>
            </a:ext>
          </a:extLst>
        </xdr:cNvPr>
        <xdr:cNvSpPr txBox="1"/>
      </xdr:nvSpPr>
      <xdr:spPr>
        <a:xfrm>
          <a:off x="18421427" y="182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111459</xdr:rowOff>
    </xdr:from>
    <xdr:ext cx="469744" cy="259045"/>
    <xdr:sp macro="" textlink="">
      <xdr:nvSpPr>
        <xdr:cNvPr id="751" name="n_1mainValue【公民館】&#10;一人当たり面積">
          <a:extLst>
            <a:ext uri="{FF2B5EF4-FFF2-40B4-BE49-F238E27FC236}">
              <a16:creationId xmlns:a16="http://schemas.microsoft.com/office/drawing/2014/main" id="{DF06CE16-4CE7-4DFA-8E7A-EC4EDCA4B102}"/>
            </a:ext>
          </a:extLst>
        </xdr:cNvPr>
        <xdr:cNvSpPr txBox="1"/>
      </xdr:nvSpPr>
      <xdr:spPr>
        <a:xfrm>
          <a:off x="21075727" y="1862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113937</xdr:rowOff>
    </xdr:from>
    <xdr:ext cx="469744" cy="259045"/>
    <xdr:sp macro="" textlink="">
      <xdr:nvSpPr>
        <xdr:cNvPr id="752" name="n_2mainValue【公民館】&#10;一人当たり面積">
          <a:extLst>
            <a:ext uri="{FF2B5EF4-FFF2-40B4-BE49-F238E27FC236}">
              <a16:creationId xmlns:a16="http://schemas.microsoft.com/office/drawing/2014/main" id="{4A395BDB-6497-49BF-BCE4-F1B28714AF6E}"/>
            </a:ext>
          </a:extLst>
        </xdr:cNvPr>
        <xdr:cNvSpPr txBox="1"/>
      </xdr:nvSpPr>
      <xdr:spPr>
        <a:xfrm>
          <a:off x="20199427" y="186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116794</xdr:rowOff>
    </xdr:from>
    <xdr:ext cx="469744" cy="259045"/>
    <xdr:sp macro="" textlink="">
      <xdr:nvSpPr>
        <xdr:cNvPr id="753" name="n_3mainValue【公民館】&#10;一人当たり面積">
          <a:extLst>
            <a:ext uri="{FF2B5EF4-FFF2-40B4-BE49-F238E27FC236}">
              <a16:creationId xmlns:a16="http://schemas.microsoft.com/office/drawing/2014/main" id="{9A260938-0D15-4B15-BBD3-8C21A9318A43}"/>
            </a:ext>
          </a:extLst>
        </xdr:cNvPr>
        <xdr:cNvSpPr txBox="1"/>
      </xdr:nvSpPr>
      <xdr:spPr>
        <a:xfrm>
          <a:off x="19310427" y="1863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117555</xdr:rowOff>
    </xdr:from>
    <xdr:ext cx="469744" cy="259045"/>
    <xdr:sp macro="" textlink="">
      <xdr:nvSpPr>
        <xdr:cNvPr id="754" name="n_4mainValue【公民館】&#10;一人当たり面積">
          <a:extLst>
            <a:ext uri="{FF2B5EF4-FFF2-40B4-BE49-F238E27FC236}">
              <a16:creationId xmlns:a16="http://schemas.microsoft.com/office/drawing/2014/main" id="{BAAAB2EA-7C8A-470F-A7FD-F89FE4C3AFDE}"/>
            </a:ext>
          </a:extLst>
        </xdr:cNvPr>
        <xdr:cNvSpPr txBox="1"/>
      </xdr:nvSpPr>
      <xdr:spPr>
        <a:xfrm>
          <a:off x="18421427" y="1863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BD6E9F0D-7881-4C1F-81A2-36DA812DE8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91A6B454-72DA-4215-80BE-EEC46445AC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9B45B88-9F6E-4310-BBA3-BF9D380EAF4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類似団体平均と比較して有形固定資産減価償却率が特に高くなっている施設は、公営住宅、幼稚園・保育所、学校施設である。公営住宅については、</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64</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棟</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すべて</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が耐用年数の</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ため、有形固定資産減価償却率</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なっている。今後も公共施設等総合管理計画に基づき、老朽化対策に取り組んでいく。幼稚園・保育所については、藤里幼稚園</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耐用年数の</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、藤里保育園</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耐用年数の</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年を経過しつつあるため有形固定資産減価償却率が高くなっている。藤里町には幼稚園、保育所はそれぞれ</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しかなく、これ以上の統廃合は難しいため、今後も公共施設等総合管理計画及び個別施設計画に基づき老朽化対策に取り組み、子育て環境の維持・向上に努める。学校施設については、藤里中学校が耐用年数の</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47</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年を経過しており、藤里小学校も耐用年数の</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47</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年を経過しつつあるため有形固定資産減価償却率が高くなっている。</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藤里</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町では学校施設を統合</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年度に義務教育学校</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を開校</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する</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計画である</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将来的に</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有形固定資産減価償却率は改善する見込みである。橋梁・トンネルについては、平成</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年に建設した米代線素波里トンネル及び平成</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年に建設した米代線鹿瀬内トンネルの耐用年数が</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75</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年であるため、有形固定資産減価償却率が低くなっている。今後も公共施設等総合管理計画及び橋梁長寿命化修繕計画に基づき、老朽化対策に努めていく。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39AAD1-2D23-42C0-83C4-6C6C99038D3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7BDE4E-319E-4CBA-A02F-7D87EBEB764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4EEE39-D356-45AB-8C02-73441B50B26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569B99C-5641-4BFE-9D43-553BF6CCEF7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24C7B0-E3EB-446B-84FE-0DEFD01B0C8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87D25F-AD01-49FC-AD44-C8D56681E6A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0A0E67-D2C7-496B-82B9-3AED0069A1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A3FACC-2759-47BA-9560-86EB3A4CC87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356EAE-6BC3-465F-BA90-B8230D922D4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FD7552-A225-46FD-AE02-6CA1D3EE10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3,182
3,161
282.13
3,588,123
3,468,138
119,940
2,114,854
2,978,746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CEC36B-1375-45AD-8FBB-2F83B888AB7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8EDC9D-88D8-4549-A188-58FFF27016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D2F111-1695-4BC4-91FE-1526EEBD98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2A64B2-CA92-4816-BBB4-0A7120BCDCF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D6A83A-7704-49F5-BC4E-01C72439C7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60A88C6-E528-4DE1-B261-C971EE5226A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D9A706-866A-40CA-84D5-7F153EA6DA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C20A14-94F2-4ACE-BAE5-E418CF2363E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31F8ED-3766-4B85-BFFE-B4593EF139E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CC28E1-CD05-4FA1-B41C-995C6EE9737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861645-E98D-4B57-863B-3F5355B322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29D5B2-DF58-43BD-A21B-96FE78BF27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5F0F589-2533-43D9-98D7-3253940E0F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B0F679-30F8-4D6C-B1D0-2DA25C9C41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F2E994-EAF1-4C56-B417-01991763C3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7FD4B5-38DC-4628-849B-306FFDF9F4C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19DE71-C017-4C09-805B-30CDCBF6A68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999B7A-CA2F-4FF4-A3A8-78743E9BB7F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6760FB-5C55-4B88-946B-6A3A437A057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B32F9C8-30B4-47F3-97D0-C549A72ECC7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1ADD39-AF55-4DF0-A788-659F3847298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AE9579-662A-4A26-BBB8-1D23A4392BE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11A7AE8-DEBA-4FC0-B101-DA6206CEA8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1D65412-00A2-422A-996F-A8EF32E7816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5FC0C8-B605-481D-9975-553395F6FB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FE5F183-2517-45BA-9D31-C710B12771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97F8EF-3BEE-4908-B9BE-2CCA36129C9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7599C8B-6A9A-4BB8-B295-5E2A5492E24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AD49DFB-D513-4BA8-92B0-2C06A6055C6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0F1E793-492F-49F5-8A51-44B3F6AD6B6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332D3E6-D5C2-4748-A296-3BD6E856C04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B3BB677-C313-4931-BA35-F17B15DAE2A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55D28CD-218A-4B5D-B15C-5F7A52C6352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0914139-C20B-48A0-A42F-CC4C1F96F7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546336E-AF27-47AB-B5D4-9C3D5B37D0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6A58539-82D5-4004-8A62-59ABE9F914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D018F8D-DE15-42E5-BFE8-C9D4013E6E4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9DFD6CB-0195-485D-B39E-3843B7E9F8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7E1C6D4-BE0D-4393-B617-BFEC84DF5E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1D40F58-7B9F-443A-8872-F9BCCBF7EC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5FFDF5B-2334-43CA-B695-FBCDA7BD08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5B410A5-73EA-4084-9A28-8E027A774AA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DF1F400-6CC3-4CCE-8765-0B6FE7D901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D510A41-8465-45B9-94D0-3CD7AF9E15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016853F-8250-4AE3-840C-5181C5DD0D7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CED5E8A-D236-4020-9E12-4F5A4AAF95D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C12EFFB-F8DA-4AB9-ADF6-9EF22E28D7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FD33C91-708B-436C-B86C-29B6C637F12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3E33E325-AD1A-4B1D-86E9-26ACB806D83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92EF8EE4-22B1-4A57-ADE6-A25DA509D52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ED46D403-09A9-415B-9392-F38B9D27333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6A2E6252-A5AA-48D3-8973-7E2A588FD5B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76DCD681-70C2-4E3C-B17D-2236EFC05BC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5AF26E95-B81B-4248-BEDD-369F92A26D2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11B42C2A-C2EC-4783-8F61-6A62249E6DB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F76F2F81-07FE-4C89-B2A4-80CF8967D63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427A8910-C0DE-4C16-8B2B-B457512AA4E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733D440F-1CA4-4CB9-8EBA-314D32E7CC9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4B2E06B-B811-4FC2-85B4-07F6FAE11EB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A6EC428E-E321-4676-B243-1D0B83D17D0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CD140FE-935A-4831-8FBA-6791264E69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37A6F171-3B36-43A5-A284-1C5C35B14B2A}"/>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A2E11963-057F-4D9F-A700-BDA281EFF5E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A0809500-C357-48FC-A7FF-B607DF07B2B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ACC5A2A-7D96-4DA1-A6F9-44DA768A0944}"/>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5CF3EC60-8E4A-49C0-99D3-035938B167E9}"/>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F01959E4-33D5-4B27-A984-7D9B95DAE4B6}"/>
            </a:ext>
          </a:extLst>
        </xdr:cNvPr>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DC085842-4FB4-4234-90B1-9596F5F2E080}"/>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4352B7EC-2751-4AD0-B606-E0E43E79D127}"/>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CB890D08-C521-43C9-91AB-82D5092D6ECE}"/>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97F9BE85-D75F-4A47-9F83-6ADB2026096C}"/>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635</xdr:rowOff>
    </xdr:from>
    <xdr:to>
      <xdr:col>6</xdr:col>
      <xdr:colOff>38100</xdr:colOff>
      <xdr:row>60</xdr:row>
      <xdr:rowOff>102235</xdr:rowOff>
    </xdr:to>
    <xdr:sp macro="" textlink="">
      <xdr:nvSpPr>
        <xdr:cNvPr id="83" name="フローチャート: 判断 82">
          <a:extLst>
            <a:ext uri="{FF2B5EF4-FFF2-40B4-BE49-F238E27FC236}">
              <a16:creationId xmlns:a16="http://schemas.microsoft.com/office/drawing/2014/main" id="{516B9075-EDA9-4D2C-A49C-312D8FA3226C}"/>
            </a:ext>
          </a:extLst>
        </xdr:cNvPr>
        <xdr:cNvSpPr/>
      </xdr:nvSpPr>
      <xdr:spPr>
        <a:xfrm>
          <a:off x="1079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C139BDE-8751-499A-A86B-EEFA3EB2F59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BE5D110-2E65-4A86-BC91-65EDEB44DF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415430E-0399-4424-831F-D7AC3EC500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DA15A31-596B-428C-A546-001BE3284B9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1815F92-ED4A-4A22-8107-1054996CC6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109220</xdr:rowOff>
    </xdr:from>
    <xdr:to>
      <xdr:col>24</xdr:col>
      <xdr:colOff>114300</xdr:colOff>
      <xdr:row>64</xdr:row>
      <xdr:rowOff>39370</xdr:rowOff>
    </xdr:to>
    <xdr:sp macro="" textlink="">
      <xdr:nvSpPr>
        <xdr:cNvPr id="89" name="楕円 88">
          <a:extLst>
            <a:ext uri="{FF2B5EF4-FFF2-40B4-BE49-F238E27FC236}">
              <a16:creationId xmlns:a16="http://schemas.microsoft.com/office/drawing/2014/main" id="{FF4038F6-E5D5-4512-B56F-CE448B0D5586}"/>
            </a:ext>
          </a:extLst>
        </xdr:cNvPr>
        <xdr:cNvSpPr/>
      </xdr:nvSpPr>
      <xdr:spPr>
        <a:xfrm>
          <a:off x="4584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24147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30E5C892-CA91-481E-8E12-4ED8DB01E0FD}"/>
            </a:ext>
          </a:extLst>
        </xdr:cNvPr>
        <xdr:cNvSpPr txBox="1"/>
      </xdr:nvSpPr>
      <xdr:spPr>
        <a:xfrm>
          <a:off x="46736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103505</xdr:rowOff>
    </xdr:from>
    <xdr:to>
      <xdr:col>20</xdr:col>
      <xdr:colOff>38100</xdr:colOff>
      <xdr:row>64</xdr:row>
      <xdr:rowOff>33655</xdr:rowOff>
    </xdr:to>
    <xdr:sp macro="" textlink="">
      <xdr:nvSpPr>
        <xdr:cNvPr id="91" name="楕円 90">
          <a:extLst>
            <a:ext uri="{FF2B5EF4-FFF2-40B4-BE49-F238E27FC236}">
              <a16:creationId xmlns:a16="http://schemas.microsoft.com/office/drawing/2014/main" id="{1EE975A4-A2F7-4668-AD99-859E89F3ED11}"/>
            </a:ext>
          </a:extLst>
        </xdr:cNvPr>
        <xdr:cNvSpPr/>
      </xdr:nvSpPr>
      <xdr:spPr>
        <a:xfrm>
          <a:off x="3746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154305</xdr:rowOff>
    </xdr:from>
    <xdr:to>
      <xdr:col>24</xdr:col>
      <xdr:colOff>63500</xdr:colOff>
      <xdr:row>63</xdr:row>
      <xdr:rowOff>160020</xdr:rowOff>
    </xdr:to>
    <xdr:cxnSp macro="">
      <xdr:nvCxnSpPr>
        <xdr:cNvPr id="92" name="直線コネクタ 91">
          <a:extLst>
            <a:ext uri="{FF2B5EF4-FFF2-40B4-BE49-F238E27FC236}">
              <a16:creationId xmlns:a16="http://schemas.microsoft.com/office/drawing/2014/main" id="{C9159396-D6CA-496D-9ABC-48B22EA39349}"/>
            </a:ext>
          </a:extLst>
        </xdr:cNvPr>
        <xdr:cNvCxnSpPr/>
      </xdr:nvCxnSpPr>
      <xdr:spPr>
        <a:xfrm>
          <a:off x="3797300" y="109556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95885</xdr:rowOff>
    </xdr:from>
    <xdr:to>
      <xdr:col>15</xdr:col>
      <xdr:colOff>101600</xdr:colOff>
      <xdr:row>64</xdr:row>
      <xdr:rowOff>26035</xdr:rowOff>
    </xdr:to>
    <xdr:sp macro="" textlink="">
      <xdr:nvSpPr>
        <xdr:cNvPr id="93" name="楕円 92">
          <a:extLst>
            <a:ext uri="{FF2B5EF4-FFF2-40B4-BE49-F238E27FC236}">
              <a16:creationId xmlns:a16="http://schemas.microsoft.com/office/drawing/2014/main" id="{00E13B61-EEAB-44CE-894B-2ED7816E0C1C}"/>
            </a:ext>
          </a:extLst>
        </xdr:cNvPr>
        <xdr:cNvSpPr/>
      </xdr:nvSpPr>
      <xdr:spPr>
        <a:xfrm>
          <a:off x="2857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146685</xdr:rowOff>
    </xdr:from>
    <xdr:to>
      <xdr:col>19</xdr:col>
      <xdr:colOff>177800</xdr:colOff>
      <xdr:row>63</xdr:row>
      <xdr:rowOff>154305</xdr:rowOff>
    </xdr:to>
    <xdr:cxnSp macro="">
      <xdr:nvCxnSpPr>
        <xdr:cNvPr id="94" name="直線コネクタ 93">
          <a:extLst>
            <a:ext uri="{FF2B5EF4-FFF2-40B4-BE49-F238E27FC236}">
              <a16:creationId xmlns:a16="http://schemas.microsoft.com/office/drawing/2014/main" id="{037C1FC2-666D-4B86-BBB6-8BF080E7884C}"/>
            </a:ext>
          </a:extLst>
        </xdr:cNvPr>
        <xdr:cNvCxnSpPr/>
      </xdr:nvCxnSpPr>
      <xdr:spPr>
        <a:xfrm>
          <a:off x="2908300" y="109480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90170</xdr:rowOff>
    </xdr:from>
    <xdr:to>
      <xdr:col>10</xdr:col>
      <xdr:colOff>165100</xdr:colOff>
      <xdr:row>64</xdr:row>
      <xdr:rowOff>20320</xdr:rowOff>
    </xdr:to>
    <xdr:sp macro="" textlink="">
      <xdr:nvSpPr>
        <xdr:cNvPr id="95" name="楕円 94">
          <a:extLst>
            <a:ext uri="{FF2B5EF4-FFF2-40B4-BE49-F238E27FC236}">
              <a16:creationId xmlns:a16="http://schemas.microsoft.com/office/drawing/2014/main" id="{78570243-1531-4A4F-8A33-3DFBBCF03484}"/>
            </a:ext>
          </a:extLst>
        </xdr:cNvPr>
        <xdr:cNvSpPr/>
      </xdr:nvSpPr>
      <xdr:spPr>
        <a:xfrm>
          <a:off x="1968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140970</xdr:rowOff>
    </xdr:from>
    <xdr:to>
      <xdr:col>15</xdr:col>
      <xdr:colOff>50800</xdr:colOff>
      <xdr:row>63</xdr:row>
      <xdr:rowOff>146685</xdr:rowOff>
    </xdr:to>
    <xdr:cxnSp macro="">
      <xdr:nvCxnSpPr>
        <xdr:cNvPr id="96" name="直線コネクタ 95">
          <a:extLst>
            <a:ext uri="{FF2B5EF4-FFF2-40B4-BE49-F238E27FC236}">
              <a16:creationId xmlns:a16="http://schemas.microsoft.com/office/drawing/2014/main" id="{0AC6C423-0B0F-4BA8-96EA-1CED2088738C}"/>
            </a:ext>
          </a:extLst>
        </xdr:cNvPr>
        <xdr:cNvCxnSpPr/>
      </xdr:nvCxnSpPr>
      <xdr:spPr>
        <a:xfrm>
          <a:off x="2019300" y="10942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126365</xdr:rowOff>
    </xdr:from>
    <xdr:to>
      <xdr:col>6</xdr:col>
      <xdr:colOff>38100</xdr:colOff>
      <xdr:row>64</xdr:row>
      <xdr:rowOff>56515</xdr:rowOff>
    </xdr:to>
    <xdr:sp macro="" textlink="">
      <xdr:nvSpPr>
        <xdr:cNvPr id="97" name="楕円 96">
          <a:extLst>
            <a:ext uri="{FF2B5EF4-FFF2-40B4-BE49-F238E27FC236}">
              <a16:creationId xmlns:a16="http://schemas.microsoft.com/office/drawing/2014/main" id="{1BC951FE-0F20-4267-AB67-F843B293AE44}"/>
            </a:ext>
          </a:extLst>
        </xdr:cNvPr>
        <xdr:cNvSpPr/>
      </xdr:nvSpPr>
      <xdr:spPr>
        <a:xfrm>
          <a:off x="1079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140970</xdr:rowOff>
    </xdr:from>
    <xdr:to>
      <xdr:col>10</xdr:col>
      <xdr:colOff>114300</xdr:colOff>
      <xdr:row>64</xdr:row>
      <xdr:rowOff>5715</xdr:rowOff>
    </xdr:to>
    <xdr:cxnSp macro="">
      <xdr:nvCxnSpPr>
        <xdr:cNvPr id="98" name="直線コネクタ 97">
          <a:extLst>
            <a:ext uri="{FF2B5EF4-FFF2-40B4-BE49-F238E27FC236}">
              <a16:creationId xmlns:a16="http://schemas.microsoft.com/office/drawing/2014/main" id="{761AD41F-EFA3-4A9F-B3B9-EAE957D2A5AC}"/>
            </a:ext>
          </a:extLst>
        </xdr:cNvPr>
        <xdr:cNvCxnSpPr/>
      </xdr:nvCxnSpPr>
      <xdr:spPr>
        <a:xfrm flipV="1">
          <a:off x="1130300" y="109423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a:extLst>
            <a:ext uri="{FF2B5EF4-FFF2-40B4-BE49-F238E27FC236}">
              <a16:creationId xmlns:a16="http://schemas.microsoft.com/office/drawing/2014/main" id="{E5E4F84B-72EB-492C-BB0E-4BC2501A0E3F}"/>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100" name="n_2aveValue【体育館・プール】&#10;有形固定資産減価償却率">
          <a:extLst>
            <a:ext uri="{FF2B5EF4-FFF2-40B4-BE49-F238E27FC236}">
              <a16:creationId xmlns:a16="http://schemas.microsoft.com/office/drawing/2014/main" id="{9B9C33BE-D358-4174-9DDA-C8F0FD4FDCCE}"/>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01" name="n_3aveValue【体育館・プール】&#10;有形固定資産減価償却率">
          <a:extLst>
            <a:ext uri="{FF2B5EF4-FFF2-40B4-BE49-F238E27FC236}">
              <a16:creationId xmlns:a16="http://schemas.microsoft.com/office/drawing/2014/main" id="{C97A306B-8A11-4263-8D1A-BD07408A030A}"/>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118762</xdr:rowOff>
    </xdr:from>
    <xdr:ext cx="405111" cy="259045"/>
    <xdr:sp macro="" textlink="">
      <xdr:nvSpPr>
        <xdr:cNvPr id="102" name="n_4aveValue【体育館・プール】&#10;有形固定資産減価償却率">
          <a:extLst>
            <a:ext uri="{FF2B5EF4-FFF2-40B4-BE49-F238E27FC236}">
              <a16:creationId xmlns:a16="http://schemas.microsoft.com/office/drawing/2014/main" id="{F47A0BBC-B65F-44DE-8272-F581C1A3CECE}"/>
            </a:ext>
          </a:extLst>
        </xdr:cNvPr>
        <xdr:cNvSpPr txBox="1"/>
      </xdr:nvSpPr>
      <xdr:spPr>
        <a:xfrm>
          <a:off x="927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24782</xdr:rowOff>
    </xdr:from>
    <xdr:ext cx="405111" cy="259045"/>
    <xdr:sp macro="" textlink="">
      <xdr:nvSpPr>
        <xdr:cNvPr id="103" name="n_1mainValue【体育館・プール】&#10;有形固定資産減価償却率">
          <a:extLst>
            <a:ext uri="{FF2B5EF4-FFF2-40B4-BE49-F238E27FC236}">
              <a16:creationId xmlns:a16="http://schemas.microsoft.com/office/drawing/2014/main" id="{3FE07287-113D-4136-8842-08CA9AC3A737}"/>
            </a:ext>
          </a:extLst>
        </xdr:cNvPr>
        <xdr:cNvSpPr txBox="1"/>
      </xdr:nvSpPr>
      <xdr:spPr>
        <a:xfrm>
          <a:off x="3582044" y="1099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17162</xdr:rowOff>
    </xdr:from>
    <xdr:ext cx="405111" cy="259045"/>
    <xdr:sp macro="" textlink="">
      <xdr:nvSpPr>
        <xdr:cNvPr id="104" name="n_2mainValue【体育館・プール】&#10;有形固定資産減価償却率">
          <a:extLst>
            <a:ext uri="{FF2B5EF4-FFF2-40B4-BE49-F238E27FC236}">
              <a16:creationId xmlns:a16="http://schemas.microsoft.com/office/drawing/2014/main" id="{4843E8DF-515E-40EC-9F3B-23C047B43107}"/>
            </a:ext>
          </a:extLst>
        </xdr:cNvPr>
        <xdr:cNvSpPr txBox="1"/>
      </xdr:nvSpPr>
      <xdr:spPr>
        <a:xfrm>
          <a:off x="2705744" y="1098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11447</xdr:rowOff>
    </xdr:from>
    <xdr:ext cx="405111" cy="259045"/>
    <xdr:sp macro="" textlink="">
      <xdr:nvSpPr>
        <xdr:cNvPr id="105" name="n_3mainValue【体育館・プール】&#10;有形固定資産減価償却率">
          <a:extLst>
            <a:ext uri="{FF2B5EF4-FFF2-40B4-BE49-F238E27FC236}">
              <a16:creationId xmlns:a16="http://schemas.microsoft.com/office/drawing/2014/main" id="{667A1F5E-57C4-4B27-B0EB-0CD30C9B3D08}"/>
            </a:ext>
          </a:extLst>
        </xdr:cNvPr>
        <xdr:cNvSpPr txBox="1"/>
      </xdr:nvSpPr>
      <xdr:spPr>
        <a:xfrm>
          <a:off x="18167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47642</xdr:rowOff>
    </xdr:from>
    <xdr:ext cx="405111" cy="259045"/>
    <xdr:sp macro="" textlink="">
      <xdr:nvSpPr>
        <xdr:cNvPr id="106" name="n_4mainValue【体育館・プール】&#10;有形固定資産減価償却率">
          <a:extLst>
            <a:ext uri="{FF2B5EF4-FFF2-40B4-BE49-F238E27FC236}">
              <a16:creationId xmlns:a16="http://schemas.microsoft.com/office/drawing/2014/main" id="{379D8C0D-90FB-40E6-B77D-D48075A8D79E}"/>
            </a:ext>
          </a:extLst>
        </xdr:cNvPr>
        <xdr:cNvSpPr txBox="1"/>
      </xdr:nvSpPr>
      <xdr:spPr>
        <a:xfrm>
          <a:off x="927744"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E7D1EB2A-9891-430B-A390-2FE2EE57E95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14C77AB1-A01A-4DE6-AAC3-D2FB7EF821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A05D610C-3466-4B00-B935-0E0D0C8B7FF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12DA6AF7-6506-4E20-9468-7A34E0F2D6E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2F18525F-1E8A-41D1-9068-560F6663EC1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F749090D-69AB-4431-B7C7-6D3E33AD49F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EE7CE633-ACE2-4D43-A7C5-594F82E822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66C69FB-BA28-4718-B676-AC0D0A976AF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57E54B64-1C1C-480E-9B55-836F0FE7AF5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DC540C9C-38A3-4AC7-BE21-81A1719403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24B1676B-2DB4-47BD-B555-FC447BBB9BB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8D9D0FDA-AD7B-44F1-A662-C3AB915259E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6412F79-F503-4A23-84C4-0B28E270528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B21E8F6C-E828-42C9-BFC4-783031BD845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23242CE6-2611-4BB1-BFE0-15F734B926F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E1F19C6D-0C39-4CA0-91D1-3B7A7C46022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CF62A7BB-321E-437F-8946-2752394F971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A1E1F533-97F5-45EB-9AD3-63A3AA4F986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BFBC1E8F-2AA9-4B05-B2B5-F9DF9BB9F1B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BD33EFAE-0BA3-4981-9F15-FD8102FDA82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8B147591-8CED-4640-B9EE-818CBED2B5C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ADE98376-C9E5-4C70-AF5C-6F14B80293E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EB21797A-CA99-48AF-9953-00A09D3785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84941247-1103-4AD8-A9E7-57303A2A7E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8D73418D-3DA5-4B53-9CF8-5C4333359B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32" name="直線コネクタ 131">
          <a:extLst>
            <a:ext uri="{FF2B5EF4-FFF2-40B4-BE49-F238E27FC236}">
              <a16:creationId xmlns:a16="http://schemas.microsoft.com/office/drawing/2014/main" id="{14854816-7AF0-467D-A8BC-BD6878E9D7F5}"/>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3" name="【体育館・プール】&#10;一人当たり面積最小値テキスト">
          <a:extLst>
            <a:ext uri="{FF2B5EF4-FFF2-40B4-BE49-F238E27FC236}">
              <a16:creationId xmlns:a16="http://schemas.microsoft.com/office/drawing/2014/main" id="{C1D700DA-C3B6-47B7-B0F2-0C3309F9095F}"/>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4" name="直線コネクタ 133">
          <a:extLst>
            <a:ext uri="{FF2B5EF4-FFF2-40B4-BE49-F238E27FC236}">
              <a16:creationId xmlns:a16="http://schemas.microsoft.com/office/drawing/2014/main" id="{965019F1-BAFE-47DD-A51C-945FF7CBEEDA}"/>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5" name="【体育館・プール】&#10;一人当たり面積最大値テキスト">
          <a:extLst>
            <a:ext uri="{FF2B5EF4-FFF2-40B4-BE49-F238E27FC236}">
              <a16:creationId xmlns:a16="http://schemas.microsoft.com/office/drawing/2014/main" id="{DAA0D268-E30E-40A4-9A7B-58D214F6C6A7}"/>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6" name="直線コネクタ 135">
          <a:extLst>
            <a:ext uri="{FF2B5EF4-FFF2-40B4-BE49-F238E27FC236}">
              <a16:creationId xmlns:a16="http://schemas.microsoft.com/office/drawing/2014/main" id="{32DA0E05-8FC9-4E54-ABE2-3DE6D1F8E024}"/>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7" name="【体育館・プール】&#10;一人当たり面積平均値テキスト">
          <a:extLst>
            <a:ext uri="{FF2B5EF4-FFF2-40B4-BE49-F238E27FC236}">
              <a16:creationId xmlns:a16="http://schemas.microsoft.com/office/drawing/2014/main" id="{BC3181DC-59CC-4E8A-8E5E-2B5FBC43E11C}"/>
            </a:ext>
          </a:extLst>
        </xdr:cNvPr>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8" name="フローチャート: 判断 137">
          <a:extLst>
            <a:ext uri="{FF2B5EF4-FFF2-40B4-BE49-F238E27FC236}">
              <a16:creationId xmlns:a16="http://schemas.microsoft.com/office/drawing/2014/main" id="{3BBFE026-2A5A-47E5-BBD5-332542FC9CC6}"/>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9" name="フローチャート: 判断 138">
          <a:extLst>
            <a:ext uri="{FF2B5EF4-FFF2-40B4-BE49-F238E27FC236}">
              <a16:creationId xmlns:a16="http://schemas.microsoft.com/office/drawing/2014/main" id="{FD7D5369-5BDD-4E09-A177-830FA7B233BD}"/>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40" name="フローチャート: 判断 139">
          <a:extLst>
            <a:ext uri="{FF2B5EF4-FFF2-40B4-BE49-F238E27FC236}">
              <a16:creationId xmlns:a16="http://schemas.microsoft.com/office/drawing/2014/main" id="{E9A934DA-82A2-40EF-B037-A009B508829A}"/>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41" name="フローチャート: 判断 140">
          <a:extLst>
            <a:ext uri="{FF2B5EF4-FFF2-40B4-BE49-F238E27FC236}">
              <a16:creationId xmlns:a16="http://schemas.microsoft.com/office/drawing/2014/main" id="{1C5E921B-2975-4CA9-87FC-287BAA48073C}"/>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64806</xdr:rowOff>
    </xdr:from>
    <xdr:to>
      <xdr:col>36</xdr:col>
      <xdr:colOff>165100</xdr:colOff>
      <xdr:row>62</xdr:row>
      <xdr:rowOff>166406</xdr:rowOff>
    </xdr:to>
    <xdr:sp macro="" textlink="">
      <xdr:nvSpPr>
        <xdr:cNvPr id="142" name="フローチャート: 判断 141">
          <a:extLst>
            <a:ext uri="{FF2B5EF4-FFF2-40B4-BE49-F238E27FC236}">
              <a16:creationId xmlns:a16="http://schemas.microsoft.com/office/drawing/2014/main" id="{859CE663-136F-43EB-9BCC-F195EE8FBC98}"/>
            </a:ext>
          </a:extLst>
        </xdr:cNvPr>
        <xdr:cNvSpPr/>
      </xdr:nvSpPr>
      <xdr:spPr>
        <a:xfrm>
          <a:off x="6921500" y="1069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3EA6DED-E7B1-417B-8AD0-950F103C834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62369E8-F8AA-45A0-9F91-653ABF576D6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B735683-B3D4-414B-B0FB-0DA81E525A6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37085A8A-0617-471E-AC43-B790BC64CF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8297CD12-6B2D-4A7B-9962-3FC86ED952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106934</xdr:rowOff>
    </xdr:from>
    <xdr:to>
      <xdr:col>55</xdr:col>
      <xdr:colOff>50800</xdr:colOff>
      <xdr:row>62</xdr:row>
      <xdr:rowOff>37084</xdr:rowOff>
    </xdr:to>
    <xdr:sp macro="" textlink="">
      <xdr:nvSpPr>
        <xdr:cNvPr id="148" name="楕円 147">
          <a:extLst>
            <a:ext uri="{FF2B5EF4-FFF2-40B4-BE49-F238E27FC236}">
              <a16:creationId xmlns:a16="http://schemas.microsoft.com/office/drawing/2014/main" id="{DB297C40-032C-4C59-9CE6-950EEE4DAC00}"/>
            </a:ext>
          </a:extLst>
        </xdr:cNvPr>
        <xdr:cNvSpPr/>
      </xdr:nvSpPr>
      <xdr:spPr>
        <a:xfrm>
          <a:off x="10426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129811</xdr:rowOff>
    </xdr:from>
    <xdr:ext cx="469744" cy="259045"/>
    <xdr:sp macro="" textlink="">
      <xdr:nvSpPr>
        <xdr:cNvPr id="149" name="【体育館・プール】&#10;一人当たり面積該当値テキスト">
          <a:extLst>
            <a:ext uri="{FF2B5EF4-FFF2-40B4-BE49-F238E27FC236}">
              <a16:creationId xmlns:a16="http://schemas.microsoft.com/office/drawing/2014/main" id="{091866DA-26D1-4193-8EC8-0C640DE5D9D4}"/>
            </a:ext>
          </a:extLst>
        </xdr:cNvPr>
        <xdr:cNvSpPr txBox="1"/>
      </xdr:nvSpPr>
      <xdr:spPr>
        <a:xfrm>
          <a:off x="10515600" y="1041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148082</xdr:rowOff>
    </xdr:from>
    <xdr:to>
      <xdr:col>50</xdr:col>
      <xdr:colOff>165100</xdr:colOff>
      <xdr:row>62</xdr:row>
      <xdr:rowOff>78232</xdr:rowOff>
    </xdr:to>
    <xdr:sp macro="" textlink="">
      <xdr:nvSpPr>
        <xdr:cNvPr id="150" name="楕円 149">
          <a:extLst>
            <a:ext uri="{FF2B5EF4-FFF2-40B4-BE49-F238E27FC236}">
              <a16:creationId xmlns:a16="http://schemas.microsoft.com/office/drawing/2014/main" id="{15AFBC3C-DF86-4789-94D7-52A3F1AB8788}"/>
            </a:ext>
          </a:extLst>
        </xdr:cNvPr>
        <xdr:cNvSpPr/>
      </xdr:nvSpPr>
      <xdr:spPr>
        <a:xfrm>
          <a:off x="9588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157734</xdr:rowOff>
    </xdr:from>
    <xdr:to>
      <xdr:col>55</xdr:col>
      <xdr:colOff>0</xdr:colOff>
      <xdr:row>62</xdr:row>
      <xdr:rowOff>27432</xdr:rowOff>
    </xdr:to>
    <xdr:cxnSp macro="">
      <xdr:nvCxnSpPr>
        <xdr:cNvPr id="151" name="直線コネクタ 150">
          <a:extLst>
            <a:ext uri="{FF2B5EF4-FFF2-40B4-BE49-F238E27FC236}">
              <a16:creationId xmlns:a16="http://schemas.microsoft.com/office/drawing/2014/main" id="{5F1C1E7B-9BA8-47EC-A1FA-6649E0A71786}"/>
            </a:ext>
          </a:extLst>
        </xdr:cNvPr>
        <xdr:cNvCxnSpPr/>
      </xdr:nvCxnSpPr>
      <xdr:spPr>
        <a:xfrm flipV="1">
          <a:off x="9639300" y="106161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160818</xdr:rowOff>
    </xdr:from>
    <xdr:to>
      <xdr:col>46</xdr:col>
      <xdr:colOff>38100</xdr:colOff>
      <xdr:row>62</xdr:row>
      <xdr:rowOff>90968</xdr:rowOff>
    </xdr:to>
    <xdr:sp macro="" textlink="">
      <xdr:nvSpPr>
        <xdr:cNvPr id="152" name="楕円 151">
          <a:extLst>
            <a:ext uri="{FF2B5EF4-FFF2-40B4-BE49-F238E27FC236}">
              <a16:creationId xmlns:a16="http://schemas.microsoft.com/office/drawing/2014/main" id="{3FF5E156-D21F-4D8E-B71A-A7BD8AD727DF}"/>
            </a:ext>
          </a:extLst>
        </xdr:cNvPr>
        <xdr:cNvSpPr/>
      </xdr:nvSpPr>
      <xdr:spPr>
        <a:xfrm>
          <a:off x="8699500" y="106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27432</xdr:rowOff>
    </xdr:from>
    <xdr:to>
      <xdr:col>50</xdr:col>
      <xdr:colOff>114300</xdr:colOff>
      <xdr:row>62</xdr:row>
      <xdr:rowOff>40168</xdr:rowOff>
    </xdr:to>
    <xdr:cxnSp macro="">
      <xdr:nvCxnSpPr>
        <xdr:cNvPr id="153" name="直線コネクタ 152">
          <a:extLst>
            <a:ext uri="{FF2B5EF4-FFF2-40B4-BE49-F238E27FC236}">
              <a16:creationId xmlns:a16="http://schemas.microsoft.com/office/drawing/2014/main" id="{B012E2E9-E190-4493-90BC-0D7A806A1BF1}"/>
            </a:ext>
          </a:extLst>
        </xdr:cNvPr>
        <xdr:cNvCxnSpPr/>
      </xdr:nvCxnSpPr>
      <xdr:spPr>
        <a:xfrm flipV="1">
          <a:off x="8750300" y="10657332"/>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5370</xdr:rowOff>
    </xdr:from>
    <xdr:to>
      <xdr:col>41</xdr:col>
      <xdr:colOff>101600</xdr:colOff>
      <xdr:row>62</xdr:row>
      <xdr:rowOff>106970</xdr:rowOff>
    </xdr:to>
    <xdr:sp macro="" textlink="">
      <xdr:nvSpPr>
        <xdr:cNvPr id="154" name="楕円 153">
          <a:extLst>
            <a:ext uri="{FF2B5EF4-FFF2-40B4-BE49-F238E27FC236}">
              <a16:creationId xmlns:a16="http://schemas.microsoft.com/office/drawing/2014/main" id="{014F8048-1136-43D9-899D-8C2884F4FBD6}"/>
            </a:ext>
          </a:extLst>
        </xdr:cNvPr>
        <xdr:cNvSpPr/>
      </xdr:nvSpPr>
      <xdr:spPr>
        <a:xfrm>
          <a:off x="7810500" y="106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40168</xdr:rowOff>
    </xdr:from>
    <xdr:to>
      <xdr:col>45</xdr:col>
      <xdr:colOff>177800</xdr:colOff>
      <xdr:row>62</xdr:row>
      <xdr:rowOff>56170</xdr:rowOff>
    </xdr:to>
    <xdr:cxnSp macro="">
      <xdr:nvCxnSpPr>
        <xdr:cNvPr id="155" name="直線コネクタ 154">
          <a:extLst>
            <a:ext uri="{FF2B5EF4-FFF2-40B4-BE49-F238E27FC236}">
              <a16:creationId xmlns:a16="http://schemas.microsoft.com/office/drawing/2014/main" id="{3C348CDC-EFF9-498F-8D02-B42BC3CFEEB2}"/>
            </a:ext>
          </a:extLst>
        </xdr:cNvPr>
        <xdr:cNvCxnSpPr/>
      </xdr:nvCxnSpPr>
      <xdr:spPr>
        <a:xfrm flipV="1">
          <a:off x="7861300" y="106700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115751</xdr:rowOff>
    </xdr:from>
    <xdr:to>
      <xdr:col>36</xdr:col>
      <xdr:colOff>165100</xdr:colOff>
      <xdr:row>63</xdr:row>
      <xdr:rowOff>45901</xdr:rowOff>
    </xdr:to>
    <xdr:sp macro="" textlink="">
      <xdr:nvSpPr>
        <xdr:cNvPr id="156" name="楕円 155">
          <a:extLst>
            <a:ext uri="{FF2B5EF4-FFF2-40B4-BE49-F238E27FC236}">
              <a16:creationId xmlns:a16="http://schemas.microsoft.com/office/drawing/2014/main" id="{6836548D-D46D-4A95-83D7-ADC7D1F565E5}"/>
            </a:ext>
          </a:extLst>
        </xdr:cNvPr>
        <xdr:cNvSpPr/>
      </xdr:nvSpPr>
      <xdr:spPr>
        <a:xfrm>
          <a:off x="6921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56170</xdr:rowOff>
    </xdr:from>
    <xdr:to>
      <xdr:col>41</xdr:col>
      <xdr:colOff>50800</xdr:colOff>
      <xdr:row>62</xdr:row>
      <xdr:rowOff>166551</xdr:rowOff>
    </xdr:to>
    <xdr:cxnSp macro="">
      <xdr:nvCxnSpPr>
        <xdr:cNvPr id="157" name="直線コネクタ 156">
          <a:extLst>
            <a:ext uri="{FF2B5EF4-FFF2-40B4-BE49-F238E27FC236}">
              <a16:creationId xmlns:a16="http://schemas.microsoft.com/office/drawing/2014/main" id="{0791ABF8-18B6-44CB-9C89-314E8B1398CB}"/>
            </a:ext>
          </a:extLst>
        </xdr:cNvPr>
        <xdr:cNvCxnSpPr/>
      </xdr:nvCxnSpPr>
      <xdr:spPr>
        <a:xfrm flipV="1">
          <a:off x="6972300" y="10686070"/>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158" name="n_1aveValue【体育館・プール】&#10;一人当たり面積">
          <a:extLst>
            <a:ext uri="{FF2B5EF4-FFF2-40B4-BE49-F238E27FC236}">
              <a16:creationId xmlns:a16="http://schemas.microsoft.com/office/drawing/2014/main" id="{5189AFE3-F632-49DA-AA21-20D7CB7D585B}"/>
            </a:ext>
          </a:extLst>
        </xdr:cNvPr>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159" name="n_2aveValue【体育館・プール】&#10;一人当たり面積">
          <a:extLst>
            <a:ext uri="{FF2B5EF4-FFF2-40B4-BE49-F238E27FC236}">
              <a16:creationId xmlns:a16="http://schemas.microsoft.com/office/drawing/2014/main" id="{3B9B6851-9853-4EDD-84FB-B530B6FA3FB9}"/>
            </a:ext>
          </a:extLst>
        </xdr:cNvPr>
        <xdr:cNvSpPr txBox="1"/>
      </xdr:nvSpPr>
      <xdr:spPr>
        <a:xfrm>
          <a:off x="85154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160" name="n_3aveValue【体育館・プール】&#10;一人当たり面積">
          <a:extLst>
            <a:ext uri="{FF2B5EF4-FFF2-40B4-BE49-F238E27FC236}">
              <a16:creationId xmlns:a16="http://schemas.microsoft.com/office/drawing/2014/main" id="{7E08D1CF-13EA-4636-88FA-1B426935B6E5}"/>
            </a:ext>
          </a:extLst>
        </xdr:cNvPr>
        <xdr:cNvSpPr txBox="1"/>
      </xdr:nvSpPr>
      <xdr:spPr>
        <a:xfrm>
          <a:off x="7626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11483</xdr:rowOff>
    </xdr:from>
    <xdr:ext cx="469744" cy="259045"/>
    <xdr:sp macro="" textlink="">
      <xdr:nvSpPr>
        <xdr:cNvPr id="161" name="n_4aveValue【体育館・プール】&#10;一人当たり面積">
          <a:extLst>
            <a:ext uri="{FF2B5EF4-FFF2-40B4-BE49-F238E27FC236}">
              <a16:creationId xmlns:a16="http://schemas.microsoft.com/office/drawing/2014/main" id="{4415FEDF-073B-45B2-A5C4-1188EDEFC9DF}"/>
            </a:ext>
          </a:extLst>
        </xdr:cNvPr>
        <xdr:cNvSpPr txBox="1"/>
      </xdr:nvSpPr>
      <xdr:spPr>
        <a:xfrm>
          <a:off x="6737427" y="104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94759</xdr:rowOff>
    </xdr:from>
    <xdr:ext cx="469744" cy="259045"/>
    <xdr:sp macro="" textlink="">
      <xdr:nvSpPr>
        <xdr:cNvPr id="162" name="n_1mainValue【体育館・プール】&#10;一人当たり面積">
          <a:extLst>
            <a:ext uri="{FF2B5EF4-FFF2-40B4-BE49-F238E27FC236}">
              <a16:creationId xmlns:a16="http://schemas.microsoft.com/office/drawing/2014/main" id="{968D1C38-0D02-4A0C-8F96-6B1B4C916BFB}"/>
            </a:ext>
          </a:extLst>
        </xdr:cNvPr>
        <xdr:cNvSpPr txBox="1"/>
      </xdr:nvSpPr>
      <xdr:spPr>
        <a:xfrm>
          <a:off x="93917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107495</xdr:rowOff>
    </xdr:from>
    <xdr:ext cx="469744" cy="259045"/>
    <xdr:sp macro="" textlink="">
      <xdr:nvSpPr>
        <xdr:cNvPr id="163" name="n_2mainValue【体育館・プール】&#10;一人当たり面積">
          <a:extLst>
            <a:ext uri="{FF2B5EF4-FFF2-40B4-BE49-F238E27FC236}">
              <a16:creationId xmlns:a16="http://schemas.microsoft.com/office/drawing/2014/main" id="{76521225-6F84-434F-9B66-9D77C0395B1D}"/>
            </a:ext>
          </a:extLst>
        </xdr:cNvPr>
        <xdr:cNvSpPr txBox="1"/>
      </xdr:nvSpPr>
      <xdr:spPr>
        <a:xfrm>
          <a:off x="8515427" y="103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123497</xdr:rowOff>
    </xdr:from>
    <xdr:ext cx="469744" cy="259045"/>
    <xdr:sp macro="" textlink="">
      <xdr:nvSpPr>
        <xdr:cNvPr id="164" name="n_3mainValue【体育館・プール】&#10;一人当たり面積">
          <a:extLst>
            <a:ext uri="{FF2B5EF4-FFF2-40B4-BE49-F238E27FC236}">
              <a16:creationId xmlns:a16="http://schemas.microsoft.com/office/drawing/2014/main" id="{5FF5691C-5712-4A53-8EC5-BE4E76E5F891}"/>
            </a:ext>
          </a:extLst>
        </xdr:cNvPr>
        <xdr:cNvSpPr txBox="1"/>
      </xdr:nvSpPr>
      <xdr:spPr>
        <a:xfrm>
          <a:off x="7626427" y="104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37028</xdr:rowOff>
    </xdr:from>
    <xdr:ext cx="469744" cy="259045"/>
    <xdr:sp macro="" textlink="">
      <xdr:nvSpPr>
        <xdr:cNvPr id="165" name="n_4mainValue【体育館・プール】&#10;一人当たり面積">
          <a:extLst>
            <a:ext uri="{FF2B5EF4-FFF2-40B4-BE49-F238E27FC236}">
              <a16:creationId xmlns:a16="http://schemas.microsoft.com/office/drawing/2014/main" id="{FE042166-6BC8-43D4-BC0F-7505FD7A7D4D}"/>
            </a:ext>
          </a:extLst>
        </xdr:cNvPr>
        <xdr:cNvSpPr txBox="1"/>
      </xdr:nvSpPr>
      <xdr:spPr>
        <a:xfrm>
          <a:off x="67374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CE07F489-1E54-4914-96C0-5F7B069BA5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CA6C182C-F7FF-4A01-8BF8-68323AE5E9E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30DAF052-1D79-4D7B-B6D1-9F4738FCF8A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875A4167-DFB5-44D5-95FF-783E96BBA5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67FBFE15-A438-440A-8472-CCD14303219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8A21F570-9588-4A5E-9701-360D20B0F05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2D04EBAF-A739-457C-852A-B637F23C85E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FF6A1BC1-8DAF-45DA-9273-1F029DB5AA9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AB77F00D-27ED-4E5A-85B4-DA8FE373E58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279C0CC8-0908-4657-9286-9A48C84298D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ED2D1048-32FA-4016-9AA0-C3308DC241B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EF415594-C220-4D72-8C57-EE536BF8B34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18A04D64-13D0-4465-A70F-083CA83E7F7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4EEE9361-2B1E-45D3-B91F-263AC928947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3E3DBC72-9FDF-4304-91E6-7F840409290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BA1BF3B5-FB8D-47A3-A417-24B8F0A2442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4E2B3A30-2666-4FB8-834A-DDB298C6F44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D3684839-C215-4D4F-806F-1FCBB996AC7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41E7376C-C722-4C75-985A-077BCAA2D9D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7936C78B-9BA2-43B7-817B-87AFED9555E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6" name="テキスト ボックス 185">
          <a:extLst>
            <a:ext uri="{FF2B5EF4-FFF2-40B4-BE49-F238E27FC236}">
              <a16:creationId xmlns:a16="http://schemas.microsoft.com/office/drawing/2014/main" id="{72954E56-E3EF-410A-8A6A-83BF52C45C97}"/>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9ACD8633-B8D6-471B-B0E4-AD145355A04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982A2B87-BEC4-4F71-A552-701EC9CB56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9" name="直線コネクタ 188">
          <a:extLst>
            <a:ext uri="{FF2B5EF4-FFF2-40B4-BE49-F238E27FC236}">
              <a16:creationId xmlns:a16="http://schemas.microsoft.com/office/drawing/2014/main" id="{50F6EF7D-C553-48CF-9501-C4D15D4EC9C3}"/>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7EAF244C-4422-43FD-BFBF-F275B37E25F2}"/>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91" name="直線コネクタ 190">
          <a:extLst>
            <a:ext uri="{FF2B5EF4-FFF2-40B4-BE49-F238E27FC236}">
              <a16:creationId xmlns:a16="http://schemas.microsoft.com/office/drawing/2014/main" id="{F93CC0C2-4012-4778-855C-C3F1FAA5A60F}"/>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1DCAE96C-D3C1-421B-9E5D-96EA80068CBD}"/>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3" name="直線コネクタ 192">
          <a:extLst>
            <a:ext uri="{FF2B5EF4-FFF2-40B4-BE49-F238E27FC236}">
              <a16:creationId xmlns:a16="http://schemas.microsoft.com/office/drawing/2014/main" id="{430D2FBC-BA01-4302-A07F-F9C637D4E96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F211366A-8587-4BDD-BF67-E25AF38DE2B2}"/>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5" name="フローチャート: 判断 194">
          <a:extLst>
            <a:ext uri="{FF2B5EF4-FFF2-40B4-BE49-F238E27FC236}">
              <a16:creationId xmlns:a16="http://schemas.microsoft.com/office/drawing/2014/main" id="{2B8862CE-D6B3-4957-8066-131CD4007BDA}"/>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6" name="フローチャート: 判断 195">
          <a:extLst>
            <a:ext uri="{FF2B5EF4-FFF2-40B4-BE49-F238E27FC236}">
              <a16:creationId xmlns:a16="http://schemas.microsoft.com/office/drawing/2014/main" id="{1EF0F905-A11D-4EE7-8115-1721A7B78472}"/>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7" name="フローチャート: 判断 196">
          <a:extLst>
            <a:ext uri="{FF2B5EF4-FFF2-40B4-BE49-F238E27FC236}">
              <a16:creationId xmlns:a16="http://schemas.microsoft.com/office/drawing/2014/main" id="{4605A310-B138-488E-A015-9FE5C8DA55FC}"/>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8" name="フローチャート: 判断 197">
          <a:extLst>
            <a:ext uri="{FF2B5EF4-FFF2-40B4-BE49-F238E27FC236}">
              <a16:creationId xmlns:a16="http://schemas.microsoft.com/office/drawing/2014/main" id="{D4102F32-12B2-4172-AF64-52C7AB217CFA}"/>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133350</xdr:rowOff>
    </xdr:from>
    <xdr:to>
      <xdr:col>6</xdr:col>
      <xdr:colOff>38100</xdr:colOff>
      <xdr:row>81</xdr:row>
      <xdr:rowOff>63500</xdr:rowOff>
    </xdr:to>
    <xdr:sp macro="" textlink="">
      <xdr:nvSpPr>
        <xdr:cNvPr id="199" name="フローチャート: 判断 198">
          <a:extLst>
            <a:ext uri="{FF2B5EF4-FFF2-40B4-BE49-F238E27FC236}">
              <a16:creationId xmlns:a16="http://schemas.microsoft.com/office/drawing/2014/main" id="{B10893C5-140C-4F43-85B9-5F90E876CAB8}"/>
            </a:ext>
          </a:extLst>
        </xdr:cNvPr>
        <xdr:cNvSpPr/>
      </xdr:nvSpPr>
      <xdr:spPr>
        <a:xfrm>
          <a:off x="1079500" y="1384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99663B16-843B-447C-929B-3061226ABDA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7D314C6C-520D-4090-9EEF-E807DBFFEA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E4E0645C-40BF-4822-81B0-7210B371DC2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86C660A-C486-496F-89A1-37105C7E53D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D816DA01-1123-4899-8149-0432F43FC74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62230</xdr:rowOff>
    </xdr:from>
    <xdr:to>
      <xdr:col>24</xdr:col>
      <xdr:colOff>114300</xdr:colOff>
      <xdr:row>81</xdr:row>
      <xdr:rowOff>163830</xdr:rowOff>
    </xdr:to>
    <xdr:sp macro="" textlink="">
      <xdr:nvSpPr>
        <xdr:cNvPr id="205" name="楕円 204">
          <a:extLst>
            <a:ext uri="{FF2B5EF4-FFF2-40B4-BE49-F238E27FC236}">
              <a16:creationId xmlns:a16="http://schemas.microsoft.com/office/drawing/2014/main" id="{3EC7AC46-DD6A-41AC-8581-2CC71453C654}"/>
            </a:ext>
          </a:extLst>
        </xdr:cNvPr>
        <xdr:cNvSpPr/>
      </xdr:nvSpPr>
      <xdr:spPr>
        <a:xfrm>
          <a:off x="4584700" y="139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40657</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046D6840-BE4F-4E34-8DE7-5C7CCB1D8DB5}"/>
            </a:ext>
          </a:extLst>
        </xdr:cNvPr>
        <xdr:cNvSpPr txBox="1"/>
      </xdr:nvSpPr>
      <xdr:spPr>
        <a:xfrm>
          <a:off x="4673600"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07" name="楕円 206">
          <a:extLst>
            <a:ext uri="{FF2B5EF4-FFF2-40B4-BE49-F238E27FC236}">
              <a16:creationId xmlns:a16="http://schemas.microsoft.com/office/drawing/2014/main" id="{D7A9143F-D08D-4A82-AA68-190A566D3F48}"/>
            </a:ext>
          </a:extLst>
        </xdr:cNvPr>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81</xdr:row>
      <xdr:rowOff>113030</xdr:rowOff>
    </xdr:to>
    <xdr:cxnSp macro="">
      <xdr:nvCxnSpPr>
        <xdr:cNvPr id="208" name="直線コネクタ 207">
          <a:extLst>
            <a:ext uri="{FF2B5EF4-FFF2-40B4-BE49-F238E27FC236}">
              <a16:creationId xmlns:a16="http://schemas.microsoft.com/office/drawing/2014/main" id="{1F618762-8E81-43D8-8AAB-5F6AAE355047}"/>
            </a:ext>
          </a:extLst>
        </xdr:cNvPr>
        <xdr:cNvCxnSpPr/>
      </xdr:nvCxnSpPr>
      <xdr:spPr>
        <a:xfrm>
          <a:off x="3797300" y="13978889"/>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45720</xdr:rowOff>
    </xdr:from>
    <xdr:to>
      <xdr:col>15</xdr:col>
      <xdr:colOff>101600</xdr:colOff>
      <xdr:row>82</xdr:row>
      <xdr:rowOff>147320</xdr:rowOff>
    </xdr:to>
    <xdr:sp macro="" textlink="">
      <xdr:nvSpPr>
        <xdr:cNvPr id="209" name="楕円 208">
          <a:extLst>
            <a:ext uri="{FF2B5EF4-FFF2-40B4-BE49-F238E27FC236}">
              <a16:creationId xmlns:a16="http://schemas.microsoft.com/office/drawing/2014/main" id="{4982780B-6AB5-4882-9B03-17333C1A5115}"/>
            </a:ext>
          </a:extLst>
        </xdr:cNvPr>
        <xdr:cNvSpPr/>
      </xdr:nvSpPr>
      <xdr:spPr>
        <a:xfrm>
          <a:off x="2857500" y="14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82</xdr:row>
      <xdr:rowOff>96520</xdr:rowOff>
    </xdr:to>
    <xdr:cxnSp macro="">
      <xdr:nvCxnSpPr>
        <xdr:cNvPr id="210" name="直線コネクタ 209">
          <a:extLst>
            <a:ext uri="{FF2B5EF4-FFF2-40B4-BE49-F238E27FC236}">
              <a16:creationId xmlns:a16="http://schemas.microsoft.com/office/drawing/2014/main" id="{54E14C5F-C4DA-446B-83AC-14294143F9C2}"/>
            </a:ext>
          </a:extLst>
        </xdr:cNvPr>
        <xdr:cNvCxnSpPr/>
      </xdr:nvCxnSpPr>
      <xdr:spPr>
        <a:xfrm flipV="1">
          <a:off x="2908300" y="13978889"/>
          <a:ext cx="889000" cy="1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11" name="楕円 210">
          <a:extLst>
            <a:ext uri="{FF2B5EF4-FFF2-40B4-BE49-F238E27FC236}">
              <a16:creationId xmlns:a16="http://schemas.microsoft.com/office/drawing/2014/main" id="{53D74B73-8346-446B-A1C4-87ED7854DD64}"/>
            </a:ext>
          </a:extLst>
        </xdr:cNvPr>
        <xdr:cNvSpPr/>
      </xdr:nvSpPr>
      <xdr:spPr>
        <a:xfrm>
          <a:off x="196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76200</xdr:rowOff>
    </xdr:from>
    <xdr:to>
      <xdr:col>15</xdr:col>
      <xdr:colOff>50800</xdr:colOff>
      <xdr:row>82</xdr:row>
      <xdr:rowOff>96520</xdr:rowOff>
    </xdr:to>
    <xdr:cxnSp macro="">
      <xdr:nvCxnSpPr>
        <xdr:cNvPr id="212" name="直線コネクタ 211">
          <a:extLst>
            <a:ext uri="{FF2B5EF4-FFF2-40B4-BE49-F238E27FC236}">
              <a16:creationId xmlns:a16="http://schemas.microsoft.com/office/drawing/2014/main" id="{6C1ED3D1-7D50-4A86-B0C5-F66BA94C67AE}"/>
            </a:ext>
          </a:extLst>
        </xdr:cNvPr>
        <xdr:cNvCxnSpPr/>
      </xdr:nvCxnSpPr>
      <xdr:spPr>
        <a:xfrm>
          <a:off x="2019300" y="141351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114300</xdr:rowOff>
    </xdr:from>
    <xdr:to>
      <xdr:col>6</xdr:col>
      <xdr:colOff>38100</xdr:colOff>
      <xdr:row>81</xdr:row>
      <xdr:rowOff>44450</xdr:rowOff>
    </xdr:to>
    <xdr:sp macro="" textlink="">
      <xdr:nvSpPr>
        <xdr:cNvPr id="213" name="楕円 212">
          <a:extLst>
            <a:ext uri="{FF2B5EF4-FFF2-40B4-BE49-F238E27FC236}">
              <a16:creationId xmlns:a16="http://schemas.microsoft.com/office/drawing/2014/main" id="{BDAC6077-728E-452D-B0E4-EE07AE08BD5A}"/>
            </a:ext>
          </a:extLst>
        </xdr:cNvPr>
        <xdr:cNvSpPr/>
      </xdr:nvSpPr>
      <xdr:spPr>
        <a:xfrm>
          <a:off x="10795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165100</xdr:rowOff>
    </xdr:from>
    <xdr:to>
      <xdr:col>10</xdr:col>
      <xdr:colOff>114300</xdr:colOff>
      <xdr:row>82</xdr:row>
      <xdr:rowOff>76200</xdr:rowOff>
    </xdr:to>
    <xdr:cxnSp macro="">
      <xdr:nvCxnSpPr>
        <xdr:cNvPr id="214" name="直線コネクタ 213">
          <a:extLst>
            <a:ext uri="{FF2B5EF4-FFF2-40B4-BE49-F238E27FC236}">
              <a16:creationId xmlns:a16="http://schemas.microsoft.com/office/drawing/2014/main" id="{400D006A-303D-4725-B520-A7C3B6B5DA9C}"/>
            </a:ext>
          </a:extLst>
        </xdr:cNvPr>
        <xdr:cNvCxnSpPr/>
      </xdr:nvCxnSpPr>
      <xdr:spPr>
        <a:xfrm>
          <a:off x="1130300" y="138811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15" name="n_1aveValue【福祉施設】&#10;有形固定資産減価償却率">
          <a:extLst>
            <a:ext uri="{FF2B5EF4-FFF2-40B4-BE49-F238E27FC236}">
              <a16:creationId xmlns:a16="http://schemas.microsoft.com/office/drawing/2014/main" id="{CB563B57-49AB-4F98-A6C7-D46178AF2CAE}"/>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16" name="n_2aveValue【福祉施設】&#10;有形固定資産減価償却率">
          <a:extLst>
            <a:ext uri="{FF2B5EF4-FFF2-40B4-BE49-F238E27FC236}">
              <a16:creationId xmlns:a16="http://schemas.microsoft.com/office/drawing/2014/main" id="{C5A283D0-1558-44A4-96D1-1CCB10B3675D}"/>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17" name="n_3aveValue【福祉施設】&#10;有形固定資産減価償却率">
          <a:extLst>
            <a:ext uri="{FF2B5EF4-FFF2-40B4-BE49-F238E27FC236}">
              <a16:creationId xmlns:a16="http://schemas.microsoft.com/office/drawing/2014/main" id="{CFEB5702-2563-454B-88FD-C5863307E21E}"/>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54627</xdr:rowOff>
    </xdr:from>
    <xdr:ext cx="405111" cy="259045"/>
    <xdr:sp macro="" textlink="">
      <xdr:nvSpPr>
        <xdr:cNvPr id="218" name="n_4aveValue【福祉施設】&#10;有形固定資産減価償却率">
          <a:extLst>
            <a:ext uri="{FF2B5EF4-FFF2-40B4-BE49-F238E27FC236}">
              <a16:creationId xmlns:a16="http://schemas.microsoft.com/office/drawing/2014/main" id="{07565565-C552-4573-8CF9-CB95D0EFEA9B}"/>
            </a:ext>
          </a:extLst>
        </xdr:cNvPr>
        <xdr:cNvSpPr txBox="1"/>
      </xdr:nvSpPr>
      <xdr:spPr>
        <a:xfrm>
          <a:off x="927744" y="1394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133366</xdr:rowOff>
    </xdr:from>
    <xdr:ext cx="405111" cy="259045"/>
    <xdr:sp macro="" textlink="">
      <xdr:nvSpPr>
        <xdr:cNvPr id="219" name="n_1mainValue【福祉施設】&#10;有形固定資産減価償却率">
          <a:extLst>
            <a:ext uri="{FF2B5EF4-FFF2-40B4-BE49-F238E27FC236}">
              <a16:creationId xmlns:a16="http://schemas.microsoft.com/office/drawing/2014/main" id="{205DA2C3-3026-4B9D-B764-91555034FADA}"/>
            </a:ext>
          </a:extLst>
        </xdr:cNvPr>
        <xdr:cNvSpPr txBox="1"/>
      </xdr:nvSpPr>
      <xdr:spPr>
        <a:xfrm>
          <a:off x="3582044"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138447</xdr:rowOff>
    </xdr:from>
    <xdr:ext cx="405111" cy="259045"/>
    <xdr:sp macro="" textlink="">
      <xdr:nvSpPr>
        <xdr:cNvPr id="220" name="n_2mainValue【福祉施設】&#10;有形固定資産減価償却率">
          <a:extLst>
            <a:ext uri="{FF2B5EF4-FFF2-40B4-BE49-F238E27FC236}">
              <a16:creationId xmlns:a16="http://schemas.microsoft.com/office/drawing/2014/main" id="{E570D3EF-51DE-42BB-B487-9275A274DD59}"/>
            </a:ext>
          </a:extLst>
        </xdr:cNvPr>
        <xdr:cNvSpPr txBox="1"/>
      </xdr:nvSpPr>
      <xdr:spPr>
        <a:xfrm>
          <a:off x="2705744" y="1419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21" name="n_3mainValue【福祉施設】&#10;有形固定資産減価償却率">
          <a:extLst>
            <a:ext uri="{FF2B5EF4-FFF2-40B4-BE49-F238E27FC236}">
              <a16:creationId xmlns:a16="http://schemas.microsoft.com/office/drawing/2014/main" id="{140C8148-FCB1-4F7E-8E7E-32B290211AD3}"/>
            </a:ext>
          </a:extLst>
        </xdr:cNvPr>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60977</xdr:rowOff>
    </xdr:from>
    <xdr:ext cx="405111" cy="259045"/>
    <xdr:sp macro="" textlink="">
      <xdr:nvSpPr>
        <xdr:cNvPr id="222" name="n_4mainValue【福祉施設】&#10;有形固定資産減価償却率">
          <a:extLst>
            <a:ext uri="{FF2B5EF4-FFF2-40B4-BE49-F238E27FC236}">
              <a16:creationId xmlns:a16="http://schemas.microsoft.com/office/drawing/2014/main" id="{9CE8957A-2B6E-416B-A10F-C6FB91524483}"/>
            </a:ext>
          </a:extLst>
        </xdr:cNvPr>
        <xdr:cNvSpPr txBox="1"/>
      </xdr:nvSpPr>
      <xdr:spPr>
        <a:xfrm>
          <a:off x="927744" y="1360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DCD74925-511A-4306-81B8-A9B48B3F36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4E4E54EB-479A-4708-83D2-C358977066C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13EC4F4B-C6D1-4572-848D-1662D928694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3AB262CE-60B3-4E5E-8049-707DA8881F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8EBC9976-7E6C-4A6E-A3CA-93DED55F0D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4EBD43C1-BF1A-4BD9-A41A-33ED992C94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54EFBC34-2E8C-432F-955F-10ED81C3225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D5EC24AD-D66F-46CE-83A7-8404D686482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201FE14E-DFF0-4036-ACD9-179E948F0A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AF238674-6566-4099-8713-8C70F4DE330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3" name="直線コネクタ 232">
          <a:extLst>
            <a:ext uri="{FF2B5EF4-FFF2-40B4-BE49-F238E27FC236}">
              <a16:creationId xmlns:a16="http://schemas.microsoft.com/office/drawing/2014/main" id="{AD74CBA0-328E-44D5-AB8D-996FEAC6089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4" name="テキスト ボックス 233">
          <a:extLst>
            <a:ext uri="{FF2B5EF4-FFF2-40B4-BE49-F238E27FC236}">
              <a16:creationId xmlns:a16="http://schemas.microsoft.com/office/drawing/2014/main" id="{0F9CFF18-7D40-44B3-9025-D868DB40F42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5" name="直線コネクタ 234">
          <a:extLst>
            <a:ext uri="{FF2B5EF4-FFF2-40B4-BE49-F238E27FC236}">
              <a16:creationId xmlns:a16="http://schemas.microsoft.com/office/drawing/2014/main" id="{9AE9EF4D-402D-432D-9DDD-3BA96B88A58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6" name="テキスト ボックス 235">
          <a:extLst>
            <a:ext uri="{FF2B5EF4-FFF2-40B4-BE49-F238E27FC236}">
              <a16:creationId xmlns:a16="http://schemas.microsoft.com/office/drawing/2014/main" id="{A4A56C1C-D96A-4285-99FA-06F634BB68B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7" name="直線コネクタ 236">
          <a:extLst>
            <a:ext uri="{FF2B5EF4-FFF2-40B4-BE49-F238E27FC236}">
              <a16:creationId xmlns:a16="http://schemas.microsoft.com/office/drawing/2014/main" id="{81B523AC-0C3D-4F2F-AE5C-F37C5F82D28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8" name="テキスト ボックス 237">
          <a:extLst>
            <a:ext uri="{FF2B5EF4-FFF2-40B4-BE49-F238E27FC236}">
              <a16:creationId xmlns:a16="http://schemas.microsoft.com/office/drawing/2014/main" id="{6BC26A93-1C77-4E48-BA21-9906EE10C9D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9" name="直線コネクタ 238">
          <a:extLst>
            <a:ext uri="{FF2B5EF4-FFF2-40B4-BE49-F238E27FC236}">
              <a16:creationId xmlns:a16="http://schemas.microsoft.com/office/drawing/2014/main" id="{B69E0895-1B07-420B-AEE7-DD146A4897A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0" name="テキスト ボックス 239">
          <a:extLst>
            <a:ext uri="{FF2B5EF4-FFF2-40B4-BE49-F238E27FC236}">
              <a16:creationId xmlns:a16="http://schemas.microsoft.com/office/drawing/2014/main" id="{4450307D-E9E2-42F9-93DA-5852C6323A1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1" name="直線コネクタ 240">
          <a:extLst>
            <a:ext uri="{FF2B5EF4-FFF2-40B4-BE49-F238E27FC236}">
              <a16:creationId xmlns:a16="http://schemas.microsoft.com/office/drawing/2014/main" id="{BE2F0ED3-4A8B-4E03-8EF1-34E1843FF41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2" name="テキスト ボックス 241">
          <a:extLst>
            <a:ext uri="{FF2B5EF4-FFF2-40B4-BE49-F238E27FC236}">
              <a16:creationId xmlns:a16="http://schemas.microsoft.com/office/drawing/2014/main" id="{F6B93701-8EC8-4E17-B1F8-9707EFD78CE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3" name="直線コネクタ 242">
          <a:extLst>
            <a:ext uri="{FF2B5EF4-FFF2-40B4-BE49-F238E27FC236}">
              <a16:creationId xmlns:a16="http://schemas.microsoft.com/office/drawing/2014/main" id="{A3E27E61-29E5-4D24-8108-D378049C6B9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4" name="テキスト ボックス 243">
          <a:extLst>
            <a:ext uri="{FF2B5EF4-FFF2-40B4-BE49-F238E27FC236}">
              <a16:creationId xmlns:a16="http://schemas.microsoft.com/office/drawing/2014/main" id="{40858431-6256-4A5B-921A-63AA2E3C557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DD963311-6F43-4F57-B67F-88661E27B43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9EC7E366-8266-4744-8964-B4A685AD33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795C73C3-2C90-4D52-9A4A-FA0993C7464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48" name="直線コネクタ 247">
          <a:extLst>
            <a:ext uri="{FF2B5EF4-FFF2-40B4-BE49-F238E27FC236}">
              <a16:creationId xmlns:a16="http://schemas.microsoft.com/office/drawing/2014/main" id="{A28A3D7F-BD55-4ECC-8742-9390A9A48401}"/>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9" name="【福祉施設】&#10;一人当たり面積最小値テキスト">
          <a:extLst>
            <a:ext uri="{FF2B5EF4-FFF2-40B4-BE49-F238E27FC236}">
              <a16:creationId xmlns:a16="http://schemas.microsoft.com/office/drawing/2014/main" id="{2A369547-FC59-4349-B68B-8E31577D997B}"/>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50" name="直線コネクタ 249">
          <a:extLst>
            <a:ext uri="{FF2B5EF4-FFF2-40B4-BE49-F238E27FC236}">
              <a16:creationId xmlns:a16="http://schemas.microsoft.com/office/drawing/2014/main" id="{F72441DB-4EE4-4CC8-828A-E76D5CA558A9}"/>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51" name="【福祉施設】&#10;一人当たり面積最大値テキスト">
          <a:extLst>
            <a:ext uri="{FF2B5EF4-FFF2-40B4-BE49-F238E27FC236}">
              <a16:creationId xmlns:a16="http://schemas.microsoft.com/office/drawing/2014/main" id="{98A1EA12-1575-42FD-B2FB-C212CA8123D8}"/>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52" name="直線コネクタ 251">
          <a:extLst>
            <a:ext uri="{FF2B5EF4-FFF2-40B4-BE49-F238E27FC236}">
              <a16:creationId xmlns:a16="http://schemas.microsoft.com/office/drawing/2014/main" id="{8B419D9C-C3FE-4823-A4E5-D8F2602EFEEE}"/>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253" name="【福祉施設】&#10;一人当たり面積平均値テキスト">
          <a:extLst>
            <a:ext uri="{FF2B5EF4-FFF2-40B4-BE49-F238E27FC236}">
              <a16:creationId xmlns:a16="http://schemas.microsoft.com/office/drawing/2014/main" id="{61DF0A62-A4E3-4BA3-8759-57434DDB921E}"/>
            </a:ext>
          </a:extLst>
        </xdr:cNvPr>
        <xdr:cNvSpPr txBox="1"/>
      </xdr:nvSpPr>
      <xdr:spPr>
        <a:xfrm>
          <a:off x="10515600" y="1448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54" name="フローチャート: 判断 253">
          <a:extLst>
            <a:ext uri="{FF2B5EF4-FFF2-40B4-BE49-F238E27FC236}">
              <a16:creationId xmlns:a16="http://schemas.microsoft.com/office/drawing/2014/main" id="{35630C43-D799-4A56-BC0D-E077CDDDC483}"/>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55" name="フローチャート: 判断 254">
          <a:extLst>
            <a:ext uri="{FF2B5EF4-FFF2-40B4-BE49-F238E27FC236}">
              <a16:creationId xmlns:a16="http://schemas.microsoft.com/office/drawing/2014/main" id="{AD2278B6-7C9A-4D65-A1DB-2D3E0555C5AD}"/>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56" name="フローチャート: 判断 255">
          <a:extLst>
            <a:ext uri="{FF2B5EF4-FFF2-40B4-BE49-F238E27FC236}">
              <a16:creationId xmlns:a16="http://schemas.microsoft.com/office/drawing/2014/main" id="{A20D09D8-E212-4403-9329-67459071E648}"/>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57" name="フローチャート: 判断 256">
          <a:extLst>
            <a:ext uri="{FF2B5EF4-FFF2-40B4-BE49-F238E27FC236}">
              <a16:creationId xmlns:a16="http://schemas.microsoft.com/office/drawing/2014/main" id="{A0F82C17-F976-46D0-9925-C024B2CCD11B}"/>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119887</xdr:rowOff>
    </xdr:from>
    <xdr:to>
      <xdr:col>36</xdr:col>
      <xdr:colOff>165100</xdr:colOff>
      <xdr:row>85</xdr:row>
      <xdr:rowOff>50037</xdr:rowOff>
    </xdr:to>
    <xdr:sp macro="" textlink="">
      <xdr:nvSpPr>
        <xdr:cNvPr id="258" name="フローチャート: 判断 257">
          <a:extLst>
            <a:ext uri="{FF2B5EF4-FFF2-40B4-BE49-F238E27FC236}">
              <a16:creationId xmlns:a16="http://schemas.microsoft.com/office/drawing/2014/main" id="{EFE9D530-5491-48FD-86DB-F234A85BE081}"/>
            </a:ext>
          </a:extLst>
        </xdr:cNvPr>
        <xdr:cNvSpPr/>
      </xdr:nvSpPr>
      <xdr:spPr>
        <a:xfrm>
          <a:off x="6921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62E619D-7980-4242-A5CC-76A4C051AC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AC01D91A-EEBD-4645-96F9-7F1448674F5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DE057CDA-17D6-45B6-8908-E68674D97EE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62D769E7-28F8-461C-9FB4-D00BB74ECC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FFD93DB-2042-457D-829C-06C1289451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112051</xdr:rowOff>
    </xdr:from>
    <xdr:to>
      <xdr:col>55</xdr:col>
      <xdr:colOff>50800</xdr:colOff>
      <xdr:row>86</xdr:row>
      <xdr:rowOff>42201</xdr:rowOff>
    </xdr:to>
    <xdr:sp macro="" textlink="">
      <xdr:nvSpPr>
        <xdr:cNvPr id="264" name="楕円 263">
          <a:extLst>
            <a:ext uri="{FF2B5EF4-FFF2-40B4-BE49-F238E27FC236}">
              <a16:creationId xmlns:a16="http://schemas.microsoft.com/office/drawing/2014/main" id="{A733ACAA-DE26-4059-97F4-FAFB845E6920}"/>
            </a:ext>
          </a:extLst>
        </xdr:cNvPr>
        <xdr:cNvSpPr/>
      </xdr:nvSpPr>
      <xdr:spPr>
        <a:xfrm>
          <a:off x="10426700" y="1468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90478</xdr:rowOff>
    </xdr:from>
    <xdr:ext cx="469744" cy="259045"/>
    <xdr:sp macro="" textlink="">
      <xdr:nvSpPr>
        <xdr:cNvPr id="265" name="【福祉施設】&#10;一人当たり面積該当値テキスト">
          <a:extLst>
            <a:ext uri="{FF2B5EF4-FFF2-40B4-BE49-F238E27FC236}">
              <a16:creationId xmlns:a16="http://schemas.microsoft.com/office/drawing/2014/main" id="{6FDDE524-407F-4B70-B85B-86EAC0AA0CAB}"/>
            </a:ext>
          </a:extLst>
        </xdr:cNvPr>
        <xdr:cNvSpPr txBox="1"/>
      </xdr:nvSpPr>
      <xdr:spPr>
        <a:xfrm>
          <a:off x="10515600" y="146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117275</xdr:rowOff>
    </xdr:from>
    <xdr:to>
      <xdr:col>50</xdr:col>
      <xdr:colOff>165100</xdr:colOff>
      <xdr:row>86</xdr:row>
      <xdr:rowOff>47425</xdr:rowOff>
    </xdr:to>
    <xdr:sp macro="" textlink="">
      <xdr:nvSpPr>
        <xdr:cNvPr id="266" name="楕円 265">
          <a:extLst>
            <a:ext uri="{FF2B5EF4-FFF2-40B4-BE49-F238E27FC236}">
              <a16:creationId xmlns:a16="http://schemas.microsoft.com/office/drawing/2014/main" id="{019709D4-9B9B-4D8A-AF63-B88D80B7EBE1}"/>
            </a:ext>
          </a:extLst>
        </xdr:cNvPr>
        <xdr:cNvSpPr/>
      </xdr:nvSpPr>
      <xdr:spPr>
        <a:xfrm>
          <a:off x="9588500" y="146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162851</xdr:rowOff>
    </xdr:from>
    <xdr:to>
      <xdr:col>55</xdr:col>
      <xdr:colOff>0</xdr:colOff>
      <xdr:row>85</xdr:row>
      <xdr:rowOff>168075</xdr:rowOff>
    </xdr:to>
    <xdr:cxnSp macro="">
      <xdr:nvCxnSpPr>
        <xdr:cNvPr id="267" name="直線コネクタ 266">
          <a:extLst>
            <a:ext uri="{FF2B5EF4-FFF2-40B4-BE49-F238E27FC236}">
              <a16:creationId xmlns:a16="http://schemas.microsoft.com/office/drawing/2014/main" id="{64F268D3-081C-4A12-84F3-BEAA52AD4107}"/>
            </a:ext>
          </a:extLst>
        </xdr:cNvPr>
        <xdr:cNvCxnSpPr/>
      </xdr:nvCxnSpPr>
      <xdr:spPr>
        <a:xfrm flipV="1">
          <a:off x="9639300" y="14736101"/>
          <a:ext cx="8382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32367</xdr:rowOff>
    </xdr:from>
    <xdr:to>
      <xdr:col>46</xdr:col>
      <xdr:colOff>38100</xdr:colOff>
      <xdr:row>86</xdr:row>
      <xdr:rowOff>133967</xdr:rowOff>
    </xdr:to>
    <xdr:sp macro="" textlink="">
      <xdr:nvSpPr>
        <xdr:cNvPr id="268" name="楕円 267">
          <a:extLst>
            <a:ext uri="{FF2B5EF4-FFF2-40B4-BE49-F238E27FC236}">
              <a16:creationId xmlns:a16="http://schemas.microsoft.com/office/drawing/2014/main" id="{FA99AD61-3FD3-4520-8735-CB6BB6D1E2F5}"/>
            </a:ext>
          </a:extLst>
        </xdr:cNvPr>
        <xdr:cNvSpPr/>
      </xdr:nvSpPr>
      <xdr:spPr>
        <a:xfrm>
          <a:off x="8699500" y="147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168075</xdr:rowOff>
    </xdr:from>
    <xdr:to>
      <xdr:col>50</xdr:col>
      <xdr:colOff>114300</xdr:colOff>
      <xdr:row>86</xdr:row>
      <xdr:rowOff>83167</xdr:rowOff>
    </xdr:to>
    <xdr:cxnSp macro="">
      <xdr:nvCxnSpPr>
        <xdr:cNvPr id="269" name="直線コネクタ 268">
          <a:extLst>
            <a:ext uri="{FF2B5EF4-FFF2-40B4-BE49-F238E27FC236}">
              <a16:creationId xmlns:a16="http://schemas.microsoft.com/office/drawing/2014/main" id="{1D33A6DD-968C-44C3-96CA-8C2211FD8F89}"/>
            </a:ext>
          </a:extLst>
        </xdr:cNvPr>
        <xdr:cNvCxnSpPr/>
      </xdr:nvCxnSpPr>
      <xdr:spPr>
        <a:xfrm flipV="1">
          <a:off x="8750300" y="14741325"/>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35632</xdr:rowOff>
    </xdr:from>
    <xdr:to>
      <xdr:col>41</xdr:col>
      <xdr:colOff>101600</xdr:colOff>
      <xdr:row>86</xdr:row>
      <xdr:rowOff>137232</xdr:rowOff>
    </xdr:to>
    <xdr:sp macro="" textlink="">
      <xdr:nvSpPr>
        <xdr:cNvPr id="270" name="楕円 269">
          <a:extLst>
            <a:ext uri="{FF2B5EF4-FFF2-40B4-BE49-F238E27FC236}">
              <a16:creationId xmlns:a16="http://schemas.microsoft.com/office/drawing/2014/main" id="{05A60AE3-9859-4962-94D6-14A8ED968674}"/>
            </a:ext>
          </a:extLst>
        </xdr:cNvPr>
        <xdr:cNvSpPr/>
      </xdr:nvSpPr>
      <xdr:spPr>
        <a:xfrm>
          <a:off x="7810500" y="147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83167</xdr:rowOff>
    </xdr:from>
    <xdr:to>
      <xdr:col>45</xdr:col>
      <xdr:colOff>177800</xdr:colOff>
      <xdr:row>86</xdr:row>
      <xdr:rowOff>86432</xdr:rowOff>
    </xdr:to>
    <xdr:cxnSp macro="">
      <xdr:nvCxnSpPr>
        <xdr:cNvPr id="271" name="直線コネクタ 270">
          <a:extLst>
            <a:ext uri="{FF2B5EF4-FFF2-40B4-BE49-F238E27FC236}">
              <a16:creationId xmlns:a16="http://schemas.microsoft.com/office/drawing/2014/main" id="{2E3AB8BF-F50B-48BD-8BF8-00EA2E42D500}"/>
            </a:ext>
          </a:extLst>
        </xdr:cNvPr>
        <xdr:cNvCxnSpPr/>
      </xdr:nvCxnSpPr>
      <xdr:spPr>
        <a:xfrm flipV="1">
          <a:off x="7861300" y="1482786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75474</xdr:rowOff>
    </xdr:from>
    <xdr:to>
      <xdr:col>36</xdr:col>
      <xdr:colOff>165100</xdr:colOff>
      <xdr:row>86</xdr:row>
      <xdr:rowOff>5624</xdr:rowOff>
    </xdr:to>
    <xdr:sp macro="" textlink="">
      <xdr:nvSpPr>
        <xdr:cNvPr id="272" name="楕円 271">
          <a:extLst>
            <a:ext uri="{FF2B5EF4-FFF2-40B4-BE49-F238E27FC236}">
              <a16:creationId xmlns:a16="http://schemas.microsoft.com/office/drawing/2014/main" id="{36E5130D-6527-4386-8F82-ADFA28B4E916}"/>
            </a:ext>
          </a:extLst>
        </xdr:cNvPr>
        <xdr:cNvSpPr/>
      </xdr:nvSpPr>
      <xdr:spPr>
        <a:xfrm>
          <a:off x="6921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126274</xdr:rowOff>
    </xdr:from>
    <xdr:to>
      <xdr:col>41</xdr:col>
      <xdr:colOff>50800</xdr:colOff>
      <xdr:row>86</xdr:row>
      <xdr:rowOff>86432</xdr:rowOff>
    </xdr:to>
    <xdr:cxnSp macro="">
      <xdr:nvCxnSpPr>
        <xdr:cNvPr id="273" name="直線コネクタ 272">
          <a:extLst>
            <a:ext uri="{FF2B5EF4-FFF2-40B4-BE49-F238E27FC236}">
              <a16:creationId xmlns:a16="http://schemas.microsoft.com/office/drawing/2014/main" id="{A362DE57-0AA6-45E7-8902-D82AEB55A865}"/>
            </a:ext>
          </a:extLst>
        </xdr:cNvPr>
        <xdr:cNvCxnSpPr/>
      </xdr:nvCxnSpPr>
      <xdr:spPr>
        <a:xfrm>
          <a:off x="6972300" y="14699524"/>
          <a:ext cx="889000" cy="1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274" name="n_1aveValue【福祉施設】&#10;一人当たり面積">
          <a:extLst>
            <a:ext uri="{FF2B5EF4-FFF2-40B4-BE49-F238E27FC236}">
              <a16:creationId xmlns:a16="http://schemas.microsoft.com/office/drawing/2014/main" id="{1AD9DC40-FE23-4338-AD0D-18D821628BC7}"/>
            </a:ext>
          </a:extLst>
        </xdr:cNvPr>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75" name="n_2aveValue【福祉施設】&#10;一人当たり面積">
          <a:extLst>
            <a:ext uri="{FF2B5EF4-FFF2-40B4-BE49-F238E27FC236}">
              <a16:creationId xmlns:a16="http://schemas.microsoft.com/office/drawing/2014/main" id="{C9C29CF5-420E-43E9-8496-98B36450D2BE}"/>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76" name="n_3aveValue【福祉施設】&#10;一人当たり面積">
          <a:extLst>
            <a:ext uri="{FF2B5EF4-FFF2-40B4-BE49-F238E27FC236}">
              <a16:creationId xmlns:a16="http://schemas.microsoft.com/office/drawing/2014/main" id="{CAF5E3C9-2307-4A3D-AA87-1D285DA5013B}"/>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66564</xdr:rowOff>
    </xdr:from>
    <xdr:ext cx="469744" cy="259045"/>
    <xdr:sp macro="" textlink="">
      <xdr:nvSpPr>
        <xdr:cNvPr id="277" name="n_4aveValue【福祉施設】&#10;一人当たり面積">
          <a:extLst>
            <a:ext uri="{FF2B5EF4-FFF2-40B4-BE49-F238E27FC236}">
              <a16:creationId xmlns:a16="http://schemas.microsoft.com/office/drawing/2014/main" id="{2EC81F6C-5731-49BB-A8A9-F90271ED3057}"/>
            </a:ext>
          </a:extLst>
        </xdr:cNvPr>
        <xdr:cNvSpPr txBox="1"/>
      </xdr:nvSpPr>
      <xdr:spPr>
        <a:xfrm>
          <a:off x="6737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38552</xdr:rowOff>
    </xdr:from>
    <xdr:ext cx="469744" cy="259045"/>
    <xdr:sp macro="" textlink="">
      <xdr:nvSpPr>
        <xdr:cNvPr id="278" name="n_1mainValue【福祉施設】&#10;一人当たり面積">
          <a:extLst>
            <a:ext uri="{FF2B5EF4-FFF2-40B4-BE49-F238E27FC236}">
              <a16:creationId xmlns:a16="http://schemas.microsoft.com/office/drawing/2014/main" id="{C6606FA5-B71C-47E4-951C-910F5948FE52}"/>
            </a:ext>
          </a:extLst>
        </xdr:cNvPr>
        <xdr:cNvSpPr txBox="1"/>
      </xdr:nvSpPr>
      <xdr:spPr>
        <a:xfrm>
          <a:off x="9391727" y="147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125094</xdr:rowOff>
    </xdr:from>
    <xdr:ext cx="469744" cy="259045"/>
    <xdr:sp macro="" textlink="">
      <xdr:nvSpPr>
        <xdr:cNvPr id="279" name="n_2mainValue【福祉施設】&#10;一人当たり面積">
          <a:extLst>
            <a:ext uri="{FF2B5EF4-FFF2-40B4-BE49-F238E27FC236}">
              <a16:creationId xmlns:a16="http://schemas.microsoft.com/office/drawing/2014/main" id="{5230BBDC-BF00-45F6-8202-F4D976B2AF84}"/>
            </a:ext>
          </a:extLst>
        </xdr:cNvPr>
        <xdr:cNvSpPr txBox="1"/>
      </xdr:nvSpPr>
      <xdr:spPr>
        <a:xfrm>
          <a:off x="8515427" y="1486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128359</xdr:rowOff>
    </xdr:from>
    <xdr:ext cx="469744" cy="259045"/>
    <xdr:sp macro="" textlink="">
      <xdr:nvSpPr>
        <xdr:cNvPr id="280" name="n_3mainValue【福祉施設】&#10;一人当たり面積">
          <a:extLst>
            <a:ext uri="{FF2B5EF4-FFF2-40B4-BE49-F238E27FC236}">
              <a16:creationId xmlns:a16="http://schemas.microsoft.com/office/drawing/2014/main" id="{C9C2A23F-349F-4103-975D-06CE737532B5}"/>
            </a:ext>
          </a:extLst>
        </xdr:cNvPr>
        <xdr:cNvSpPr txBox="1"/>
      </xdr:nvSpPr>
      <xdr:spPr>
        <a:xfrm>
          <a:off x="7626427" y="1487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168201</xdr:rowOff>
    </xdr:from>
    <xdr:ext cx="469744" cy="259045"/>
    <xdr:sp macro="" textlink="">
      <xdr:nvSpPr>
        <xdr:cNvPr id="281" name="n_4mainValue【福祉施設】&#10;一人当たり面積">
          <a:extLst>
            <a:ext uri="{FF2B5EF4-FFF2-40B4-BE49-F238E27FC236}">
              <a16:creationId xmlns:a16="http://schemas.microsoft.com/office/drawing/2014/main" id="{6020D6F6-4BB6-44F5-ABD9-ACEE58B1722D}"/>
            </a:ext>
          </a:extLst>
        </xdr:cNvPr>
        <xdr:cNvSpPr txBox="1"/>
      </xdr:nvSpPr>
      <xdr:spPr>
        <a:xfrm>
          <a:off x="6737427" y="1474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FE65A9E1-3955-4FE4-8871-C127227371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9A8B0670-2224-439D-9D94-F58E0EC9BCF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697CF6F3-1A43-4C17-8F56-36280981E1C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B3370CD8-CD02-4A32-96D3-2FFB1380FD2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7E07F74A-33D8-4D65-80D5-41B45A510BF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C87DDBE5-76EC-4EB6-9551-A61340A8BE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ECA7C397-BCAB-4091-90A2-D0D944C0372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B89E5583-BCB7-4DFC-AD71-44AA406BB5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72BE7CC3-9213-4485-860E-1D73E4D3043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468F39EF-9927-4B52-93E0-B09FE005959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82A0C02B-DF25-4744-894F-CA2D5126E14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6B4838F8-9AB7-45F8-8D3F-AEAA94BF122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2D65148F-8301-4C52-8270-C86C00D8A43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EED240C4-EF59-4ED8-BE18-055CB28941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B65D6587-3A41-44D2-8AD5-4E5B241D121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1F41D519-D000-42F9-80DA-42AB76DDB96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9964738A-07D8-4902-99CC-9C4E254E7E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CD848348-A9F7-4311-9E6B-5D41E71A87E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7909012B-5CA9-49AE-8872-F4BA32F0FC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364F32EE-93D5-41AA-83BD-31EC9D46CAF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5A64964-8CD8-4F2C-8444-36BE1467FF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80D91E2-3F6A-425F-8014-A8B38A6B33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A216890D-62DF-412D-A0DA-6C4F8712E3B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C1876E6E-1E27-4F97-9FF1-817A783FF76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5064E4A3-BC83-4D3F-98F0-1B7839E0246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B517488E-B949-4472-8B66-A476F6AF851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6E7B682B-8C16-4DDD-8599-781CA691253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F8F2060A-D9A0-4BE0-A726-5BC46E30DF7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DC4B80F7-ED23-441B-8630-7C0BEA8ABC9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3D546490-F090-4D99-B626-0F71E76864D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93E31722-D400-492F-9A45-0CD4B0A6C5A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236D914A-92FF-4DA1-A70F-EF8267355A8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5D8A1C9F-E6F2-4557-A871-B8186A806B0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94C4DB6C-1460-41A6-B002-71F72F3C014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B7472D45-D1AC-4514-B819-69F36ECA4BD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57EABF49-13A6-4C09-9C6E-CEDEB4A60FA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9D14A021-C9FA-451B-870A-4050AFD5791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9359D7BB-F62D-4838-94AA-7BEA0CBC183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FE7F4C0A-FF93-4028-9208-141061985CD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EC38B4B0-61AA-4446-BF17-F286C8B3953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BC4D65A7-D2DF-4169-A396-9C2A4CB6D8F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4A848864-D48C-4928-BE5C-56A3B22ACBAA}"/>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F26F259B-0347-4C75-A29A-010263B59F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BF66B9E5-8C87-49ED-98C1-F200FF737B7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D8B360FB-9B1D-4D02-84BC-06CA5F63C8A1}"/>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27" name="直線コネクタ 326">
          <a:extLst>
            <a:ext uri="{FF2B5EF4-FFF2-40B4-BE49-F238E27FC236}">
              <a16:creationId xmlns:a16="http://schemas.microsoft.com/office/drawing/2014/main" id="{2807E4C6-1BB0-465C-BC3C-889E0AB9DD34}"/>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72D262A9-F1E9-470B-AB85-8AC6DCA5D1B5}"/>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29" name="フローチャート: 判断 328">
          <a:extLst>
            <a:ext uri="{FF2B5EF4-FFF2-40B4-BE49-F238E27FC236}">
              <a16:creationId xmlns:a16="http://schemas.microsoft.com/office/drawing/2014/main" id="{73C53812-F35E-4DDA-9E8A-2570DD265166}"/>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30" name="フローチャート: 判断 329">
          <a:extLst>
            <a:ext uri="{FF2B5EF4-FFF2-40B4-BE49-F238E27FC236}">
              <a16:creationId xmlns:a16="http://schemas.microsoft.com/office/drawing/2014/main" id="{D41C1AE9-BF48-4E06-8243-4C62BC33C9E3}"/>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31" name="フローチャート: 判断 330">
          <a:extLst>
            <a:ext uri="{FF2B5EF4-FFF2-40B4-BE49-F238E27FC236}">
              <a16:creationId xmlns:a16="http://schemas.microsoft.com/office/drawing/2014/main" id="{01772257-50F7-4910-822A-5C21B4417E33}"/>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32" name="フローチャート: 判断 331">
          <a:extLst>
            <a:ext uri="{FF2B5EF4-FFF2-40B4-BE49-F238E27FC236}">
              <a16:creationId xmlns:a16="http://schemas.microsoft.com/office/drawing/2014/main" id="{388825AF-6169-4139-B874-1B201F3CBD2B}"/>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333" name="フローチャート: 判断 332">
          <a:extLst>
            <a:ext uri="{FF2B5EF4-FFF2-40B4-BE49-F238E27FC236}">
              <a16:creationId xmlns:a16="http://schemas.microsoft.com/office/drawing/2014/main" id="{2CCA0FC3-0DAE-4153-81B1-81C0F561A5E9}"/>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DA98DDAB-CFD2-4D35-B72A-F6BD0A0638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4EFFA3C3-1015-4F95-AF2C-41E2383B4E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FF1BE5EE-9D38-4C67-B3BC-04F6C54CA7D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EF7977D5-4B7B-478F-BFF2-A7D5E640D55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BF073289-15A5-43C6-BEBF-F8CE80BF7BD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136434</xdr:rowOff>
    </xdr:from>
    <xdr:to>
      <xdr:col>85</xdr:col>
      <xdr:colOff>177800</xdr:colOff>
      <xdr:row>40</xdr:row>
      <xdr:rowOff>66584</xdr:rowOff>
    </xdr:to>
    <xdr:sp macro="" textlink="">
      <xdr:nvSpPr>
        <xdr:cNvPr id="339" name="楕円 338">
          <a:extLst>
            <a:ext uri="{FF2B5EF4-FFF2-40B4-BE49-F238E27FC236}">
              <a16:creationId xmlns:a16="http://schemas.microsoft.com/office/drawing/2014/main" id="{E125A357-132A-4E2D-B453-2A28B07616A7}"/>
            </a:ext>
          </a:extLst>
        </xdr:cNvPr>
        <xdr:cNvSpPr/>
      </xdr:nvSpPr>
      <xdr:spPr>
        <a:xfrm>
          <a:off x="162687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114861</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5DE34DEC-932F-4CED-AF53-10B3609DECFA}"/>
            </a:ext>
          </a:extLst>
        </xdr:cNvPr>
        <xdr:cNvSpPr txBox="1"/>
      </xdr:nvSpPr>
      <xdr:spPr>
        <a:xfrm>
          <a:off x="16357600"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164193</xdr:rowOff>
    </xdr:from>
    <xdr:to>
      <xdr:col>81</xdr:col>
      <xdr:colOff>101600</xdr:colOff>
      <xdr:row>40</xdr:row>
      <xdr:rowOff>94343</xdr:rowOff>
    </xdr:to>
    <xdr:sp macro="" textlink="">
      <xdr:nvSpPr>
        <xdr:cNvPr id="341" name="楕円 340">
          <a:extLst>
            <a:ext uri="{FF2B5EF4-FFF2-40B4-BE49-F238E27FC236}">
              <a16:creationId xmlns:a16="http://schemas.microsoft.com/office/drawing/2014/main" id="{6B50FCEF-5C0E-4C7E-AFEA-B04C8401733F}"/>
            </a:ext>
          </a:extLst>
        </xdr:cNvPr>
        <xdr:cNvSpPr/>
      </xdr:nvSpPr>
      <xdr:spPr>
        <a:xfrm>
          <a:off x="1543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15784</xdr:rowOff>
    </xdr:from>
    <xdr:to>
      <xdr:col>85</xdr:col>
      <xdr:colOff>127000</xdr:colOff>
      <xdr:row>40</xdr:row>
      <xdr:rowOff>43543</xdr:rowOff>
    </xdr:to>
    <xdr:cxnSp macro="">
      <xdr:nvCxnSpPr>
        <xdr:cNvPr id="342" name="直線コネクタ 341">
          <a:extLst>
            <a:ext uri="{FF2B5EF4-FFF2-40B4-BE49-F238E27FC236}">
              <a16:creationId xmlns:a16="http://schemas.microsoft.com/office/drawing/2014/main" id="{64F62312-0CD0-4B66-8D36-C1140270579F}"/>
            </a:ext>
          </a:extLst>
        </xdr:cNvPr>
        <xdr:cNvCxnSpPr/>
      </xdr:nvCxnSpPr>
      <xdr:spPr>
        <a:xfrm flipV="1">
          <a:off x="15481300" y="68737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142966</xdr:rowOff>
    </xdr:from>
    <xdr:to>
      <xdr:col>76</xdr:col>
      <xdr:colOff>165100</xdr:colOff>
      <xdr:row>40</xdr:row>
      <xdr:rowOff>73116</xdr:rowOff>
    </xdr:to>
    <xdr:sp macro="" textlink="">
      <xdr:nvSpPr>
        <xdr:cNvPr id="343" name="楕円 342">
          <a:extLst>
            <a:ext uri="{FF2B5EF4-FFF2-40B4-BE49-F238E27FC236}">
              <a16:creationId xmlns:a16="http://schemas.microsoft.com/office/drawing/2014/main" id="{D6E92E5E-069D-4B67-B55B-19B700E88386}"/>
            </a:ext>
          </a:extLst>
        </xdr:cNvPr>
        <xdr:cNvSpPr/>
      </xdr:nvSpPr>
      <xdr:spPr>
        <a:xfrm>
          <a:off x="14541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22316</xdr:rowOff>
    </xdr:from>
    <xdr:to>
      <xdr:col>81</xdr:col>
      <xdr:colOff>50800</xdr:colOff>
      <xdr:row>40</xdr:row>
      <xdr:rowOff>43543</xdr:rowOff>
    </xdr:to>
    <xdr:cxnSp macro="">
      <xdr:nvCxnSpPr>
        <xdr:cNvPr id="344" name="直線コネクタ 343">
          <a:extLst>
            <a:ext uri="{FF2B5EF4-FFF2-40B4-BE49-F238E27FC236}">
              <a16:creationId xmlns:a16="http://schemas.microsoft.com/office/drawing/2014/main" id="{A038ACF7-46CA-4129-9A1E-8731C61D1F78}"/>
            </a:ext>
          </a:extLst>
        </xdr:cNvPr>
        <xdr:cNvCxnSpPr/>
      </xdr:nvCxnSpPr>
      <xdr:spPr>
        <a:xfrm>
          <a:off x="14592300" y="68803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108676</xdr:rowOff>
    </xdr:from>
    <xdr:to>
      <xdr:col>72</xdr:col>
      <xdr:colOff>38100</xdr:colOff>
      <xdr:row>40</xdr:row>
      <xdr:rowOff>38826</xdr:rowOff>
    </xdr:to>
    <xdr:sp macro="" textlink="">
      <xdr:nvSpPr>
        <xdr:cNvPr id="345" name="楕円 344">
          <a:extLst>
            <a:ext uri="{FF2B5EF4-FFF2-40B4-BE49-F238E27FC236}">
              <a16:creationId xmlns:a16="http://schemas.microsoft.com/office/drawing/2014/main" id="{9EF5A953-DFA9-4251-AE85-EFB5A46ED45E}"/>
            </a:ext>
          </a:extLst>
        </xdr:cNvPr>
        <xdr:cNvSpPr/>
      </xdr:nvSpPr>
      <xdr:spPr>
        <a:xfrm>
          <a:off x="13652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159476</xdr:rowOff>
    </xdr:from>
    <xdr:to>
      <xdr:col>76</xdr:col>
      <xdr:colOff>114300</xdr:colOff>
      <xdr:row>40</xdr:row>
      <xdr:rowOff>22316</xdr:rowOff>
    </xdr:to>
    <xdr:cxnSp macro="">
      <xdr:nvCxnSpPr>
        <xdr:cNvPr id="346" name="直線コネクタ 345">
          <a:extLst>
            <a:ext uri="{FF2B5EF4-FFF2-40B4-BE49-F238E27FC236}">
              <a16:creationId xmlns:a16="http://schemas.microsoft.com/office/drawing/2014/main" id="{3CEA4BC1-4D83-4F50-AC0F-8C09900AAA58}"/>
            </a:ext>
          </a:extLst>
        </xdr:cNvPr>
        <xdr:cNvCxnSpPr/>
      </xdr:nvCxnSpPr>
      <xdr:spPr>
        <a:xfrm>
          <a:off x="13703300" y="68460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7D82D30E-1663-4706-AC36-80B13BCE2282}"/>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6D4C511A-4D23-4A4B-AFD5-8782339F7C4D}"/>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94CC2586-C081-4020-A4A1-D1DA3F96BA14}"/>
            </a:ext>
          </a:extLst>
        </xdr:cNvPr>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FBCF538D-0C39-4AF6-A9DA-2B3867BA8468}"/>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85470</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C287A7CC-7196-4706-8D1C-A84D9CA42593}"/>
            </a:ext>
          </a:extLst>
        </xdr:cNvPr>
        <xdr:cNvSpPr txBox="1"/>
      </xdr:nvSpPr>
      <xdr:spPr>
        <a:xfrm>
          <a:off x="15266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64243</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5F859A96-962A-47B5-BC27-A25FB2FCADEF}"/>
            </a:ext>
          </a:extLst>
        </xdr:cNvPr>
        <xdr:cNvSpPr txBox="1"/>
      </xdr:nvSpPr>
      <xdr:spPr>
        <a:xfrm>
          <a:off x="14389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29953</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739645A6-597E-4C13-BBD1-AC099A848C93}"/>
            </a:ext>
          </a:extLst>
        </xdr:cNvPr>
        <xdr:cNvSpPr txBox="1"/>
      </xdr:nvSpPr>
      <xdr:spPr>
        <a:xfrm>
          <a:off x="13500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4CB3B4C8-7A01-4F98-BB4D-A622566CC5B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2161CD5F-761B-47DB-A8A3-18C143A0A6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A7ED6EF1-2F79-400A-ACEA-4ED6AC61550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72E6AD51-F7B4-43BC-BCF0-C6E330AB270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F37E0FE-7B85-4E4D-A0D6-3A55DB13F9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CDE649A-666F-47F7-AE6B-22643B71083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5F9209A2-B80B-4105-814A-A27D304790B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505C1E3F-AEF9-4A62-BC9D-797C20CF8FD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6D0DF23B-5356-41AB-9616-E53DF9A2C3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0DCD2085-5E3B-4AAF-8FC6-9D4AE6E2B60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a:extLst>
            <a:ext uri="{FF2B5EF4-FFF2-40B4-BE49-F238E27FC236}">
              <a16:creationId xmlns:a16="http://schemas.microsoft.com/office/drawing/2014/main" id="{B0F601FC-1A6D-4FC4-8492-3EE354A6DB3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5" name="テキスト ボックス 364">
          <a:extLst>
            <a:ext uri="{FF2B5EF4-FFF2-40B4-BE49-F238E27FC236}">
              <a16:creationId xmlns:a16="http://schemas.microsoft.com/office/drawing/2014/main" id="{E6EB1AAF-8757-4674-907A-CCDFAC873F4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a:extLst>
            <a:ext uri="{FF2B5EF4-FFF2-40B4-BE49-F238E27FC236}">
              <a16:creationId xmlns:a16="http://schemas.microsoft.com/office/drawing/2014/main" id="{6329B4E0-353B-4A4F-BDC8-D4258A864FC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7" name="テキスト ボックス 366">
          <a:extLst>
            <a:ext uri="{FF2B5EF4-FFF2-40B4-BE49-F238E27FC236}">
              <a16:creationId xmlns:a16="http://schemas.microsoft.com/office/drawing/2014/main" id="{63AD6B39-73E1-4564-813C-1E6571F624F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a:extLst>
            <a:ext uri="{FF2B5EF4-FFF2-40B4-BE49-F238E27FC236}">
              <a16:creationId xmlns:a16="http://schemas.microsoft.com/office/drawing/2014/main" id="{C087F910-47D3-4526-8285-EA6E21904DF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9" name="テキスト ボックス 368">
          <a:extLst>
            <a:ext uri="{FF2B5EF4-FFF2-40B4-BE49-F238E27FC236}">
              <a16:creationId xmlns:a16="http://schemas.microsoft.com/office/drawing/2014/main" id="{149DE015-E817-49B5-A744-49611F2ED73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a:extLst>
            <a:ext uri="{FF2B5EF4-FFF2-40B4-BE49-F238E27FC236}">
              <a16:creationId xmlns:a16="http://schemas.microsoft.com/office/drawing/2014/main" id="{733A4327-0125-473C-A123-99E6DA5095C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1" name="テキスト ボックス 370">
          <a:extLst>
            <a:ext uri="{FF2B5EF4-FFF2-40B4-BE49-F238E27FC236}">
              <a16:creationId xmlns:a16="http://schemas.microsoft.com/office/drawing/2014/main" id="{ABB745A8-22E3-4355-9EF3-8704EA6BBF7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a:extLst>
            <a:ext uri="{FF2B5EF4-FFF2-40B4-BE49-F238E27FC236}">
              <a16:creationId xmlns:a16="http://schemas.microsoft.com/office/drawing/2014/main" id="{B909D6BE-C0DC-473A-BC85-98F3742C56B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3" name="テキスト ボックス 372">
          <a:extLst>
            <a:ext uri="{FF2B5EF4-FFF2-40B4-BE49-F238E27FC236}">
              <a16:creationId xmlns:a16="http://schemas.microsoft.com/office/drawing/2014/main" id="{8521579B-DBAA-416C-95C2-F65A5271A53D}"/>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a:extLst>
            <a:ext uri="{FF2B5EF4-FFF2-40B4-BE49-F238E27FC236}">
              <a16:creationId xmlns:a16="http://schemas.microsoft.com/office/drawing/2014/main" id="{36F11C27-3F78-43B9-B7DF-68EC39E83E4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5" name="テキスト ボックス 374">
          <a:extLst>
            <a:ext uri="{FF2B5EF4-FFF2-40B4-BE49-F238E27FC236}">
              <a16:creationId xmlns:a16="http://schemas.microsoft.com/office/drawing/2014/main" id="{257D0AD0-1FC7-44BF-88CF-B8D8C65F82F7}"/>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EF259FC6-E878-4E9F-AFFF-CD579AC2CE1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7" name="テキスト ボックス 376">
          <a:extLst>
            <a:ext uri="{FF2B5EF4-FFF2-40B4-BE49-F238E27FC236}">
              <a16:creationId xmlns:a16="http://schemas.microsoft.com/office/drawing/2014/main" id="{857907C1-D97A-4D6C-B9B3-6E1494994C2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a:extLst>
            <a:ext uri="{FF2B5EF4-FFF2-40B4-BE49-F238E27FC236}">
              <a16:creationId xmlns:a16="http://schemas.microsoft.com/office/drawing/2014/main" id="{603365EF-1302-438A-A4AD-29D80952CF4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79" name="直線コネクタ 378">
          <a:extLst>
            <a:ext uri="{FF2B5EF4-FFF2-40B4-BE49-F238E27FC236}">
              <a16:creationId xmlns:a16="http://schemas.microsoft.com/office/drawing/2014/main" id="{0AB99585-9A0B-41DF-AC9C-09CDB85AFB02}"/>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80" name="【一般廃棄物処理施設】&#10;一人当たり有形固定資産（償却資産）額最小値テキスト">
          <a:extLst>
            <a:ext uri="{FF2B5EF4-FFF2-40B4-BE49-F238E27FC236}">
              <a16:creationId xmlns:a16="http://schemas.microsoft.com/office/drawing/2014/main" id="{1AD708B4-5206-4D65-B848-BE2E90099C1F}"/>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81" name="直線コネクタ 380">
          <a:extLst>
            <a:ext uri="{FF2B5EF4-FFF2-40B4-BE49-F238E27FC236}">
              <a16:creationId xmlns:a16="http://schemas.microsoft.com/office/drawing/2014/main" id="{0395D25D-AA77-494C-985C-BEA2659B29BA}"/>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82" name="【一般廃棄物処理施設】&#10;一人当たり有形固定資産（償却資産）額最大値テキスト">
          <a:extLst>
            <a:ext uri="{FF2B5EF4-FFF2-40B4-BE49-F238E27FC236}">
              <a16:creationId xmlns:a16="http://schemas.microsoft.com/office/drawing/2014/main" id="{193E0354-AD96-489A-BA4A-3B90FFACF2D3}"/>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83" name="直線コネクタ 382">
          <a:extLst>
            <a:ext uri="{FF2B5EF4-FFF2-40B4-BE49-F238E27FC236}">
              <a16:creationId xmlns:a16="http://schemas.microsoft.com/office/drawing/2014/main" id="{6D6A44DE-8472-4FD8-89F7-A04161702712}"/>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384" name="【一般廃棄物処理施設】&#10;一人当たり有形固定資産（償却資産）額平均値テキスト">
          <a:extLst>
            <a:ext uri="{FF2B5EF4-FFF2-40B4-BE49-F238E27FC236}">
              <a16:creationId xmlns:a16="http://schemas.microsoft.com/office/drawing/2014/main" id="{26D3253A-B029-4EDD-8275-CC6B5CF6973A}"/>
            </a:ext>
          </a:extLst>
        </xdr:cNvPr>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85" name="フローチャート: 判断 384">
          <a:extLst>
            <a:ext uri="{FF2B5EF4-FFF2-40B4-BE49-F238E27FC236}">
              <a16:creationId xmlns:a16="http://schemas.microsoft.com/office/drawing/2014/main" id="{74C0B04A-E369-4C3E-B365-58705E625E14}"/>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86" name="フローチャート: 判断 385">
          <a:extLst>
            <a:ext uri="{FF2B5EF4-FFF2-40B4-BE49-F238E27FC236}">
              <a16:creationId xmlns:a16="http://schemas.microsoft.com/office/drawing/2014/main" id="{6CF7C212-70C8-47F9-AE94-E2C330B7D914}"/>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87" name="フローチャート: 判断 386">
          <a:extLst>
            <a:ext uri="{FF2B5EF4-FFF2-40B4-BE49-F238E27FC236}">
              <a16:creationId xmlns:a16="http://schemas.microsoft.com/office/drawing/2014/main" id="{C85F0ED9-4359-4A77-9877-0BC781B9FB7C}"/>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88" name="フローチャート: 判断 387">
          <a:extLst>
            <a:ext uri="{FF2B5EF4-FFF2-40B4-BE49-F238E27FC236}">
              <a16:creationId xmlns:a16="http://schemas.microsoft.com/office/drawing/2014/main" id="{DE3C3A57-A9F8-42ED-BF3B-37A7E2D03E35}"/>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169489</xdr:rowOff>
    </xdr:from>
    <xdr:to>
      <xdr:col>98</xdr:col>
      <xdr:colOff>38100</xdr:colOff>
      <xdr:row>41</xdr:row>
      <xdr:rowOff>99639</xdr:rowOff>
    </xdr:to>
    <xdr:sp macro="" textlink="">
      <xdr:nvSpPr>
        <xdr:cNvPr id="389" name="フローチャート: 判断 388">
          <a:extLst>
            <a:ext uri="{FF2B5EF4-FFF2-40B4-BE49-F238E27FC236}">
              <a16:creationId xmlns:a16="http://schemas.microsoft.com/office/drawing/2014/main" id="{F0448075-1986-4EDE-AC3F-2B83511AD75D}"/>
            </a:ext>
          </a:extLst>
        </xdr:cNvPr>
        <xdr:cNvSpPr/>
      </xdr:nvSpPr>
      <xdr:spPr>
        <a:xfrm>
          <a:off x="18605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110CB406-AEBD-4F9B-9E8E-2F8978BAC41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61A243A-B070-4B97-B181-81359DA3666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EA9A5101-F486-4397-96B4-04215455DCD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F088764F-5062-4FDF-843B-4B1F6133811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52FBB84F-07D9-4EE8-9DB6-75E6C03007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84892</xdr:rowOff>
    </xdr:from>
    <xdr:to>
      <xdr:col>116</xdr:col>
      <xdr:colOff>114300</xdr:colOff>
      <xdr:row>42</xdr:row>
      <xdr:rowOff>15042</xdr:rowOff>
    </xdr:to>
    <xdr:sp macro="" textlink="">
      <xdr:nvSpPr>
        <xdr:cNvPr id="395" name="楕円 394">
          <a:extLst>
            <a:ext uri="{FF2B5EF4-FFF2-40B4-BE49-F238E27FC236}">
              <a16:creationId xmlns:a16="http://schemas.microsoft.com/office/drawing/2014/main" id="{ECB48AD4-14E3-48FD-8BA2-4E19A48BFFBA}"/>
            </a:ext>
          </a:extLst>
        </xdr:cNvPr>
        <xdr:cNvSpPr/>
      </xdr:nvSpPr>
      <xdr:spPr>
        <a:xfrm>
          <a:off x="22110700" y="711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171269</xdr:rowOff>
    </xdr:from>
    <xdr:ext cx="599010" cy="259045"/>
    <xdr:sp macro="" textlink="">
      <xdr:nvSpPr>
        <xdr:cNvPr id="396" name="【一般廃棄物処理施設】&#10;一人当たり有形固定資産（償却資産）額該当値テキスト">
          <a:extLst>
            <a:ext uri="{FF2B5EF4-FFF2-40B4-BE49-F238E27FC236}">
              <a16:creationId xmlns:a16="http://schemas.microsoft.com/office/drawing/2014/main" id="{94ED66BC-B1FE-45E3-ADEE-25C6BCF90F84}"/>
            </a:ext>
          </a:extLst>
        </xdr:cNvPr>
        <xdr:cNvSpPr txBox="1"/>
      </xdr:nvSpPr>
      <xdr:spPr>
        <a:xfrm>
          <a:off x="22199600" y="702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124192</xdr:rowOff>
    </xdr:from>
    <xdr:to>
      <xdr:col>112</xdr:col>
      <xdr:colOff>38100</xdr:colOff>
      <xdr:row>41</xdr:row>
      <xdr:rowOff>54342</xdr:rowOff>
    </xdr:to>
    <xdr:sp macro="" textlink="">
      <xdr:nvSpPr>
        <xdr:cNvPr id="397" name="楕円 396">
          <a:extLst>
            <a:ext uri="{FF2B5EF4-FFF2-40B4-BE49-F238E27FC236}">
              <a16:creationId xmlns:a16="http://schemas.microsoft.com/office/drawing/2014/main" id="{4430197F-490D-4EEC-AB60-496E44C53542}"/>
            </a:ext>
          </a:extLst>
        </xdr:cNvPr>
        <xdr:cNvSpPr/>
      </xdr:nvSpPr>
      <xdr:spPr>
        <a:xfrm>
          <a:off x="21272500" y="6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3542</xdr:rowOff>
    </xdr:from>
    <xdr:to>
      <xdr:col>116</xdr:col>
      <xdr:colOff>63500</xdr:colOff>
      <xdr:row>41</xdr:row>
      <xdr:rowOff>135692</xdr:rowOff>
    </xdr:to>
    <xdr:cxnSp macro="">
      <xdr:nvCxnSpPr>
        <xdr:cNvPr id="398" name="直線コネクタ 397">
          <a:extLst>
            <a:ext uri="{FF2B5EF4-FFF2-40B4-BE49-F238E27FC236}">
              <a16:creationId xmlns:a16="http://schemas.microsoft.com/office/drawing/2014/main" id="{984C4EAF-801B-4B86-920E-4C0C6BEAD028}"/>
            </a:ext>
          </a:extLst>
        </xdr:cNvPr>
        <xdr:cNvCxnSpPr/>
      </xdr:nvCxnSpPr>
      <xdr:spPr>
        <a:xfrm>
          <a:off x="21323300" y="7032992"/>
          <a:ext cx="838200" cy="1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133665</xdr:rowOff>
    </xdr:from>
    <xdr:to>
      <xdr:col>107</xdr:col>
      <xdr:colOff>101600</xdr:colOff>
      <xdr:row>41</xdr:row>
      <xdr:rowOff>63815</xdr:rowOff>
    </xdr:to>
    <xdr:sp macro="" textlink="">
      <xdr:nvSpPr>
        <xdr:cNvPr id="399" name="楕円 398">
          <a:extLst>
            <a:ext uri="{FF2B5EF4-FFF2-40B4-BE49-F238E27FC236}">
              <a16:creationId xmlns:a16="http://schemas.microsoft.com/office/drawing/2014/main" id="{FAB30AA8-EB43-49A2-9057-8D847D80183B}"/>
            </a:ext>
          </a:extLst>
        </xdr:cNvPr>
        <xdr:cNvSpPr/>
      </xdr:nvSpPr>
      <xdr:spPr>
        <a:xfrm>
          <a:off x="20383500" y="69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3542</xdr:rowOff>
    </xdr:from>
    <xdr:to>
      <xdr:col>111</xdr:col>
      <xdr:colOff>177800</xdr:colOff>
      <xdr:row>41</xdr:row>
      <xdr:rowOff>13015</xdr:rowOff>
    </xdr:to>
    <xdr:cxnSp macro="">
      <xdr:nvCxnSpPr>
        <xdr:cNvPr id="400" name="直線コネクタ 399">
          <a:extLst>
            <a:ext uri="{FF2B5EF4-FFF2-40B4-BE49-F238E27FC236}">
              <a16:creationId xmlns:a16="http://schemas.microsoft.com/office/drawing/2014/main" id="{AF5EC4A3-21DA-48E7-BCB6-C076B74631A7}"/>
            </a:ext>
          </a:extLst>
        </xdr:cNvPr>
        <xdr:cNvCxnSpPr/>
      </xdr:nvCxnSpPr>
      <xdr:spPr>
        <a:xfrm flipV="1">
          <a:off x="20434300" y="7032992"/>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152264</xdr:rowOff>
    </xdr:from>
    <xdr:to>
      <xdr:col>102</xdr:col>
      <xdr:colOff>165100</xdr:colOff>
      <xdr:row>41</xdr:row>
      <xdr:rowOff>82414</xdr:rowOff>
    </xdr:to>
    <xdr:sp macro="" textlink="">
      <xdr:nvSpPr>
        <xdr:cNvPr id="401" name="楕円 400">
          <a:extLst>
            <a:ext uri="{FF2B5EF4-FFF2-40B4-BE49-F238E27FC236}">
              <a16:creationId xmlns:a16="http://schemas.microsoft.com/office/drawing/2014/main" id="{3689B746-CC1A-41EB-9A70-A6D1D7E0CA1D}"/>
            </a:ext>
          </a:extLst>
        </xdr:cNvPr>
        <xdr:cNvSpPr/>
      </xdr:nvSpPr>
      <xdr:spPr>
        <a:xfrm>
          <a:off x="19494500" y="70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13015</xdr:rowOff>
    </xdr:from>
    <xdr:to>
      <xdr:col>107</xdr:col>
      <xdr:colOff>50800</xdr:colOff>
      <xdr:row>41</xdr:row>
      <xdr:rowOff>31614</xdr:rowOff>
    </xdr:to>
    <xdr:cxnSp macro="">
      <xdr:nvCxnSpPr>
        <xdr:cNvPr id="402" name="直線コネクタ 401">
          <a:extLst>
            <a:ext uri="{FF2B5EF4-FFF2-40B4-BE49-F238E27FC236}">
              <a16:creationId xmlns:a16="http://schemas.microsoft.com/office/drawing/2014/main" id="{B18BB2C5-378D-46D7-BE91-E6BF7539BCA4}"/>
            </a:ext>
          </a:extLst>
        </xdr:cNvPr>
        <xdr:cNvCxnSpPr/>
      </xdr:nvCxnSpPr>
      <xdr:spPr>
        <a:xfrm flipV="1">
          <a:off x="19545300" y="7042465"/>
          <a:ext cx="889000" cy="1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7CA7B68D-4FA8-4CAE-8046-BCF5BB4B16A2}"/>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5EE8F23D-2EC9-4F07-B302-8C1A74CA82ED}"/>
            </a:ext>
          </a:extLst>
        </xdr:cNvPr>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77316</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id="{F709EC7C-F9DA-4F71-960A-823C3CEAE29F}"/>
            </a:ext>
          </a:extLst>
        </xdr:cNvPr>
        <xdr:cNvSpPr txBox="1"/>
      </xdr:nvSpPr>
      <xdr:spPr>
        <a:xfrm>
          <a:off x="19245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116166</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id="{BA194283-2700-4865-B4F1-CFC6BA8630B0}"/>
            </a:ext>
          </a:extLst>
        </xdr:cNvPr>
        <xdr:cNvSpPr txBox="1"/>
      </xdr:nvSpPr>
      <xdr:spPr>
        <a:xfrm>
          <a:off x="18356795" y="680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45469</xdr:rowOff>
    </xdr:from>
    <xdr:ext cx="599010" cy="259045"/>
    <xdr:sp macro="" textlink="">
      <xdr:nvSpPr>
        <xdr:cNvPr id="407" name="n_1mainValue【一般廃棄物処理施設】&#10;一人当たり有形固定資産（償却資産）額">
          <a:extLst>
            <a:ext uri="{FF2B5EF4-FFF2-40B4-BE49-F238E27FC236}">
              <a16:creationId xmlns:a16="http://schemas.microsoft.com/office/drawing/2014/main" id="{E862242C-1F1A-4367-815F-E73DC817E96F}"/>
            </a:ext>
          </a:extLst>
        </xdr:cNvPr>
        <xdr:cNvSpPr txBox="1"/>
      </xdr:nvSpPr>
      <xdr:spPr>
        <a:xfrm>
          <a:off x="21011095" y="707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80342</xdr:rowOff>
    </xdr:from>
    <xdr:ext cx="599010" cy="259045"/>
    <xdr:sp macro="" textlink="">
      <xdr:nvSpPr>
        <xdr:cNvPr id="408" name="n_2mainValue【一般廃棄物処理施設】&#10;一人当たり有形固定資産（償却資産）額">
          <a:extLst>
            <a:ext uri="{FF2B5EF4-FFF2-40B4-BE49-F238E27FC236}">
              <a16:creationId xmlns:a16="http://schemas.microsoft.com/office/drawing/2014/main" id="{503CB302-5398-480C-A423-F32458796498}"/>
            </a:ext>
          </a:extLst>
        </xdr:cNvPr>
        <xdr:cNvSpPr txBox="1"/>
      </xdr:nvSpPr>
      <xdr:spPr>
        <a:xfrm>
          <a:off x="20134795" y="67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98941</xdr:rowOff>
    </xdr:from>
    <xdr:ext cx="599010" cy="259045"/>
    <xdr:sp macro="" textlink="">
      <xdr:nvSpPr>
        <xdr:cNvPr id="409" name="n_3mainValue【一般廃棄物処理施設】&#10;一人当たり有形固定資産（償却資産）額">
          <a:extLst>
            <a:ext uri="{FF2B5EF4-FFF2-40B4-BE49-F238E27FC236}">
              <a16:creationId xmlns:a16="http://schemas.microsoft.com/office/drawing/2014/main" id="{FF447533-7EF7-4B21-A13F-76FF53A25752}"/>
            </a:ext>
          </a:extLst>
        </xdr:cNvPr>
        <xdr:cNvSpPr txBox="1"/>
      </xdr:nvSpPr>
      <xdr:spPr>
        <a:xfrm>
          <a:off x="19245795" y="678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94571DA4-5364-4170-9768-D5AA5EA40A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32F7BE87-A581-4943-A14D-41F2082DBF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D40CC35F-8E78-4215-95BC-036EA2C13F9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2D487D97-5E39-4348-9BA2-0598820A6A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C6C192CA-43C0-4B23-A133-3BEEB5A6CB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5537BEC5-0D70-4743-A2C5-1BD85B6B4E5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3DD6079B-88BC-40E5-94A6-AA76DD4193A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60E83CCE-5F95-4D60-9D4C-FC574A17117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A3370EAA-6060-4A68-94E4-1FE7D85D93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95E3758D-4748-428D-81A7-225B7B51E63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BB43864F-D9F3-48B6-8059-E5946272D7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B4986CE9-ADD8-4A0E-85A2-F6F75826B75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1994D5C6-CD2B-4221-9CED-B2CE9C17B30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42636E29-CA0B-424F-B88F-3F965BE010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756BC80D-03B2-48BA-8C02-219FB6DDFB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A984D465-9E13-450B-885A-A8670AB081F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F03B0B5A-BE1A-4089-AC9C-A1CA36B29DF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11B53A13-99CF-4550-A421-E73AB963C62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1F336DE1-D32A-4096-93D3-D820BDF4BE1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421B6092-4272-41DF-9BBB-069D77EF3A4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E831EAE0-C561-4700-80A9-1F90BC6E030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198BC90F-A2AD-4598-9111-39593833E7C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78C1B5C2-FB13-45D8-B553-7737E7D047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9A8B3485-B5C7-45F5-B75F-5E8A0854CBB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AE6A0396-9BE7-4A39-8F61-D51DF794B87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57BC4BE9-3AC3-49CB-A815-10EC177D3F7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C7416BF6-C47C-4B82-9AD4-B4E1EAC0954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D706CAE0-48A8-4498-8F0B-3CDC1B32C9D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3485F47F-8C96-4C60-861A-7C3AA289B6E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84913735-8C67-4160-8BAA-B7F02A4FBDD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E218DD24-C2EC-4BD7-85CE-AC1A924AFFD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1B2C29B7-3A48-404D-8D95-7F6C6EDBF51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EDD72842-343C-4DE2-B8E4-E07B01B1907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101631EB-2EB3-4878-8160-5D6A815C537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0DD6AC4F-F2A6-489A-B637-0A81D97FBF7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A41F1EC0-D1BF-4C68-BB92-8997EC70317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8FDC9A5C-3A1A-4565-B757-4F3D005CC66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AF9EEDCF-1E83-452D-9499-B727417CD33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2F5C7430-F29E-4858-B9FE-3EBF76B4401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0F380455-4CDA-4C72-950B-9FBFB3F1B14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57B92988-49B2-41BD-8996-C3C424F32E7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51" name="直線コネクタ 450">
          <a:extLst>
            <a:ext uri="{FF2B5EF4-FFF2-40B4-BE49-F238E27FC236}">
              <a16:creationId xmlns:a16="http://schemas.microsoft.com/office/drawing/2014/main" id="{15F3143A-2F0D-4D20-AD1C-787CDCD91ADD}"/>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52" name="【消防施設】&#10;有形固定資産減価償却率最小値テキスト">
          <a:extLst>
            <a:ext uri="{FF2B5EF4-FFF2-40B4-BE49-F238E27FC236}">
              <a16:creationId xmlns:a16="http://schemas.microsoft.com/office/drawing/2014/main" id="{8C266662-A9E7-403A-AB4D-09E869A1DF38}"/>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53" name="直線コネクタ 452">
          <a:extLst>
            <a:ext uri="{FF2B5EF4-FFF2-40B4-BE49-F238E27FC236}">
              <a16:creationId xmlns:a16="http://schemas.microsoft.com/office/drawing/2014/main" id="{7EBADE65-87CD-4255-BB64-9EA19227D0EB}"/>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54" name="【消防施設】&#10;有形固定資産減価償却率最大値テキスト">
          <a:extLst>
            <a:ext uri="{FF2B5EF4-FFF2-40B4-BE49-F238E27FC236}">
              <a16:creationId xmlns:a16="http://schemas.microsoft.com/office/drawing/2014/main" id="{D83C695B-40AD-40C9-B12A-84DCB0893BF9}"/>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55" name="直線コネクタ 454">
          <a:extLst>
            <a:ext uri="{FF2B5EF4-FFF2-40B4-BE49-F238E27FC236}">
              <a16:creationId xmlns:a16="http://schemas.microsoft.com/office/drawing/2014/main" id="{1114C46C-F57E-4B61-B0F8-D8AC93EB3ABA}"/>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FC18A4D2-2993-437E-9B7F-EF466E4BB208}"/>
            </a:ext>
          </a:extLst>
        </xdr:cNvPr>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57" name="フローチャート: 判断 456">
          <a:extLst>
            <a:ext uri="{FF2B5EF4-FFF2-40B4-BE49-F238E27FC236}">
              <a16:creationId xmlns:a16="http://schemas.microsoft.com/office/drawing/2014/main" id="{3B1F516B-A73E-430D-817F-7D51DB199BD4}"/>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58" name="フローチャート: 判断 457">
          <a:extLst>
            <a:ext uri="{FF2B5EF4-FFF2-40B4-BE49-F238E27FC236}">
              <a16:creationId xmlns:a16="http://schemas.microsoft.com/office/drawing/2014/main" id="{FB62AB43-CF46-432E-AA79-2FD9DC547954}"/>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59" name="フローチャート: 判断 458">
          <a:extLst>
            <a:ext uri="{FF2B5EF4-FFF2-40B4-BE49-F238E27FC236}">
              <a16:creationId xmlns:a16="http://schemas.microsoft.com/office/drawing/2014/main" id="{212C1EA5-79B1-460C-8788-FAA4F623D1F0}"/>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60" name="フローチャート: 判断 459">
          <a:extLst>
            <a:ext uri="{FF2B5EF4-FFF2-40B4-BE49-F238E27FC236}">
              <a16:creationId xmlns:a16="http://schemas.microsoft.com/office/drawing/2014/main" id="{4D39A2D2-8ACF-44F9-87C0-B28CF3BEA0D7}"/>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461" name="フローチャート: 判断 460">
          <a:extLst>
            <a:ext uri="{FF2B5EF4-FFF2-40B4-BE49-F238E27FC236}">
              <a16:creationId xmlns:a16="http://schemas.microsoft.com/office/drawing/2014/main" id="{C83627E7-1EC7-42C8-A8B7-28E815D9E79E}"/>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81753447-39D4-4042-9108-75DCA7AAAD1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3DFFB2A8-0D36-481A-BBC5-8BF068D68D4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6BEF90AD-1427-450A-8956-469FC07ECE9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DA63F2FA-3307-4087-AE99-3643AEC12DE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8A674C0C-8DEE-4223-BADA-63BB9A60B60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165281</xdr:rowOff>
    </xdr:from>
    <xdr:to>
      <xdr:col>85</xdr:col>
      <xdr:colOff>177800</xdr:colOff>
      <xdr:row>86</xdr:row>
      <xdr:rowOff>95431</xdr:rowOff>
    </xdr:to>
    <xdr:sp macro="" textlink="">
      <xdr:nvSpPr>
        <xdr:cNvPr id="467" name="楕円 466">
          <a:extLst>
            <a:ext uri="{FF2B5EF4-FFF2-40B4-BE49-F238E27FC236}">
              <a16:creationId xmlns:a16="http://schemas.microsoft.com/office/drawing/2014/main" id="{4B8E449C-789D-48EF-AFD6-AEDC8C95AF26}"/>
            </a:ext>
          </a:extLst>
        </xdr:cNvPr>
        <xdr:cNvSpPr/>
      </xdr:nvSpPr>
      <xdr:spPr>
        <a:xfrm>
          <a:off x="162687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80208</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81EE2E77-A6A4-4E50-865C-827F05ACBCDE}"/>
            </a:ext>
          </a:extLst>
        </xdr:cNvPr>
        <xdr:cNvSpPr txBox="1"/>
      </xdr:nvSpPr>
      <xdr:spPr>
        <a:xfrm>
          <a:off x="16357600" y="1465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119562</xdr:rowOff>
    </xdr:from>
    <xdr:to>
      <xdr:col>81</xdr:col>
      <xdr:colOff>101600</xdr:colOff>
      <xdr:row>86</xdr:row>
      <xdr:rowOff>49712</xdr:rowOff>
    </xdr:to>
    <xdr:sp macro="" textlink="">
      <xdr:nvSpPr>
        <xdr:cNvPr id="469" name="楕円 468">
          <a:extLst>
            <a:ext uri="{FF2B5EF4-FFF2-40B4-BE49-F238E27FC236}">
              <a16:creationId xmlns:a16="http://schemas.microsoft.com/office/drawing/2014/main" id="{54E6E3B3-2E95-4E09-940D-80747F0A4367}"/>
            </a:ext>
          </a:extLst>
        </xdr:cNvPr>
        <xdr:cNvSpPr/>
      </xdr:nvSpPr>
      <xdr:spPr>
        <a:xfrm>
          <a:off x="15430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170362</xdr:rowOff>
    </xdr:from>
    <xdr:to>
      <xdr:col>85</xdr:col>
      <xdr:colOff>127000</xdr:colOff>
      <xdr:row>86</xdr:row>
      <xdr:rowOff>44631</xdr:rowOff>
    </xdr:to>
    <xdr:cxnSp macro="">
      <xdr:nvCxnSpPr>
        <xdr:cNvPr id="470" name="直線コネクタ 469">
          <a:extLst>
            <a:ext uri="{FF2B5EF4-FFF2-40B4-BE49-F238E27FC236}">
              <a16:creationId xmlns:a16="http://schemas.microsoft.com/office/drawing/2014/main" id="{F208B108-C104-46A3-998D-8C3A07AD4745}"/>
            </a:ext>
          </a:extLst>
        </xdr:cNvPr>
        <xdr:cNvCxnSpPr/>
      </xdr:nvCxnSpPr>
      <xdr:spPr>
        <a:xfrm>
          <a:off x="15481300" y="147436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101600</xdr:rowOff>
    </xdr:from>
    <xdr:to>
      <xdr:col>76</xdr:col>
      <xdr:colOff>165100</xdr:colOff>
      <xdr:row>86</xdr:row>
      <xdr:rowOff>31750</xdr:rowOff>
    </xdr:to>
    <xdr:sp macro="" textlink="">
      <xdr:nvSpPr>
        <xdr:cNvPr id="471" name="楕円 470">
          <a:extLst>
            <a:ext uri="{FF2B5EF4-FFF2-40B4-BE49-F238E27FC236}">
              <a16:creationId xmlns:a16="http://schemas.microsoft.com/office/drawing/2014/main" id="{B8551EB8-36A5-4923-B316-907CEEBA9ADC}"/>
            </a:ext>
          </a:extLst>
        </xdr:cNvPr>
        <xdr:cNvSpPr/>
      </xdr:nvSpPr>
      <xdr:spPr>
        <a:xfrm>
          <a:off x="14541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152400</xdr:rowOff>
    </xdr:from>
    <xdr:to>
      <xdr:col>81</xdr:col>
      <xdr:colOff>50800</xdr:colOff>
      <xdr:row>85</xdr:row>
      <xdr:rowOff>170362</xdr:rowOff>
    </xdr:to>
    <xdr:cxnSp macro="">
      <xdr:nvCxnSpPr>
        <xdr:cNvPr id="472" name="直線コネクタ 471">
          <a:extLst>
            <a:ext uri="{FF2B5EF4-FFF2-40B4-BE49-F238E27FC236}">
              <a16:creationId xmlns:a16="http://schemas.microsoft.com/office/drawing/2014/main" id="{ACC42E8A-38E5-4FE8-A984-8037AF289ACE}"/>
            </a:ext>
          </a:extLst>
        </xdr:cNvPr>
        <xdr:cNvCxnSpPr/>
      </xdr:nvCxnSpPr>
      <xdr:spPr>
        <a:xfrm>
          <a:off x="14592300" y="147256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83638</xdr:rowOff>
    </xdr:from>
    <xdr:to>
      <xdr:col>72</xdr:col>
      <xdr:colOff>38100</xdr:colOff>
      <xdr:row>86</xdr:row>
      <xdr:rowOff>13788</xdr:rowOff>
    </xdr:to>
    <xdr:sp macro="" textlink="">
      <xdr:nvSpPr>
        <xdr:cNvPr id="473" name="楕円 472">
          <a:extLst>
            <a:ext uri="{FF2B5EF4-FFF2-40B4-BE49-F238E27FC236}">
              <a16:creationId xmlns:a16="http://schemas.microsoft.com/office/drawing/2014/main" id="{0FD12A07-F8AE-4648-9CA2-69C6E2A6E42A}"/>
            </a:ext>
          </a:extLst>
        </xdr:cNvPr>
        <xdr:cNvSpPr/>
      </xdr:nvSpPr>
      <xdr:spPr>
        <a:xfrm>
          <a:off x="13652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134438</xdr:rowOff>
    </xdr:from>
    <xdr:to>
      <xdr:col>76</xdr:col>
      <xdr:colOff>114300</xdr:colOff>
      <xdr:row>85</xdr:row>
      <xdr:rowOff>152400</xdr:rowOff>
    </xdr:to>
    <xdr:cxnSp macro="">
      <xdr:nvCxnSpPr>
        <xdr:cNvPr id="474" name="直線コネクタ 473">
          <a:extLst>
            <a:ext uri="{FF2B5EF4-FFF2-40B4-BE49-F238E27FC236}">
              <a16:creationId xmlns:a16="http://schemas.microsoft.com/office/drawing/2014/main" id="{3978045A-5DD0-4F55-B829-B8D61776250F}"/>
            </a:ext>
          </a:extLst>
        </xdr:cNvPr>
        <xdr:cNvCxnSpPr/>
      </xdr:nvCxnSpPr>
      <xdr:spPr>
        <a:xfrm>
          <a:off x="13703300" y="147076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475" name="n_1aveValue【消防施設】&#10;有形固定資産減価償却率">
          <a:extLst>
            <a:ext uri="{FF2B5EF4-FFF2-40B4-BE49-F238E27FC236}">
              <a16:creationId xmlns:a16="http://schemas.microsoft.com/office/drawing/2014/main" id="{CCF89573-1AF5-47D4-8266-C8025F346AEE}"/>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476" name="n_2aveValue【消防施設】&#10;有形固定資産減価償却率">
          <a:extLst>
            <a:ext uri="{FF2B5EF4-FFF2-40B4-BE49-F238E27FC236}">
              <a16:creationId xmlns:a16="http://schemas.microsoft.com/office/drawing/2014/main" id="{B52402A3-2C6C-4967-92C5-E5009C152C93}"/>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477" name="n_3aveValue【消防施設】&#10;有形固定資産減価償却率">
          <a:extLst>
            <a:ext uri="{FF2B5EF4-FFF2-40B4-BE49-F238E27FC236}">
              <a16:creationId xmlns:a16="http://schemas.microsoft.com/office/drawing/2014/main" id="{21B07FEB-A2A2-46DF-9182-CE58353BC176}"/>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478" name="n_4aveValue【消防施設】&#10;有形固定資産減価償却率">
          <a:extLst>
            <a:ext uri="{FF2B5EF4-FFF2-40B4-BE49-F238E27FC236}">
              <a16:creationId xmlns:a16="http://schemas.microsoft.com/office/drawing/2014/main" id="{DCE25409-8798-473E-A226-7738887DC484}"/>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40839</xdr:rowOff>
    </xdr:from>
    <xdr:ext cx="405111" cy="259045"/>
    <xdr:sp macro="" textlink="">
      <xdr:nvSpPr>
        <xdr:cNvPr id="479" name="n_1mainValue【消防施設】&#10;有形固定資産減価償却率">
          <a:extLst>
            <a:ext uri="{FF2B5EF4-FFF2-40B4-BE49-F238E27FC236}">
              <a16:creationId xmlns:a16="http://schemas.microsoft.com/office/drawing/2014/main" id="{2E20C64D-C075-4D9A-AF0F-56488E88B249}"/>
            </a:ext>
          </a:extLst>
        </xdr:cNvPr>
        <xdr:cNvSpPr txBox="1"/>
      </xdr:nvSpPr>
      <xdr:spPr>
        <a:xfrm>
          <a:off x="152660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22877</xdr:rowOff>
    </xdr:from>
    <xdr:ext cx="405111" cy="259045"/>
    <xdr:sp macro="" textlink="">
      <xdr:nvSpPr>
        <xdr:cNvPr id="480" name="n_2mainValue【消防施設】&#10;有形固定資産減価償却率">
          <a:extLst>
            <a:ext uri="{FF2B5EF4-FFF2-40B4-BE49-F238E27FC236}">
              <a16:creationId xmlns:a16="http://schemas.microsoft.com/office/drawing/2014/main" id="{0F1229A7-8C96-4D10-8A82-601616E26703}"/>
            </a:ext>
          </a:extLst>
        </xdr:cNvPr>
        <xdr:cNvSpPr txBox="1"/>
      </xdr:nvSpPr>
      <xdr:spPr>
        <a:xfrm>
          <a:off x="14389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4915</xdr:rowOff>
    </xdr:from>
    <xdr:ext cx="405111" cy="259045"/>
    <xdr:sp macro="" textlink="">
      <xdr:nvSpPr>
        <xdr:cNvPr id="481" name="n_3mainValue【消防施設】&#10;有形固定資産減価償却率">
          <a:extLst>
            <a:ext uri="{FF2B5EF4-FFF2-40B4-BE49-F238E27FC236}">
              <a16:creationId xmlns:a16="http://schemas.microsoft.com/office/drawing/2014/main" id="{41331387-BD22-49FE-A79A-8DC4C781B043}"/>
            </a:ext>
          </a:extLst>
        </xdr:cNvPr>
        <xdr:cNvSpPr txBox="1"/>
      </xdr:nvSpPr>
      <xdr:spPr>
        <a:xfrm>
          <a:off x="13500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a:extLst>
            <a:ext uri="{FF2B5EF4-FFF2-40B4-BE49-F238E27FC236}">
              <a16:creationId xmlns:a16="http://schemas.microsoft.com/office/drawing/2014/main" id="{D5D80B46-6CD0-4506-9BA2-60DD2BB705A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a:extLst>
            <a:ext uri="{FF2B5EF4-FFF2-40B4-BE49-F238E27FC236}">
              <a16:creationId xmlns:a16="http://schemas.microsoft.com/office/drawing/2014/main" id="{DA4707F6-FD54-47BD-830C-6C3555E3B66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a:extLst>
            <a:ext uri="{FF2B5EF4-FFF2-40B4-BE49-F238E27FC236}">
              <a16:creationId xmlns:a16="http://schemas.microsoft.com/office/drawing/2014/main" id="{2DC3BE8B-03DC-40AB-B6F0-2DF3C23EEB0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a:extLst>
            <a:ext uri="{FF2B5EF4-FFF2-40B4-BE49-F238E27FC236}">
              <a16:creationId xmlns:a16="http://schemas.microsoft.com/office/drawing/2014/main" id="{8A0B1A61-3FA0-4385-A37D-DFCBC354EC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a:extLst>
            <a:ext uri="{FF2B5EF4-FFF2-40B4-BE49-F238E27FC236}">
              <a16:creationId xmlns:a16="http://schemas.microsoft.com/office/drawing/2014/main" id="{202EC3A2-9C46-4D3F-B157-975D6C2D38C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a:extLst>
            <a:ext uri="{FF2B5EF4-FFF2-40B4-BE49-F238E27FC236}">
              <a16:creationId xmlns:a16="http://schemas.microsoft.com/office/drawing/2014/main" id="{F84D22AB-BF9F-4E87-8B8F-1866DE5800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a:extLst>
            <a:ext uri="{FF2B5EF4-FFF2-40B4-BE49-F238E27FC236}">
              <a16:creationId xmlns:a16="http://schemas.microsoft.com/office/drawing/2014/main" id="{FE26565F-2FA4-465B-9A8D-FB95355013D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a:extLst>
            <a:ext uri="{FF2B5EF4-FFF2-40B4-BE49-F238E27FC236}">
              <a16:creationId xmlns:a16="http://schemas.microsoft.com/office/drawing/2014/main" id="{2438A93D-B5AD-437E-BA56-DADF37F9690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a:extLst>
            <a:ext uri="{FF2B5EF4-FFF2-40B4-BE49-F238E27FC236}">
              <a16:creationId xmlns:a16="http://schemas.microsoft.com/office/drawing/2014/main" id="{054C8EA3-E3B1-4541-AD3B-C7A5AB34793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a:extLst>
            <a:ext uri="{FF2B5EF4-FFF2-40B4-BE49-F238E27FC236}">
              <a16:creationId xmlns:a16="http://schemas.microsoft.com/office/drawing/2014/main" id="{33CF61D5-08AA-43BC-9ADF-5D4D1F6B8D0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2" name="直線コネクタ 491">
          <a:extLst>
            <a:ext uri="{FF2B5EF4-FFF2-40B4-BE49-F238E27FC236}">
              <a16:creationId xmlns:a16="http://schemas.microsoft.com/office/drawing/2014/main" id="{E42E1BFD-011B-4317-9DBE-A7B2957A92B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3" name="テキスト ボックス 492">
          <a:extLst>
            <a:ext uri="{FF2B5EF4-FFF2-40B4-BE49-F238E27FC236}">
              <a16:creationId xmlns:a16="http://schemas.microsoft.com/office/drawing/2014/main" id="{FE8FD07C-ADF0-4E98-90B2-D9D00B7A2DD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4" name="直線コネクタ 493">
          <a:extLst>
            <a:ext uri="{FF2B5EF4-FFF2-40B4-BE49-F238E27FC236}">
              <a16:creationId xmlns:a16="http://schemas.microsoft.com/office/drawing/2014/main" id="{F2580561-5384-4353-B462-C150785854F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5" name="テキスト ボックス 494">
          <a:extLst>
            <a:ext uri="{FF2B5EF4-FFF2-40B4-BE49-F238E27FC236}">
              <a16:creationId xmlns:a16="http://schemas.microsoft.com/office/drawing/2014/main" id="{8D87DF1F-7842-4870-A10B-FE184D50F4C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6" name="直線コネクタ 495">
          <a:extLst>
            <a:ext uri="{FF2B5EF4-FFF2-40B4-BE49-F238E27FC236}">
              <a16:creationId xmlns:a16="http://schemas.microsoft.com/office/drawing/2014/main" id="{4F6F5E8A-1825-4A43-AD00-4242FA26846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7" name="テキスト ボックス 496">
          <a:extLst>
            <a:ext uri="{FF2B5EF4-FFF2-40B4-BE49-F238E27FC236}">
              <a16:creationId xmlns:a16="http://schemas.microsoft.com/office/drawing/2014/main" id="{24DE4268-910C-4F35-8661-F3651597F51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8" name="直線コネクタ 497">
          <a:extLst>
            <a:ext uri="{FF2B5EF4-FFF2-40B4-BE49-F238E27FC236}">
              <a16:creationId xmlns:a16="http://schemas.microsoft.com/office/drawing/2014/main" id="{5A5CD0B7-091E-43AF-A060-D7D584B092C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9" name="テキスト ボックス 498">
          <a:extLst>
            <a:ext uri="{FF2B5EF4-FFF2-40B4-BE49-F238E27FC236}">
              <a16:creationId xmlns:a16="http://schemas.microsoft.com/office/drawing/2014/main" id="{DFBDE171-7F4A-4958-B569-3DA8D750D1E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EC7FFC22-A641-411F-930F-B7CB679CDD2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B678F1CA-7E1B-4B9A-9C65-AD5C72D1DE8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D75A3A5D-EF8A-43E4-BC51-078FA27D5C9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503" name="直線コネクタ 502">
          <a:extLst>
            <a:ext uri="{FF2B5EF4-FFF2-40B4-BE49-F238E27FC236}">
              <a16:creationId xmlns:a16="http://schemas.microsoft.com/office/drawing/2014/main" id="{163A482F-E502-42F1-B135-CDCF73A227BE}"/>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04" name="【消防施設】&#10;一人当たり面積最小値テキスト">
          <a:extLst>
            <a:ext uri="{FF2B5EF4-FFF2-40B4-BE49-F238E27FC236}">
              <a16:creationId xmlns:a16="http://schemas.microsoft.com/office/drawing/2014/main" id="{FBFC13F6-8E92-47A8-8792-B6928BA5805A}"/>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05" name="直線コネクタ 504">
          <a:extLst>
            <a:ext uri="{FF2B5EF4-FFF2-40B4-BE49-F238E27FC236}">
              <a16:creationId xmlns:a16="http://schemas.microsoft.com/office/drawing/2014/main" id="{F469F2BD-6738-49D9-8724-1F90A0D7F10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506" name="【消防施設】&#10;一人当たり面積最大値テキスト">
          <a:extLst>
            <a:ext uri="{FF2B5EF4-FFF2-40B4-BE49-F238E27FC236}">
              <a16:creationId xmlns:a16="http://schemas.microsoft.com/office/drawing/2014/main" id="{CA362B40-6F3B-4582-9283-342A0726DE31}"/>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507" name="直線コネクタ 506">
          <a:extLst>
            <a:ext uri="{FF2B5EF4-FFF2-40B4-BE49-F238E27FC236}">
              <a16:creationId xmlns:a16="http://schemas.microsoft.com/office/drawing/2014/main" id="{A10A35FB-8A1F-439B-8C18-D6DC6056FE2A}"/>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508" name="【消防施設】&#10;一人当たり面積平均値テキスト">
          <a:extLst>
            <a:ext uri="{FF2B5EF4-FFF2-40B4-BE49-F238E27FC236}">
              <a16:creationId xmlns:a16="http://schemas.microsoft.com/office/drawing/2014/main" id="{288B2A50-9C43-4E64-994C-C3062EE0898B}"/>
            </a:ext>
          </a:extLst>
        </xdr:cNvPr>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509" name="フローチャート: 判断 508">
          <a:extLst>
            <a:ext uri="{FF2B5EF4-FFF2-40B4-BE49-F238E27FC236}">
              <a16:creationId xmlns:a16="http://schemas.microsoft.com/office/drawing/2014/main" id="{98B5C0A5-F5FA-4FD6-8EB6-BC6697A4BADF}"/>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510" name="フローチャート: 判断 509">
          <a:extLst>
            <a:ext uri="{FF2B5EF4-FFF2-40B4-BE49-F238E27FC236}">
              <a16:creationId xmlns:a16="http://schemas.microsoft.com/office/drawing/2014/main" id="{F9F3A30B-3B2B-43A4-9883-CCF5934CD1A0}"/>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511" name="フローチャート: 判断 510">
          <a:extLst>
            <a:ext uri="{FF2B5EF4-FFF2-40B4-BE49-F238E27FC236}">
              <a16:creationId xmlns:a16="http://schemas.microsoft.com/office/drawing/2014/main" id="{308A6DDF-A019-49CB-B872-5C1298B102CF}"/>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12" name="フローチャート: 判断 511">
          <a:extLst>
            <a:ext uri="{FF2B5EF4-FFF2-40B4-BE49-F238E27FC236}">
              <a16:creationId xmlns:a16="http://schemas.microsoft.com/office/drawing/2014/main" id="{C9E9A0CC-1355-4816-B080-318EFA821EC8}"/>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13" name="フローチャート: 判断 512">
          <a:extLst>
            <a:ext uri="{FF2B5EF4-FFF2-40B4-BE49-F238E27FC236}">
              <a16:creationId xmlns:a16="http://schemas.microsoft.com/office/drawing/2014/main" id="{C1E5F236-7DC7-43C0-8538-4D3E2FCD74E9}"/>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F376E82C-1625-4284-BDE3-104E3764C43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BA09D1FD-ED82-46F1-8C91-1C7526858E2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C7ED8582-04DA-475E-A95B-A0096C5F564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401339DA-8D90-445C-8E84-C1B5A0BF47C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D6B7FBA7-C797-4F05-BA77-BF2BD1F6D0F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111888</xdr:rowOff>
    </xdr:from>
    <xdr:to>
      <xdr:col>116</xdr:col>
      <xdr:colOff>114300</xdr:colOff>
      <xdr:row>86</xdr:row>
      <xdr:rowOff>42038</xdr:rowOff>
    </xdr:to>
    <xdr:sp macro="" textlink="">
      <xdr:nvSpPr>
        <xdr:cNvPr id="519" name="楕円 518">
          <a:extLst>
            <a:ext uri="{FF2B5EF4-FFF2-40B4-BE49-F238E27FC236}">
              <a16:creationId xmlns:a16="http://schemas.microsoft.com/office/drawing/2014/main" id="{7AC816C4-8F77-4A63-B4A1-ABEA1C22E650}"/>
            </a:ext>
          </a:extLst>
        </xdr:cNvPr>
        <xdr:cNvSpPr/>
      </xdr:nvSpPr>
      <xdr:spPr>
        <a:xfrm>
          <a:off x="22110700" y="146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65855</xdr:rowOff>
    </xdr:from>
    <xdr:ext cx="469744" cy="259045"/>
    <xdr:sp macro="" textlink="">
      <xdr:nvSpPr>
        <xdr:cNvPr id="520" name="【消防施設】&#10;一人当たり面積該当値テキスト">
          <a:extLst>
            <a:ext uri="{FF2B5EF4-FFF2-40B4-BE49-F238E27FC236}">
              <a16:creationId xmlns:a16="http://schemas.microsoft.com/office/drawing/2014/main" id="{A12E0F97-8A99-4A10-B4D8-FB426694C9A5}"/>
            </a:ext>
          </a:extLst>
        </xdr:cNvPr>
        <xdr:cNvSpPr txBox="1"/>
      </xdr:nvSpPr>
      <xdr:spPr>
        <a:xfrm>
          <a:off x="22199600" y="1463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112344</xdr:rowOff>
    </xdr:from>
    <xdr:to>
      <xdr:col>112</xdr:col>
      <xdr:colOff>38100</xdr:colOff>
      <xdr:row>86</xdr:row>
      <xdr:rowOff>42494</xdr:rowOff>
    </xdr:to>
    <xdr:sp macro="" textlink="">
      <xdr:nvSpPr>
        <xdr:cNvPr id="521" name="楕円 520">
          <a:extLst>
            <a:ext uri="{FF2B5EF4-FFF2-40B4-BE49-F238E27FC236}">
              <a16:creationId xmlns:a16="http://schemas.microsoft.com/office/drawing/2014/main" id="{7C821AFA-1D62-40E3-B559-85769BD61919}"/>
            </a:ext>
          </a:extLst>
        </xdr:cNvPr>
        <xdr:cNvSpPr/>
      </xdr:nvSpPr>
      <xdr:spPr>
        <a:xfrm>
          <a:off x="21272500" y="14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162688</xdr:rowOff>
    </xdr:from>
    <xdr:to>
      <xdr:col>116</xdr:col>
      <xdr:colOff>63500</xdr:colOff>
      <xdr:row>85</xdr:row>
      <xdr:rowOff>163144</xdr:rowOff>
    </xdr:to>
    <xdr:cxnSp macro="">
      <xdr:nvCxnSpPr>
        <xdr:cNvPr id="522" name="直線コネクタ 521">
          <a:extLst>
            <a:ext uri="{FF2B5EF4-FFF2-40B4-BE49-F238E27FC236}">
              <a16:creationId xmlns:a16="http://schemas.microsoft.com/office/drawing/2014/main" id="{F4492C89-67C6-4FBB-B5BF-F443E737C6CE}"/>
            </a:ext>
          </a:extLst>
        </xdr:cNvPr>
        <xdr:cNvCxnSpPr/>
      </xdr:nvCxnSpPr>
      <xdr:spPr>
        <a:xfrm flipV="1">
          <a:off x="21323300" y="14735938"/>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113716</xdr:rowOff>
    </xdr:from>
    <xdr:to>
      <xdr:col>107</xdr:col>
      <xdr:colOff>101600</xdr:colOff>
      <xdr:row>86</xdr:row>
      <xdr:rowOff>43866</xdr:rowOff>
    </xdr:to>
    <xdr:sp macro="" textlink="">
      <xdr:nvSpPr>
        <xdr:cNvPr id="523" name="楕円 522">
          <a:extLst>
            <a:ext uri="{FF2B5EF4-FFF2-40B4-BE49-F238E27FC236}">
              <a16:creationId xmlns:a16="http://schemas.microsoft.com/office/drawing/2014/main" id="{9C01CA42-A5E3-4299-BCD1-12920CE8544E}"/>
            </a:ext>
          </a:extLst>
        </xdr:cNvPr>
        <xdr:cNvSpPr/>
      </xdr:nvSpPr>
      <xdr:spPr>
        <a:xfrm>
          <a:off x="20383500" y="146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163144</xdr:rowOff>
    </xdr:from>
    <xdr:to>
      <xdr:col>111</xdr:col>
      <xdr:colOff>177800</xdr:colOff>
      <xdr:row>85</xdr:row>
      <xdr:rowOff>164516</xdr:rowOff>
    </xdr:to>
    <xdr:cxnSp macro="">
      <xdr:nvCxnSpPr>
        <xdr:cNvPr id="524" name="直線コネクタ 523">
          <a:extLst>
            <a:ext uri="{FF2B5EF4-FFF2-40B4-BE49-F238E27FC236}">
              <a16:creationId xmlns:a16="http://schemas.microsoft.com/office/drawing/2014/main" id="{7B51A4A8-216A-4372-8E2A-C76A3DDA347D}"/>
            </a:ext>
          </a:extLst>
        </xdr:cNvPr>
        <xdr:cNvCxnSpPr/>
      </xdr:nvCxnSpPr>
      <xdr:spPr>
        <a:xfrm flipV="1">
          <a:off x="20434300" y="147363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33249</xdr:rowOff>
    </xdr:from>
    <xdr:to>
      <xdr:col>102</xdr:col>
      <xdr:colOff>165100</xdr:colOff>
      <xdr:row>84</xdr:row>
      <xdr:rowOff>134849</xdr:rowOff>
    </xdr:to>
    <xdr:sp macro="" textlink="">
      <xdr:nvSpPr>
        <xdr:cNvPr id="525" name="楕円 524">
          <a:extLst>
            <a:ext uri="{FF2B5EF4-FFF2-40B4-BE49-F238E27FC236}">
              <a16:creationId xmlns:a16="http://schemas.microsoft.com/office/drawing/2014/main" id="{7FA09CCA-4AF3-4355-934F-5CBD1C6309BB}"/>
            </a:ext>
          </a:extLst>
        </xdr:cNvPr>
        <xdr:cNvSpPr/>
      </xdr:nvSpPr>
      <xdr:spPr>
        <a:xfrm>
          <a:off x="19494500" y="1443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84049</xdr:rowOff>
    </xdr:from>
    <xdr:to>
      <xdr:col>107</xdr:col>
      <xdr:colOff>50800</xdr:colOff>
      <xdr:row>85</xdr:row>
      <xdr:rowOff>164516</xdr:rowOff>
    </xdr:to>
    <xdr:cxnSp macro="">
      <xdr:nvCxnSpPr>
        <xdr:cNvPr id="526" name="直線コネクタ 525">
          <a:extLst>
            <a:ext uri="{FF2B5EF4-FFF2-40B4-BE49-F238E27FC236}">
              <a16:creationId xmlns:a16="http://schemas.microsoft.com/office/drawing/2014/main" id="{23AE4C92-892E-4FA7-B1FA-9D3A1C31532F}"/>
            </a:ext>
          </a:extLst>
        </xdr:cNvPr>
        <xdr:cNvCxnSpPr/>
      </xdr:nvCxnSpPr>
      <xdr:spPr>
        <a:xfrm>
          <a:off x="19545300" y="14485849"/>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527" name="n_1aveValue【消防施設】&#10;一人当たり面積">
          <a:extLst>
            <a:ext uri="{FF2B5EF4-FFF2-40B4-BE49-F238E27FC236}">
              <a16:creationId xmlns:a16="http://schemas.microsoft.com/office/drawing/2014/main" id="{42BA385A-56CD-4BA7-AD6F-AD9F7CA30AE0}"/>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528" name="n_2aveValue【消防施設】&#10;一人当たり面積">
          <a:extLst>
            <a:ext uri="{FF2B5EF4-FFF2-40B4-BE49-F238E27FC236}">
              <a16:creationId xmlns:a16="http://schemas.microsoft.com/office/drawing/2014/main" id="{0FB571FA-587B-495A-8099-430EF0BBB785}"/>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529" name="n_3aveValue【消防施設】&#10;一人当たり面積">
          <a:extLst>
            <a:ext uri="{FF2B5EF4-FFF2-40B4-BE49-F238E27FC236}">
              <a16:creationId xmlns:a16="http://schemas.microsoft.com/office/drawing/2014/main" id="{72B62684-A4CA-41FA-965D-7FB1300EFAA0}"/>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530" name="n_4aveValue【消防施設】&#10;一人当たり面積">
          <a:extLst>
            <a:ext uri="{FF2B5EF4-FFF2-40B4-BE49-F238E27FC236}">
              <a16:creationId xmlns:a16="http://schemas.microsoft.com/office/drawing/2014/main" id="{09A8402D-EB84-449C-8D70-E9AC34028E6B}"/>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33621</xdr:rowOff>
    </xdr:from>
    <xdr:ext cx="469744" cy="259045"/>
    <xdr:sp macro="" textlink="">
      <xdr:nvSpPr>
        <xdr:cNvPr id="531" name="n_1mainValue【消防施設】&#10;一人当たり面積">
          <a:extLst>
            <a:ext uri="{FF2B5EF4-FFF2-40B4-BE49-F238E27FC236}">
              <a16:creationId xmlns:a16="http://schemas.microsoft.com/office/drawing/2014/main" id="{BF2F589D-F3F6-42BA-A24A-25E5C0DBBD68}"/>
            </a:ext>
          </a:extLst>
        </xdr:cNvPr>
        <xdr:cNvSpPr txBox="1"/>
      </xdr:nvSpPr>
      <xdr:spPr>
        <a:xfrm>
          <a:off x="21075727" y="1477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34993</xdr:rowOff>
    </xdr:from>
    <xdr:ext cx="469744" cy="259045"/>
    <xdr:sp macro="" textlink="">
      <xdr:nvSpPr>
        <xdr:cNvPr id="532" name="n_2mainValue【消防施設】&#10;一人当たり面積">
          <a:extLst>
            <a:ext uri="{FF2B5EF4-FFF2-40B4-BE49-F238E27FC236}">
              <a16:creationId xmlns:a16="http://schemas.microsoft.com/office/drawing/2014/main" id="{9FD4732C-1CD7-470E-B117-050A81899913}"/>
            </a:ext>
          </a:extLst>
        </xdr:cNvPr>
        <xdr:cNvSpPr txBox="1"/>
      </xdr:nvSpPr>
      <xdr:spPr>
        <a:xfrm>
          <a:off x="20199427" y="147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151376</xdr:rowOff>
    </xdr:from>
    <xdr:ext cx="469744" cy="259045"/>
    <xdr:sp macro="" textlink="">
      <xdr:nvSpPr>
        <xdr:cNvPr id="533" name="n_3mainValue【消防施設】&#10;一人当たり面積">
          <a:extLst>
            <a:ext uri="{FF2B5EF4-FFF2-40B4-BE49-F238E27FC236}">
              <a16:creationId xmlns:a16="http://schemas.microsoft.com/office/drawing/2014/main" id="{A3BE4D29-EB4F-4119-8AE7-69DB28794B43}"/>
            </a:ext>
          </a:extLst>
        </xdr:cNvPr>
        <xdr:cNvSpPr txBox="1"/>
      </xdr:nvSpPr>
      <xdr:spPr>
        <a:xfrm>
          <a:off x="19310427" y="1421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045CC2B0-0C26-44CC-B8B1-589F59C3F0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5FF23E34-FA81-4943-BA9B-3ECE34995C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A5E71C5D-0989-4F16-9393-8AFBF4927D3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373006AA-0A13-4EA5-AFFF-C84A91C240C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47540C0D-72E8-4798-946C-5CD09789CF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AB205AD0-28B2-4CC1-ABE3-CCFDD11689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5B324310-FD66-47CB-8063-B12802D3553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7724BE35-3D36-40A8-9995-A65602B675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B7CD98FD-B0B8-43FB-B399-D54743A2E84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7F286599-183A-4802-9B2F-04A5C736359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1F6A5329-60CA-4459-86DA-6A3630DD8E0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a:extLst>
            <a:ext uri="{FF2B5EF4-FFF2-40B4-BE49-F238E27FC236}">
              <a16:creationId xmlns:a16="http://schemas.microsoft.com/office/drawing/2014/main" id="{2182A343-2B94-4D90-A667-3F924F5CF01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6" name="テキスト ボックス 545">
          <a:extLst>
            <a:ext uri="{FF2B5EF4-FFF2-40B4-BE49-F238E27FC236}">
              <a16:creationId xmlns:a16="http://schemas.microsoft.com/office/drawing/2014/main" id="{271DE6C1-A2C0-408B-8F60-B6150AD479E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a:extLst>
            <a:ext uri="{FF2B5EF4-FFF2-40B4-BE49-F238E27FC236}">
              <a16:creationId xmlns:a16="http://schemas.microsoft.com/office/drawing/2014/main" id="{844B6A24-C5EA-4FA6-B08E-170A7E8B43A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a:extLst>
            <a:ext uri="{FF2B5EF4-FFF2-40B4-BE49-F238E27FC236}">
              <a16:creationId xmlns:a16="http://schemas.microsoft.com/office/drawing/2014/main" id="{1B20BD18-DBE6-426C-85C5-5F431057AC7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a:extLst>
            <a:ext uri="{FF2B5EF4-FFF2-40B4-BE49-F238E27FC236}">
              <a16:creationId xmlns:a16="http://schemas.microsoft.com/office/drawing/2014/main" id="{53EB8455-1D18-4E07-9279-2DACA8CE283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a:extLst>
            <a:ext uri="{FF2B5EF4-FFF2-40B4-BE49-F238E27FC236}">
              <a16:creationId xmlns:a16="http://schemas.microsoft.com/office/drawing/2014/main" id="{962BE8F8-028F-4697-B488-974A5D824AA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a:extLst>
            <a:ext uri="{FF2B5EF4-FFF2-40B4-BE49-F238E27FC236}">
              <a16:creationId xmlns:a16="http://schemas.microsoft.com/office/drawing/2014/main" id="{AE0DEB53-4A7F-45FB-9FC3-5F6FB2C0075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a:extLst>
            <a:ext uri="{FF2B5EF4-FFF2-40B4-BE49-F238E27FC236}">
              <a16:creationId xmlns:a16="http://schemas.microsoft.com/office/drawing/2014/main" id="{2BDB2DA7-7CEB-4574-A952-2CD2DA34589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a:extLst>
            <a:ext uri="{FF2B5EF4-FFF2-40B4-BE49-F238E27FC236}">
              <a16:creationId xmlns:a16="http://schemas.microsoft.com/office/drawing/2014/main" id="{C5D4BB3B-2F46-440B-8D1B-6CB4F0D7098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a:extLst>
            <a:ext uri="{FF2B5EF4-FFF2-40B4-BE49-F238E27FC236}">
              <a16:creationId xmlns:a16="http://schemas.microsoft.com/office/drawing/2014/main" id="{92C9DDC5-64CE-4E2A-BA4D-C0FF8129E29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a:extLst>
            <a:ext uri="{FF2B5EF4-FFF2-40B4-BE49-F238E27FC236}">
              <a16:creationId xmlns:a16="http://schemas.microsoft.com/office/drawing/2014/main" id="{BEF84B63-0CE0-4A8E-AE72-E03AB2206CD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6" name="テキスト ボックス 555">
          <a:extLst>
            <a:ext uri="{FF2B5EF4-FFF2-40B4-BE49-F238E27FC236}">
              <a16:creationId xmlns:a16="http://schemas.microsoft.com/office/drawing/2014/main" id="{73855C73-61E9-41D2-AC1D-41B94144069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id="{333A2433-F686-4088-AFDF-54BA7CEF078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a:extLst>
            <a:ext uri="{FF2B5EF4-FFF2-40B4-BE49-F238E27FC236}">
              <a16:creationId xmlns:a16="http://schemas.microsoft.com/office/drawing/2014/main" id="{BAC66188-864D-4C5C-B054-A93CB4C9A0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559" name="直線コネクタ 558">
          <a:extLst>
            <a:ext uri="{FF2B5EF4-FFF2-40B4-BE49-F238E27FC236}">
              <a16:creationId xmlns:a16="http://schemas.microsoft.com/office/drawing/2014/main" id="{38C08F57-E992-461A-8BD2-E446A1A52F1C}"/>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0" name="【庁舎】&#10;有形固定資産減価償却率最小値テキスト">
          <a:extLst>
            <a:ext uri="{FF2B5EF4-FFF2-40B4-BE49-F238E27FC236}">
              <a16:creationId xmlns:a16="http://schemas.microsoft.com/office/drawing/2014/main" id="{DDC98D3F-0AA7-45DF-B72A-99528718DF2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1" name="直線コネクタ 560">
          <a:extLst>
            <a:ext uri="{FF2B5EF4-FFF2-40B4-BE49-F238E27FC236}">
              <a16:creationId xmlns:a16="http://schemas.microsoft.com/office/drawing/2014/main" id="{075E930A-6859-4075-8895-456ACC390F2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62" name="【庁舎】&#10;有形固定資産減価償却率最大値テキスト">
          <a:extLst>
            <a:ext uri="{FF2B5EF4-FFF2-40B4-BE49-F238E27FC236}">
              <a16:creationId xmlns:a16="http://schemas.microsoft.com/office/drawing/2014/main" id="{A4AAD956-C898-4331-8616-53F15ED898FF}"/>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63" name="直線コネクタ 562">
          <a:extLst>
            <a:ext uri="{FF2B5EF4-FFF2-40B4-BE49-F238E27FC236}">
              <a16:creationId xmlns:a16="http://schemas.microsoft.com/office/drawing/2014/main" id="{61C3C96B-3E39-4EA5-89E1-BB98D9EDF857}"/>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564" name="【庁舎】&#10;有形固定資産減価償却率平均値テキスト">
          <a:extLst>
            <a:ext uri="{FF2B5EF4-FFF2-40B4-BE49-F238E27FC236}">
              <a16:creationId xmlns:a16="http://schemas.microsoft.com/office/drawing/2014/main" id="{D5E33B49-B938-4395-9402-3C7244A94B4D}"/>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65" name="フローチャート: 判断 564">
          <a:extLst>
            <a:ext uri="{FF2B5EF4-FFF2-40B4-BE49-F238E27FC236}">
              <a16:creationId xmlns:a16="http://schemas.microsoft.com/office/drawing/2014/main" id="{978C5EDA-ACE7-4E59-9E7B-1D9A8C7B712B}"/>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66" name="フローチャート: 判断 565">
          <a:extLst>
            <a:ext uri="{FF2B5EF4-FFF2-40B4-BE49-F238E27FC236}">
              <a16:creationId xmlns:a16="http://schemas.microsoft.com/office/drawing/2014/main" id="{73BCE4E4-E038-4734-AB35-8DEDEC14657E}"/>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67" name="フローチャート: 判断 566">
          <a:extLst>
            <a:ext uri="{FF2B5EF4-FFF2-40B4-BE49-F238E27FC236}">
              <a16:creationId xmlns:a16="http://schemas.microsoft.com/office/drawing/2014/main" id="{9B3768EE-4AC7-44CF-8D77-42DB722E8FD8}"/>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68" name="フローチャート: 判断 567">
          <a:extLst>
            <a:ext uri="{FF2B5EF4-FFF2-40B4-BE49-F238E27FC236}">
              <a16:creationId xmlns:a16="http://schemas.microsoft.com/office/drawing/2014/main" id="{C87FFA81-F84A-499C-9C5B-ADDAAD79A3A6}"/>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131536</xdr:rowOff>
    </xdr:from>
    <xdr:to>
      <xdr:col>67</xdr:col>
      <xdr:colOff>101600</xdr:colOff>
      <xdr:row>105</xdr:row>
      <xdr:rowOff>61686</xdr:rowOff>
    </xdr:to>
    <xdr:sp macro="" textlink="">
      <xdr:nvSpPr>
        <xdr:cNvPr id="569" name="フローチャート: 判断 568">
          <a:extLst>
            <a:ext uri="{FF2B5EF4-FFF2-40B4-BE49-F238E27FC236}">
              <a16:creationId xmlns:a16="http://schemas.microsoft.com/office/drawing/2014/main" id="{EB2B9DBF-E4FA-4FAA-80A2-5080C9FD672C}"/>
            </a:ext>
          </a:extLst>
        </xdr:cNvPr>
        <xdr:cNvSpPr/>
      </xdr:nvSpPr>
      <xdr:spPr>
        <a:xfrm>
          <a:off x="12763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5E9B1E22-BBE5-4649-A46A-EC2CCF67B5E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E4DB0D3B-4384-4610-A2E6-01B27CF35EB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CA90F8DC-D368-4800-9214-CD11BB3FBC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E582EC2D-2B52-42AD-95F7-21D31D5A41D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A285B4A2-C776-457C-B573-AF8B8547823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51526</xdr:rowOff>
    </xdr:from>
    <xdr:to>
      <xdr:col>85</xdr:col>
      <xdr:colOff>177800</xdr:colOff>
      <xdr:row>108</xdr:row>
      <xdr:rowOff>153126</xdr:rowOff>
    </xdr:to>
    <xdr:sp macro="" textlink="">
      <xdr:nvSpPr>
        <xdr:cNvPr id="575" name="楕円 574">
          <a:extLst>
            <a:ext uri="{FF2B5EF4-FFF2-40B4-BE49-F238E27FC236}">
              <a16:creationId xmlns:a16="http://schemas.microsoft.com/office/drawing/2014/main" id="{F3102D93-0DBB-4D4D-AF66-58BC8E555FFC}"/>
            </a:ext>
          </a:extLst>
        </xdr:cNvPr>
        <xdr:cNvSpPr/>
      </xdr:nvSpPr>
      <xdr:spPr>
        <a:xfrm>
          <a:off x="162687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137903</xdr:rowOff>
    </xdr:from>
    <xdr:ext cx="405111" cy="259045"/>
    <xdr:sp macro="" textlink="">
      <xdr:nvSpPr>
        <xdr:cNvPr id="576" name="【庁舎】&#10;有形固定資産減価償却率該当値テキスト">
          <a:extLst>
            <a:ext uri="{FF2B5EF4-FFF2-40B4-BE49-F238E27FC236}">
              <a16:creationId xmlns:a16="http://schemas.microsoft.com/office/drawing/2014/main" id="{D934D5F0-470C-449E-A928-12994FE622C3}"/>
            </a:ext>
          </a:extLst>
        </xdr:cNvPr>
        <xdr:cNvSpPr txBox="1"/>
      </xdr:nvSpPr>
      <xdr:spPr>
        <a:xfrm>
          <a:off x="16357600" y="1848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44994</xdr:rowOff>
    </xdr:from>
    <xdr:to>
      <xdr:col>81</xdr:col>
      <xdr:colOff>101600</xdr:colOff>
      <xdr:row>108</xdr:row>
      <xdr:rowOff>146594</xdr:rowOff>
    </xdr:to>
    <xdr:sp macro="" textlink="">
      <xdr:nvSpPr>
        <xdr:cNvPr id="577" name="楕円 576">
          <a:extLst>
            <a:ext uri="{FF2B5EF4-FFF2-40B4-BE49-F238E27FC236}">
              <a16:creationId xmlns:a16="http://schemas.microsoft.com/office/drawing/2014/main" id="{6ADAA595-646D-422E-98D8-999612AFDED8}"/>
            </a:ext>
          </a:extLst>
        </xdr:cNvPr>
        <xdr:cNvSpPr/>
      </xdr:nvSpPr>
      <xdr:spPr>
        <a:xfrm>
          <a:off x="15430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95794</xdr:rowOff>
    </xdr:from>
    <xdr:to>
      <xdr:col>85</xdr:col>
      <xdr:colOff>127000</xdr:colOff>
      <xdr:row>108</xdr:row>
      <xdr:rowOff>102326</xdr:rowOff>
    </xdr:to>
    <xdr:cxnSp macro="">
      <xdr:nvCxnSpPr>
        <xdr:cNvPr id="578" name="直線コネクタ 577">
          <a:extLst>
            <a:ext uri="{FF2B5EF4-FFF2-40B4-BE49-F238E27FC236}">
              <a16:creationId xmlns:a16="http://schemas.microsoft.com/office/drawing/2014/main" id="{A162E029-01FE-486A-9F48-09729D61BABD}"/>
            </a:ext>
          </a:extLst>
        </xdr:cNvPr>
        <xdr:cNvCxnSpPr/>
      </xdr:nvCxnSpPr>
      <xdr:spPr>
        <a:xfrm>
          <a:off x="15481300" y="186123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38463</xdr:rowOff>
    </xdr:from>
    <xdr:to>
      <xdr:col>76</xdr:col>
      <xdr:colOff>165100</xdr:colOff>
      <xdr:row>108</xdr:row>
      <xdr:rowOff>140063</xdr:rowOff>
    </xdr:to>
    <xdr:sp macro="" textlink="">
      <xdr:nvSpPr>
        <xdr:cNvPr id="579" name="楕円 578">
          <a:extLst>
            <a:ext uri="{FF2B5EF4-FFF2-40B4-BE49-F238E27FC236}">
              <a16:creationId xmlns:a16="http://schemas.microsoft.com/office/drawing/2014/main" id="{0521E81E-9029-46B6-B985-059BD0B748D5}"/>
            </a:ext>
          </a:extLst>
        </xdr:cNvPr>
        <xdr:cNvSpPr/>
      </xdr:nvSpPr>
      <xdr:spPr>
        <a:xfrm>
          <a:off x="14541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89263</xdr:rowOff>
    </xdr:from>
    <xdr:to>
      <xdr:col>81</xdr:col>
      <xdr:colOff>50800</xdr:colOff>
      <xdr:row>108</xdr:row>
      <xdr:rowOff>95794</xdr:rowOff>
    </xdr:to>
    <xdr:cxnSp macro="">
      <xdr:nvCxnSpPr>
        <xdr:cNvPr id="580" name="直線コネクタ 579">
          <a:extLst>
            <a:ext uri="{FF2B5EF4-FFF2-40B4-BE49-F238E27FC236}">
              <a16:creationId xmlns:a16="http://schemas.microsoft.com/office/drawing/2014/main" id="{3FF365BC-1FB6-4393-BDDD-FA75AFB95477}"/>
            </a:ext>
          </a:extLst>
        </xdr:cNvPr>
        <xdr:cNvCxnSpPr/>
      </xdr:nvCxnSpPr>
      <xdr:spPr>
        <a:xfrm>
          <a:off x="14592300" y="186058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36830</xdr:rowOff>
    </xdr:from>
    <xdr:to>
      <xdr:col>72</xdr:col>
      <xdr:colOff>38100</xdr:colOff>
      <xdr:row>108</xdr:row>
      <xdr:rowOff>138430</xdr:rowOff>
    </xdr:to>
    <xdr:sp macro="" textlink="">
      <xdr:nvSpPr>
        <xdr:cNvPr id="581" name="楕円 580">
          <a:extLst>
            <a:ext uri="{FF2B5EF4-FFF2-40B4-BE49-F238E27FC236}">
              <a16:creationId xmlns:a16="http://schemas.microsoft.com/office/drawing/2014/main" id="{2A845782-0C6D-42A5-A864-AAB6833B39DC}"/>
            </a:ext>
          </a:extLst>
        </xdr:cNvPr>
        <xdr:cNvSpPr/>
      </xdr:nvSpPr>
      <xdr:spPr>
        <a:xfrm>
          <a:off x="1365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87630</xdr:rowOff>
    </xdr:from>
    <xdr:to>
      <xdr:col>76</xdr:col>
      <xdr:colOff>114300</xdr:colOff>
      <xdr:row>108</xdr:row>
      <xdr:rowOff>89263</xdr:rowOff>
    </xdr:to>
    <xdr:cxnSp macro="">
      <xdr:nvCxnSpPr>
        <xdr:cNvPr id="582" name="直線コネクタ 581">
          <a:extLst>
            <a:ext uri="{FF2B5EF4-FFF2-40B4-BE49-F238E27FC236}">
              <a16:creationId xmlns:a16="http://schemas.microsoft.com/office/drawing/2014/main" id="{E0BAF095-6853-4F3A-8BD7-25468856D608}"/>
            </a:ext>
          </a:extLst>
        </xdr:cNvPr>
        <xdr:cNvCxnSpPr/>
      </xdr:nvCxnSpPr>
      <xdr:spPr>
        <a:xfrm>
          <a:off x="13703300" y="186042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23768</xdr:rowOff>
    </xdr:from>
    <xdr:to>
      <xdr:col>67</xdr:col>
      <xdr:colOff>101600</xdr:colOff>
      <xdr:row>108</xdr:row>
      <xdr:rowOff>125368</xdr:rowOff>
    </xdr:to>
    <xdr:sp macro="" textlink="">
      <xdr:nvSpPr>
        <xdr:cNvPr id="583" name="楕円 582">
          <a:extLst>
            <a:ext uri="{FF2B5EF4-FFF2-40B4-BE49-F238E27FC236}">
              <a16:creationId xmlns:a16="http://schemas.microsoft.com/office/drawing/2014/main" id="{FF88A569-6CBA-4415-A8B3-000A654DC780}"/>
            </a:ext>
          </a:extLst>
        </xdr:cNvPr>
        <xdr:cNvSpPr/>
      </xdr:nvSpPr>
      <xdr:spPr>
        <a:xfrm>
          <a:off x="12763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74568</xdr:rowOff>
    </xdr:from>
    <xdr:to>
      <xdr:col>71</xdr:col>
      <xdr:colOff>177800</xdr:colOff>
      <xdr:row>108</xdr:row>
      <xdr:rowOff>87630</xdr:rowOff>
    </xdr:to>
    <xdr:cxnSp macro="">
      <xdr:nvCxnSpPr>
        <xdr:cNvPr id="584" name="直線コネクタ 583">
          <a:extLst>
            <a:ext uri="{FF2B5EF4-FFF2-40B4-BE49-F238E27FC236}">
              <a16:creationId xmlns:a16="http://schemas.microsoft.com/office/drawing/2014/main" id="{D66EDD4D-D2EE-4FC1-BBB8-245D35446110}"/>
            </a:ext>
          </a:extLst>
        </xdr:cNvPr>
        <xdr:cNvCxnSpPr/>
      </xdr:nvCxnSpPr>
      <xdr:spPr>
        <a:xfrm>
          <a:off x="12814300" y="1859116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585" name="n_1aveValue【庁舎】&#10;有形固定資産減価償却率">
          <a:extLst>
            <a:ext uri="{FF2B5EF4-FFF2-40B4-BE49-F238E27FC236}">
              <a16:creationId xmlns:a16="http://schemas.microsoft.com/office/drawing/2014/main" id="{1F9FA565-0BF2-4728-943C-58D0CD1FDB57}"/>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86" name="n_2aveValue【庁舎】&#10;有形固定資産減価償却率">
          <a:extLst>
            <a:ext uri="{FF2B5EF4-FFF2-40B4-BE49-F238E27FC236}">
              <a16:creationId xmlns:a16="http://schemas.microsoft.com/office/drawing/2014/main" id="{64806631-7A34-4D70-9047-A77A884338D4}"/>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587" name="n_3aveValue【庁舎】&#10;有形固定資産減価償却率">
          <a:extLst>
            <a:ext uri="{FF2B5EF4-FFF2-40B4-BE49-F238E27FC236}">
              <a16:creationId xmlns:a16="http://schemas.microsoft.com/office/drawing/2014/main" id="{B08A7F84-18C1-4B96-8899-89AC4EB42CBF}"/>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78213</xdr:rowOff>
    </xdr:from>
    <xdr:ext cx="405111" cy="259045"/>
    <xdr:sp macro="" textlink="">
      <xdr:nvSpPr>
        <xdr:cNvPr id="588" name="n_4aveValue【庁舎】&#10;有形固定資産減価償却率">
          <a:extLst>
            <a:ext uri="{FF2B5EF4-FFF2-40B4-BE49-F238E27FC236}">
              <a16:creationId xmlns:a16="http://schemas.microsoft.com/office/drawing/2014/main" id="{B7098696-844C-4DBD-8A67-82EC17E9FF6E}"/>
            </a:ext>
          </a:extLst>
        </xdr:cNvPr>
        <xdr:cNvSpPr txBox="1"/>
      </xdr:nvSpPr>
      <xdr:spPr>
        <a:xfrm>
          <a:off x="12611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137721</xdr:rowOff>
    </xdr:from>
    <xdr:ext cx="405111" cy="259045"/>
    <xdr:sp macro="" textlink="">
      <xdr:nvSpPr>
        <xdr:cNvPr id="589" name="n_1mainValue【庁舎】&#10;有形固定資産減価償却率">
          <a:extLst>
            <a:ext uri="{FF2B5EF4-FFF2-40B4-BE49-F238E27FC236}">
              <a16:creationId xmlns:a16="http://schemas.microsoft.com/office/drawing/2014/main" id="{6ED9FB61-107B-4E60-9B34-332337FF922F}"/>
            </a:ext>
          </a:extLst>
        </xdr:cNvPr>
        <xdr:cNvSpPr txBox="1"/>
      </xdr:nvSpPr>
      <xdr:spPr>
        <a:xfrm>
          <a:off x="152660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131190</xdr:rowOff>
    </xdr:from>
    <xdr:ext cx="405111" cy="259045"/>
    <xdr:sp macro="" textlink="">
      <xdr:nvSpPr>
        <xdr:cNvPr id="590" name="n_2mainValue【庁舎】&#10;有形固定資産減価償却率">
          <a:extLst>
            <a:ext uri="{FF2B5EF4-FFF2-40B4-BE49-F238E27FC236}">
              <a16:creationId xmlns:a16="http://schemas.microsoft.com/office/drawing/2014/main" id="{5619D70B-C283-4B57-8F55-6091793570D1}"/>
            </a:ext>
          </a:extLst>
        </xdr:cNvPr>
        <xdr:cNvSpPr txBox="1"/>
      </xdr:nvSpPr>
      <xdr:spPr>
        <a:xfrm>
          <a:off x="14389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129557</xdr:rowOff>
    </xdr:from>
    <xdr:ext cx="405111" cy="259045"/>
    <xdr:sp macro="" textlink="">
      <xdr:nvSpPr>
        <xdr:cNvPr id="591" name="n_3mainValue【庁舎】&#10;有形固定資産減価償却率">
          <a:extLst>
            <a:ext uri="{FF2B5EF4-FFF2-40B4-BE49-F238E27FC236}">
              <a16:creationId xmlns:a16="http://schemas.microsoft.com/office/drawing/2014/main" id="{9A217386-6EFF-4C68-958D-B2463F4AE746}"/>
            </a:ext>
          </a:extLst>
        </xdr:cNvPr>
        <xdr:cNvSpPr txBox="1"/>
      </xdr:nvSpPr>
      <xdr:spPr>
        <a:xfrm>
          <a:off x="13500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116495</xdr:rowOff>
    </xdr:from>
    <xdr:ext cx="405111" cy="259045"/>
    <xdr:sp macro="" textlink="">
      <xdr:nvSpPr>
        <xdr:cNvPr id="592" name="n_4mainValue【庁舎】&#10;有形固定資産減価償却率">
          <a:extLst>
            <a:ext uri="{FF2B5EF4-FFF2-40B4-BE49-F238E27FC236}">
              <a16:creationId xmlns:a16="http://schemas.microsoft.com/office/drawing/2014/main" id="{CB60613D-7E09-4D7F-95CD-E6C8C7BE87EB}"/>
            </a:ext>
          </a:extLst>
        </xdr:cNvPr>
        <xdr:cNvSpPr txBox="1"/>
      </xdr:nvSpPr>
      <xdr:spPr>
        <a:xfrm>
          <a:off x="12611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1841A142-368E-4EFD-BF3E-CC9A48E2C3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A1C94EEA-C78F-478B-B538-97D490DA36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90396F1C-FDE3-4537-BA32-9B9083FDBA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4298AB6C-4F54-4FE0-B0C9-E6E29FC5C1B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0C1F99BB-49D2-498B-B494-16CB0D9C240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B1F5B876-99F0-4713-AFED-E4B8C1669A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2336BE36-F493-4DDB-8166-1C0EFAA96B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9EC7731C-BF88-40B9-84EC-5D80BB3F80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id="{3C20A948-5AB6-470B-BA13-657870667E5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id="{C017BFF0-A38D-402A-B712-1AAEDE78D5E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3" name="直線コネクタ 602">
          <a:extLst>
            <a:ext uri="{FF2B5EF4-FFF2-40B4-BE49-F238E27FC236}">
              <a16:creationId xmlns:a16="http://schemas.microsoft.com/office/drawing/2014/main" id="{3FA56788-579B-479D-B106-E0AE9802DB0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4" name="テキスト ボックス 603">
          <a:extLst>
            <a:ext uri="{FF2B5EF4-FFF2-40B4-BE49-F238E27FC236}">
              <a16:creationId xmlns:a16="http://schemas.microsoft.com/office/drawing/2014/main" id="{B37B1E52-884E-4EBA-893E-BD35F4D0CE2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5" name="直線コネクタ 604">
          <a:extLst>
            <a:ext uri="{FF2B5EF4-FFF2-40B4-BE49-F238E27FC236}">
              <a16:creationId xmlns:a16="http://schemas.microsoft.com/office/drawing/2014/main" id="{9E24A1DC-B1FA-4659-913F-F141FAD65C5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6" name="テキスト ボックス 605">
          <a:extLst>
            <a:ext uri="{FF2B5EF4-FFF2-40B4-BE49-F238E27FC236}">
              <a16:creationId xmlns:a16="http://schemas.microsoft.com/office/drawing/2014/main" id="{AD7DB3E3-0A33-4409-A68D-CBD088315E6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a:extLst>
            <a:ext uri="{FF2B5EF4-FFF2-40B4-BE49-F238E27FC236}">
              <a16:creationId xmlns:a16="http://schemas.microsoft.com/office/drawing/2014/main" id="{6182FEC3-96B3-409D-8D66-AE9936FCADF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a:extLst>
            <a:ext uri="{FF2B5EF4-FFF2-40B4-BE49-F238E27FC236}">
              <a16:creationId xmlns:a16="http://schemas.microsoft.com/office/drawing/2014/main" id="{5090BF4E-84C7-4927-9F88-E0F31EA0D17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9" name="直線コネクタ 608">
          <a:extLst>
            <a:ext uri="{FF2B5EF4-FFF2-40B4-BE49-F238E27FC236}">
              <a16:creationId xmlns:a16="http://schemas.microsoft.com/office/drawing/2014/main" id="{25BC6E55-73E6-4BEE-B7D5-957F0C8A86A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0" name="テキスト ボックス 609">
          <a:extLst>
            <a:ext uri="{FF2B5EF4-FFF2-40B4-BE49-F238E27FC236}">
              <a16:creationId xmlns:a16="http://schemas.microsoft.com/office/drawing/2014/main" id="{B48452AA-409B-4689-8BD6-632A2FF3BDB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1" name="直線コネクタ 610">
          <a:extLst>
            <a:ext uri="{FF2B5EF4-FFF2-40B4-BE49-F238E27FC236}">
              <a16:creationId xmlns:a16="http://schemas.microsoft.com/office/drawing/2014/main" id="{99C6CCAC-A57B-41F1-93BE-5FB92A5AE7C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2" name="テキスト ボックス 611">
          <a:extLst>
            <a:ext uri="{FF2B5EF4-FFF2-40B4-BE49-F238E27FC236}">
              <a16:creationId xmlns:a16="http://schemas.microsoft.com/office/drawing/2014/main" id="{1F531652-4C87-4181-A2D9-9B94C692FE6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a:extLst>
            <a:ext uri="{FF2B5EF4-FFF2-40B4-BE49-F238E27FC236}">
              <a16:creationId xmlns:a16="http://schemas.microsoft.com/office/drawing/2014/main" id="{35FBF910-F644-4C22-821C-EA44BFE582A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4" name="テキスト ボックス 613">
          <a:extLst>
            <a:ext uri="{FF2B5EF4-FFF2-40B4-BE49-F238E27FC236}">
              <a16:creationId xmlns:a16="http://schemas.microsoft.com/office/drawing/2014/main" id="{073B8FF7-61CD-486F-955D-6E5DD04810F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a:extLst>
            <a:ext uri="{FF2B5EF4-FFF2-40B4-BE49-F238E27FC236}">
              <a16:creationId xmlns:a16="http://schemas.microsoft.com/office/drawing/2014/main" id="{9012A958-8ADE-4509-A2FE-E9CF3BF15EB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616" name="直線コネクタ 615">
          <a:extLst>
            <a:ext uri="{FF2B5EF4-FFF2-40B4-BE49-F238E27FC236}">
              <a16:creationId xmlns:a16="http://schemas.microsoft.com/office/drawing/2014/main" id="{56C35CA1-F9BD-4F1F-A00F-7663919D69AB}"/>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617" name="【庁舎】&#10;一人当たり面積最小値テキスト">
          <a:extLst>
            <a:ext uri="{FF2B5EF4-FFF2-40B4-BE49-F238E27FC236}">
              <a16:creationId xmlns:a16="http://schemas.microsoft.com/office/drawing/2014/main" id="{9BF83C13-8DE4-4D3F-97D0-FFB575F6AE18}"/>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18" name="直線コネクタ 617">
          <a:extLst>
            <a:ext uri="{FF2B5EF4-FFF2-40B4-BE49-F238E27FC236}">
              <a16:creationId xmlns:a16="http://schemas.microsoft.com/office/drawing/2014/main" id="{E6B81FBE-C0F3-45AB-8771-638A4182B9AB}"/>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619" name="【庁舎】&#10;一人当たり面積最大値テキスト">
          <a:extLst>
            <a:ext uri="{FF2B5EF4-FFF2-40B4-BE49-F238E27FC236}">
              <a16:creationId xmlns:a16="http://schemas.microsoft.com/office/drawing/2014/main" id="{AE9FA883-808A-47A1-841A-9DC11DD891D3}"/>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20" name="直線コネクタ 619">
          <a:extLst>
            <a:ext uri="{FF2B5EF4-FFF2-40B4-BE49-F238E27FC236}">
              <a16:creationId xmlns:a16="http://schemas.microsoft.com/office/drawing/2014/main" id="{AD4391D9-5192-41E8-B228-DD24FAD3397B}"/>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621" name="【庁舎】&#10;一人当たり面積平均値テキスト">
          <a:extLst>
            <a:ext uri="{FF2B5EF4-FFF2-40B4-BE49-F238E27FC236}">
              <a16:creationId xmlns:a16="http://schemas.microsoft.com/office/drawing/2014/main" id="{9143CD25-A5DB-4179-B860-F2E6F0F4D937}"/>
            </a:ext>
          </a:extLst>
        </xdr:cNvPr>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22" name="フローチャート: 判断 621">
          <a:extLst>
            <a:ext uri="{FF2B5EF4-FFF2-40B4-BE49-F238E27FC236}">
              <a16:creationId xmlns:a16="http://schemas.microsoft.com/office/drawing/2014/main" id="{575E1731-6A5C-4D6C-A50E-7CD60B48BC92}"/>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623" name="フローチャート: 判断 622">
          <a:extLst>
            <a:ext uri="{FF2B5EF4-FFF2-40B4-BE49-F238E27FC236}">
              <a16:creationId xmlns:a16="http://schemas.microsoft.com/office/drawing/2014/main" id="{1F15D383-202F-493F-AFA0-EF39B9C8CCFA}"/>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624" name="フローチャート: 判断 623">
          <a:extLst>
            <a:ext uri="{FF2B5EF4-FFF2-40B4-BE49-F238E27FC236}">
              <a16:creationId xmlns:a16="http://schemas.microsoft.com/office/drawing/2014/main" id="{CCBF2535-D578-4498-A0E5-CCAA173EE6D6}"/>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25" name="フローチャート: 判断 624">
          <a:extLst>
            <a:ext uri="{FF2B5EF4-FFF2-40B4-BE49-F238E27FC236}">
              <a16:creationId xmlns:a16="http://schemas.microsoft.com/office/drawing/2014/main" id="{F2689A92-AFF9-4FE4-A3C3-AAEBBB001B44}"/>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7493</xdr:rowOff>
    </xdr:from>
    <xdr:to>
      <xdr:col>98</xdr:col>
      <xdr:colOff>38100</xdr:colOff>
      <xdr:row>108</xdr:row>
      <xdr:rowOff>109093</xdr:rowOff>
    </xdr:to>
    <xdr:sp macro="" textlink="">
      <xdr:nvSpPr>
        <xdr:cNvPr id="626" name="フローチャート: 判断 625">
          <a:extLst>
            <a:ext uri="{FF2B5EF4-FFF2-40B4-BE49-F238E27FC236}">
              <a16:creationId xmlns:a16="http://schemas.microsoft.com/office/drawing/2014/main" id="{0D4D492E-8CBE-498A-8359-54A7CC2CD243}"/>
            </a:ext>
          </a:extLst>
        </xdr:cNvPr>
        <xdr:cNvSpPr/>
      </xdr:nvSpPr>
      <xdr:spPr>
        <a:xfrm>
          <a:off x="18605500" y="1852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D69CE24-F431-46B0-A8A2-C96327956F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BA65B07B-C723-4A6D-8881-E37AAFB10B5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89016A6D-DE51-4918-A27F-7E9FD5D531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5BBD102F-04A2-428C-80AB-360F132D29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3126744C-CBDE-4805-B8A4-6E0DDB785F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45720</xdr:rowOff>
    </xdr:from>
    <xdr:to>
      <xdr:col>116</xdr:col>
      <xdr:colOff>114300</xdr:colOff>
      <xdr:row>108</xdr:row>
      <xdr:rowOff>147320</xdr:rowOff>
    </xdr:to>
    <xdr:sp macro="" textlink="">
      <xdr:nvSpPr>
        <xdr:cNvPr id="632" name="楕円 631">
          <a:extLst>
            <a:ext uri="{FF2B5EF4-FFF2-40B4-BE49-F238E27FC236}">
              <a16:creationId xmlns:a16="http://schemas.microsoft.com/office/drawing/2014/main" id="{C8A8CC80-8931-4394-A0BD-569B290A309D}"/>
            </a:ext>
          </a:extLst>
        </xdr:cNvPr>
        <xdr:cNvSpPr/>
      </xdr:nvSpPr>
      <xdr:spPr>
        <a:xfrm>
          <a:off x="22110700" y="185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137177</xdr:rowOff>
    </xdr:from>
    <xdr:ext cx="469744" cy="259045"/>
    <xdr:sp macro="" textlink="">
      <xdr:nvSpPr>
        <xdr:cNvPr id="633" name="【庁舎】&#10;一人当たり面積該当値テキスト">
          <a:extLst>
            <a:ext uri="{FF2B5EF4-FFF2-40B4-BE49-F238E27FC236}">
              <a16:creationId xmlns:a16="http://schemas.microsoft.com/office/drawing/2014/main" id="{CBA14273-E6D1-4CEF-8621-0837D19AE666}"/>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47371</xdr:rowOff>
    </xdr:from>
    <xdr:to>
      <xdr:col>112</xdr:col>
      <xdr:colOff>38100</xdr:colOff>
      <xdr:row>108</xdr:row>
      <xdr:rowOff>148971</xdr:rowOff>
    </xdr:to>
    <xdr:sp macro="" textlink="">
      <xdr:nvSpPr>
        <xdr:cNvPr id="634" name="楕円 633">
          <a:extLst>
            <a:ext uri="{FF2B5EF4-FFF2-40B4-BE49-F238E27FC236}">
              <a16:creationId xmlns:a16="http://schemas.microsoft.com/office/drawing/2014/main" id="{8AC0A1A8-8716-4A2D-B46B-3415B654C6C2}"/>
            </a:ext>
          </a:extLst>
        </xdr:cNvPr>
        <xdr:cNvSpPr/>
      </xdr:nvSpPr>
      <xdr:spPr>
        <a:xfrm>
          <a:off x="21272500" y="185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96520</xdr:rowOff>
    </xdr:from>
    <xdr:to>
      <xdr:col>116</xdr:col>
      <xdr:colOff>63500</xdr:colOff>
      <xdr:row>108</xdr:row>
      <xdr:rowOff>98171</xdr:rowOff>
    </xdr:to>
    <xdr:cxnSp macro="">
      <xdr:nvCxnSpPr>
        <xdr:cNvPr id="635" name="直線コネクタ 634">
          <a:extLst>
            <a:ext uri="{FF2B5EF4-FFF2-40B4-BE49-F238E27FC236}">
              <a16:creationId xmlns:a16="http://schemas.microsoft.com/office/drawing/2014/main" id="{22EF3795-D9DA-42EE-9504-4595E48769B2}"/>
            </a:ext>
          </a:extLst>
        </xdr:cNvPr>
        <xdr:cNvCxnSpPr/>
      </xdr:nvCxnSpPr>
      <xdr:spPr>
        <a:xfrm flipV="1">
          <a:off x="21323300" y="18613120"/>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48895</xdr:rowOff>
    </xdr:from>
    <xdr:to>
      <xdr:col>107</xdr:col>
      <xdr:colOff>101600</xdr:colOff>
      <xdr:row>108</xdr:row>
      <xdr:rowOff>150495</xdr:rowOff>
    </xdr:to>
    <xdr:sp macro="" textlink="">
      <xdr:nvSpPr>
        <xdr:cNvPr id="636" name="楕円 635">
          <a:extLst>
            <a:ext uri="{FF2B5EF4-FFF2-40B4-BE49-F238E27FC236}">
              <a16:creationId xmlns:a16="http://schemas.microsoft.com/office/drawing/2014/main" id="{6F8685CE-589A-482D-B1C9-8EE780C9116C}"/>
            </a:ext>
          </a:extLst>
        </xdr:cNvPr>
        <xdr:cNvSpPr/>
      </xdr:nvSpPr>
      <xdr:spPr>
        <a:xfrm>
          <a:off x="20383500" y="185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98171</xdr:rowOff>
    </xdr:from>
    <xdr:to>
      <xdr:col>111</xdr:col>
      <xdr:colOff>177800</xdr:colOff>
      <xdr:row>108</xdr:row>
      <xdr:rowOff>99695</xdr:rowOff>
    </xdr:to>
    <xdr:cxnSp macro="">
      <xdr:nvCxnSpPr>
        <xdr:cNvPr id="637" name="直線コネクタ 636">
          <a:extLst>
            <a:ext uri="{FF2B5EF4-FFF2-40B4-BE49-F238E27FC236}">
              <a16:creationId xmlns:a16="http://schemas.microsoft.com/office/drawing/2014/main" id="{1DFBCC19-5BF5-426B-A7B0-E5C91AE997CA}"/>
            </a:ext>
          </a:extLst>
        </xdr:cNvPr>
        <xdr:cNvCxnSpPr/>
      </xdr:nvCxnSpPr>
      <xdr:spPr>
        <a:xfrm flipV="1">
          <a:off x="20434300" y="186147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50800</xdr:rowOff>
    </xdr:from>
    <xdr:to>
      <xdr:col>102</xdr:col>
      <xdr:colOff>165100</xdr:colOff>
      <xdr:row>108</xdr:row>
      <xdr:rowOff>152400</xdr:rowOff>
    </xdr:to>
    <xdr:sp macro="" textlink="">
      <xdr:nvSpPr>
        <xdr:cNvPr id="638" name="楕円 637">
          <a:extLst>
            <a:ext uri="{FF2B5EF4-FFF2-40B4-BE49-F238E27FC236}">
              <a16:creationId xmlns:a16="http://schemas.microsoft.com/office/drawing/2014/main" id="{6A982955-BDD8-444F-9012-9B108FDF269E}"/>
            </a:ext>
          </a:extLst>
        </xdr:cNvPr>
        <xdr:cNvSpPr/>
      </xdr:nvSpPr>
      <xdr:spPr>
        <a:xfrm>
          <a:off x="19494500" y="185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99695</xdr:rowOff>
    </xdr:from>
    <xdr:to>
      <xdr:col>107</xdr:col>
      <xdr:colOff>50800</xdr:colOff>
      <xdr:row>108</xdr:row>
      <xdr:rowOff>101600</xdr:rowOff>
    </xdr:to>
    <xdr:cxnSp macro="">
      <xdr:nvCxnSpPr>
        <xdr:cNvPr id="639" name="直線コネクタ 638">
          <a:extLst>
            <a:ext uri="{FF2B5EF4-FFF2-40B4-BE49-F238E27FC236}">
              <a16:creationId xmlns:a16="http://schemas.microsoft.com/office/drawing/2014/main" id="{52C24663-6289-4511-AA8F-A1741D5AD3DE}"/>
            </a:ext>
          </a:extLst>
        </xdr:cNvPr>
        <xdr:cNvCxnSpPr/>
      </xdr:nvCxnSpPr>
      <xdr:spPr>
        <a:xfrm flipV="1">
          <a:off x="19545300" y="18616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51436</xdr:rowOff>
    </xdr:from>
    <xdr:to>
      <xdr:col>98</xdr:col>
      <xdr:colOff>38100</xdr:colOff>
      <xdr:row>108</xdr:row>
      <xdr:rowOff>153036</xdr:rowOff>
    </xdr:to>
    <xdr:sp macro="" textlink="">
      <xdr:nvSpPr>
        <xdr:cNvPr id="640" name="楕円 639">
          <a:extLst>
            <a:ext uri="{FF2B5EF4-FFF2-40B4-BE49-F238E27FC236}">
              <a16:creationId xmlns:a16="http://schemas.microsoft.com/office/drawing/2014/main" id="{9E212106-6FC5-49F6-8E21-B657C8C41333}"/>
            </a:ext>
          </a:extLst>
        </xdr:cNvPr>
        <xdr:cNvSpPr/>
      </xdr:nvSpPr>
      <xdr:spPr>
        <a:xfrm>
          <a:off x="18605500" y="1856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101600</xdr:rowOff>
    </xdr:from>
    <xdr:to>
      <xdr:col>102</xdr:col>
      <xdr:colOff>114300</xdr:colOff>
      <xdr:row>108</xdr:row>
      <xdr:rowOff>102236</xdr:rowOff>
    </xdr:to>
    <xdr:cxnSp macro="">
      <xdr:nvCxnSpPr>
        <xdr:cNvPr id="641" name="直線コネクタ 640">
          <a:extLst>
            <a:ext uri="{FF2B5EF4-FFF2-40B4-BE49-F238E27FC236}">
              <a16:creationId xmlns:a16="http://schemas.microsoft.com/office/drawing/2014/main" id="{FA0A4754-9A76-4533-986A-2C0A7A0C6E8D}"/>
            </a:ext>
          </a:extLst>
        </xdr:cNvPr>
        <xdr:cNvCxnSpPr/>
      </xdr:nvCxnSpPr>
      <xdr:spPr>
        <a:xfrm flipV="1">
          <a:off x="18656300" y="18618200"/>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642" name="n_1aveValue【庁舎】&#10;一人当たり面積">
          <a:extLst>
            <a:ext uri="{FF2B5EF4-FFF2-40B4-BE49-F238E27FC236}">
              <a16:creationId xmlns:a16="http://schemas.microsoft.com/office/drawing/2014/main" id="{74D8AD8E-728C-463B-A911-C31930543107}"/>
            </a:ext>
          </a:extLst>
        </xdr:cNvPr>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643" name="n_2aveValue【庁舎】&#10;一人当たり面積">
          <a:extLst>
            <a:ext uri="{FF2B5EF4-FFF2-40B4-BE49-F238E27FC236}">
              <a16:creationId xmlns:a16="http://schemas.microsoft.com/office/drawing/2014/main" id="{94221420-9148-48FA-B3FB-3E05ABD5855D}"/>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644" name="n_3aveValue【庁舎】&#10;一人当たり面積">
          <a:extLst>
            <a:ext uri="{FF2B5EF4-FFF2-40B4-BE49-F238E27FC236}">
              <a16:creationId xmlns:a16="http://schemas.microsoft.com/office/drawing/2014/main" id="{53B480F3-323E-4A3A-A6A5-13A2CD0D8B67}"/>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125620</xdr:rowOff>
    </xdr:from>
    <xdr:ext cx="469744" cy="259045"/>
    <xdr:sp macro="" textlink="">
      <xdr:nvSpPr>
        <xdr:cNvPr id="645" name="n_4aveValue【庁舎】&#10;一人当たり面積">
          <a:extLst>
            <a:ext uri="{FF2B5EF4-FFF2-40B4-BE49-F238E27FC236}">
              <a16:creationId xmlns:a16="http://schemas.microsoft.com/office/drawing/2014/main" id="{AF7F0C5F-4C34-4DC0-94AC-77A6B4AD03D0}"/>
            </a:ext>
          </a:extLst>
        </xdr:cNvPr>
        <xdr:cNvSpPr txBox="1"/>
      </xdr:nvSpPr>
      <xdr:spPr>
        <a:xfrm>
          <a:off x="18421427" y="1829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140098</xdr:rowOff>
    </xdr:from>
    <xdr:ext cx="469744" cy="259045"/>
    <xdr:sp macro="" textlink="">
      <xdr:nvSpPr>
        <xdr:cNvPr id="646" name="n_1mainValue【庁舎】&#10;一人当たり面積">
          <a:extLst>
            <a:ext uri="{FF2B5EF4-FFF2-40B4-BE49-F238E27FC236}">
              <a16:creationId xmlns:a16="http://schemas.microsoft.com/office/drawing/2014/main" id="{5029FFBC-5AD1-4751-BF27-D9326DE4D8F6}"/>
            </a:ext>
          </a:extLst>
        </xdr:cNvPr>
        <xdr:cNvSpPr txBox="1"/>
      </xdr:nvSpPr>
      <xdr:spPr>
        <a:xfrm>
          <a:off x="21075727" y="1865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141622</xdr:rowOff>
    </xdr:from>
    <xdr:ext cx="469744" cy="259045"/>
    <xdr:sp macro="" textlink="">
      <xdr:nvSpPr>
        <xdr:cNvPr id="647" name="n_2mainValue【庁舎】&#10;一人当たり面積">
          <a:extLst>
            <a:ext uri="{FF2B5EF4-FFF2-40B4-BE49-F238E27FC236}">
              <a16:creationId xmlns:a16="http://schemas.microsoft.com/office/drawing/2014/main" id="{1C474F2E-58F7-4478-9796-64F15471E07F}"/>
            </a:ext>
          </a:extLst>
        </xdr:cNvPr>
        <xdr:cNvSpPr txBox="1"/>
      </xdr:nvSpPr>
      <xdr:spPr>
        <a:xfrm>
          <a:off x="20199427" y="186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143527</xdr:rowOff>
    </xdr:from>
    <xdr:ext cx="469744" cy="259045"/>
    <xdr:sp macro="" textlink="">
      <xdr:nvSpPr>
        <xdr:cNvPr id="648" name="n_3mainValue【庁舎】&#10;一人当たり面積">
          <a:extLst>
            <a:ext uri="{FF2B5EF4-FFF2-40B4-BE49-F238E27FC236}">
              <a16:creationId xmlns:a16="http://schemas.microsoft.com/office/drawing/2014/main" id="{C8B080A0-E55F-4F75-9848-4B4FE129BCB1}"/>
            </a:ext>
          </a:extLst>
        </xdr:cNvPr>
        <xdr:cNvSpPr txBox="1"/>
      </xdr:nvSpPr>
      <xdr:spPr>
        <a:xfrm>
          <a:off x="19310427" y="186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144163</xdr:rowOff>
    </xdr:from>
    <xdr:ext cx="469744" cy="259045"/>
    <xdr:sp macro="" textlink="">
      <xdr:nvSpPr>
        <xdr:cNvPr id="649" name="n_4mainValue【庁舎】&#10;一人当たり面積">
          <a:extLst>
            <a:ext uri="{FF2B5EF4-FFF2-40B4-BE49-F238E27FC236}">
              <a16:creationId xmlns:a16="http://schemas.microsoft.com/office/drawing/2014/main" id="{67909E10-9480-459B-9C5C-842D2A76432F}"/>
            </a:ext>
          </a:extLst>
        </xdr:cNvPr>
        <xdr:cNvSpPr txBox="1"/>
      </xdr:nvSpPr>
      <xdr:spPr>
        <a:xfrm>
          <a:off x="18421427" y="1866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id="{8CECF592-8063-48AB-A6A3-FE2449064E8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id="{2E0E672E-BFEE-436D-87C8-BDA9559015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id="{62037222-754A-4E54-9D36-4143B9AD0D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類似団体平均と比較して有形固定資産減価償却率が特に高くなっている施設は、体育館・プール、消防施設、庁舎である。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体育館・プールについては、昭和</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年に建設した藤里町民体育館が耐用年数の</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34</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年を経過、平成</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年に建設した土床体育館</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耐用年数の</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年を経過しているため、有形固定資産減価償却率が高くなっている。特に藤里町民体育館は住民利用の多い施設であるため、</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耐震化工事</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による長寿命化</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ではなく新築による</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老朽化対策を進めていく</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方針である</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。庁舎については、昭和</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年に建設し、耐用年数の</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年を経過しているため、有形固定資産減価償却率が高くなっている。平成</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年度に耐震改修を完了しており、今後も公共施設等総合管理計画に基づき老朽化対策に努めていく。消防施設については、防火水槽</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121</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基のうち昭和</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年から</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平成元</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年までの間に整備した</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107</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基が耐用年数の</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年を経過しており、残り</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基についても耐用年数を経過しつつあるため、有形固定資産減価償却率が高くなっている。今後も公共施設等総合管理計画に基づき老朽化対策に努めていく。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なお、福祉施設について平成</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年度は生活支援ハウスの誤計上、平成</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年度は総合福祉センターの計上漏れがあったため有形固定資産減価償却率がそれぞれ</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43.0</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63.0</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64.6</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％となっているが、正しくは</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47.0</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47.0</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48.8</a:t>
          </a:r>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％と横ばいで推移している。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3,182
3,161
282.13
3,588,123
3,468,138
119,940
2,114,854
2,978,746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日現在の人口は</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3,182</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人で昨年同時期から</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95</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人減少し、人口減少に歯止めがかからない状況が続いている。また、高齢化率（</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月末）は</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47.6%</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と秋田県でも上位に位置している。町民税収額は</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が、町主要産業の農林業を取り巻く状況は、高齢化や後継者問題により将来的に規模が縮小することが予測され、県外への就職による転出が多く、給与所得者の増加も構造的に厳しい状況とな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財政力指数は、類似団体平均を</a:t>
          </a:r>
          <a:r>
            <a:rPr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0.11</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ポイント下回っている。人口減少による税収減等、財政基盤の脆弱性がますます加速しており、第</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七</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次藤里町行政改革大綱や藤里町まちづくり計画に盛り込まれた計画を着実に実行し、これまでの財政健全化の努力を今後も継続し、「農山村特有の小規模自治体だからできる簡素で効率的な行財政システム」の確立を図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39624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83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56151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2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94.0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需用費や委託料の物件費、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、特別会計への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等により比率が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、短期的には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、中長期的には令和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ピークに償還額が増加していく見込みとなっているため、簡易水道事業や各下水道事業における使用料の見直しによる繰出金の削減、適正な定員管理、既存事業の見直し等により経常経費を削減し比率の改善を図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65</xdr:row>
      <xdr:rowOff>10689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76517"/>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113771</xdr:rowOff>
    </xdr:from>
    <xdr:to>
      <xdr:col>19</xdr:col>
      <xdr:colOff>133350</xdr:colOff>
      <xdr:row>65</xdr:row>
      <xdr:rowOff>10689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86571"/>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64</xdr:row>
      <xdr:rowOff>113771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55325"/>
          <a:ext cx="889000" cy="2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53975</xdr:rowOff>
    </xdr:from>
    <xdr:to>
      <xdr:col>11</xdr:col>
      <xdr:colOff>31750</xdr:colOff>
      <xdr:row>63</xdr:row>
      <xdr:rowOff>53975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5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116311</xdr:rowOff>
    </xdr:from>
    <xdr:to>
      <xdr:col>7</xdr:col>
      <xdr:colOff>31750</xdr:colOff>
      <xdr:row>63</xdr:row>
      <xdr:rowOff>46461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56638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24994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131339</xdr:rowOff>
    </xdr:from>
    <xdr:to>
      <xdr:col>19</xdr:col>
      <xdr:colOff>184150</xdr:colOff>
      <xdr:row>65</xdr:row>
      <xdr:rowOff>61489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46266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9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62971</xdr:rowOff>
    </xdr:from>
    <xdr:to>
      <xdr:col>15</xdr:col>
      <xdr:colOff>133350</xdr:colOff>
      <xdr:row>64</xdr:row>
      <xdr:rowOff>164571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149348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2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114952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[377,407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122,528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5,916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となっている。人件費については、定期昇級による職員給の増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があったものの、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退職金や地方公務員共済組合等負担金の減により、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となった。物件費は、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大型事業である長場内橋撤去工事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増はあったものの、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事業完了による測量業務委託料（繰越明許分）や農業基盤整備促進事業業務委託料（繰越明許分）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の皆減</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％の減となった。今後も、適正な定員を維持し、一定額以上の需用費予算の定率削減、新規備品購入の抑制等による物件費の抑制に努め、数値の改善を図っていく。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4336</xdr:rowOff>
    </xdr:from>
    <xdr:to>
      <xdr:col>23</xdr:col>
      <xdr:colOff>133350</xdr:colOff>
      <xdr:row>82</xdr:row>
      <xdr:rowOff>7192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063236"/>
          <a:ext cx="8382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160564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8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6947</xdr:rowOff>
    </xdr:from>
    <xdr:to>
      <xdr:col>19</xdr:col>
      <xdr:colOff>133350</xdr:colOff>
      <xdr:row>82</xdr:row>
      <xdr:rowOff>7192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65847"/>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149884</xdr:rowOff>
    </xdr:from>
    <xdr:to>
      <xdr:col>15</xdr:col>
      <xdr:colOff>82550</xdr:colOff>
      <xdr:row>82</xdr:row>
      <xdr:rowOff>6947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37334"/>
          <a:ext cx="8890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147222</xdr:rowOff>
    </xdr:from>
    <xdr:to>
      <xdr:col>11</xdr:col>
      <xdr:colOff>31750</xdr:colOff>
      <xdr:row>81</xdr:row>
      <xdr:rowOff>149884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34672"/>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96095</xdr:rowOff>
    </xdr:from>
    <xdr:to>
      <xdr:col>7</xdr:col>
      <xdr:colOff>31750</xdr:colOff>
      <xdr:row>82</xdr:row>
      <xdr:rowOff>26245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36422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124986</xdr:rowOff>
    </xdr:from>
    <xdr:to>
      <xdr:col>23</xdr:col>
      <xdr:colOff>184150</xdr:colOff>
      <xdr:row>82</xdr:row>
      <xdr:rowOff>55136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46263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3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127842</xdr:rowOff>
    </xdr:from>
    <xdr:to>
      <xdr:col>19</xdr:col>
      <xdr:colOff>184150</xdr:colOff>
      <xdr:row>82</xdr:row>
      <xdr:rowOff>57992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1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68169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8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127597</xdr:rowOff>
    </xdr:from>
    <xdr:to>
      <xdr:col>15</xdr:col>
      <xdr:colOff>133350</xdr:colOff>
      <xdr:row>82</xdr:row>
      <xdr:rowOff>57747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67924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8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99084</xdr:rowOff>
    </xdr:from>
    <xdr:to>
      <xdr:col>11</xdr:col>
      <xdr:colOff>82550</xdr:colOff>
      <xdr:row>82</xdr:row>
      <xdr:rowOff>29234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39411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5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96422</xdr:rowOff>
    </xdr:from>
    <xdr:to>
      <xdr:col>7</xdr:col>
      <xdr:colOff>31750</xdr:colOff>
      <xdr:row>82</xdr:row>
      <xdr:rowOff>26572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11349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07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ポイント上回ったが、数値は前年度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と同値</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となっている。今後も人事院並びに県人事委員会勧告、近隣自治体との均衡及び民間の動向を考慮し、給与水準の適正化に努める。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xdr:rowOff>
    </xdr:from>
    <xdr:to>
      <xdr:col>81</xdr:col>
      <xdr:colOff>44450</xdr:colOff>
      <xdr:row>88</xdr:row>
      <xdr:rowOff>9652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5097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xdr:rowOff>
    </xdr:from>
    <xdr:to>
      <xdr:col>77</xdr:col>
      <xdr:colOff>44450</xdr:colOff>
      <xdr:row>88</xdr:row>
      <xdr:rowOff>28956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0972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19304</xdr:rowOff>
    </xdr:from>
    <xdr:to>
      <xdr:col>72</xdr:col>
      <xdr:colOff>203200</xdr:colOff>
      <xdr:row>88</xdr:row>
      <xdr:rowOff>28956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10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19304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0634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115824</xdr:rowOff>
    </xdr:from>
    <xdr:to>
      <xdr:col>64</xdr:col>
      <xdr:colOff>152400</xdr:colOff>
      <xdr:row>88</xdr:row>
      <xdr:rowOff>45974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3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30751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130302</xdr:rowOff>
    </xdr:from>
    <xdr:to>
      <xdr:col>81</xdr:col>
      <xdr:colOff>95250</xdr:colOff>
      <xdr:row>88</xdr:row>
      <xdr:rowOff>60452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102379</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130302</xdr:rowOff>
    </xdr:from>
    <xdr:to>
      <xdr:col>77</xdr:col>
      <xdr:colOff>95250</xdr:colOff>
      <xdr:row>88</xdr:row>
      <xdr:rowOff>60452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45229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1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149606</xdr:rowOff>
    </xdr:from>
    <xdr:to>
      <xdr:col>73</xdr:col>
      <xdr:colOff>44450</xdr:colOff>
      <xdr:row>88</xdr:row>
      <xdr:rowOff>79756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139954</xdr:rowOff>
    </xdr:from>
    <xdr:to>
      <xdr:col>68</xdr:col>
      <xdr:colOff>203200</xdr:colOff>
      <xdr:row>88</xdr:row>
      <xdr:rowOff>70104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54881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行政サービスの多様化や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職員の休職による業務負担増に対応するため定員数を見直した</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が、令和元年度は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20.43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人となっている。類似団体平均を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が、今後も第七次藤里町行政改革大綱に基づき、事務事業の効率化や組織機構の見直しにより人員の有効活用を図るとともに、住民ニーズに対応した勤務体系と勤務環境を考慮した適正な定員管理と人員配置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49082</xdr:rowOff>
    </xdr:from>
    <xdr:to>
      <xdr:col>81</xdr:col>
      <xdr:colOff>44450</xdr:colOff>
      <xdr:row>59</xdr:row>
      <xdr:rowOff>52415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64632"/>
          <a:ext cx="8382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49082</xdr:rowOff>
    </xdr:from>
    <xdr:to>
      <xdr:col>77</xdr:col>
      <xdr:colOff>44450</xdr:colOff>
      <xdr:row>59</xdr:row>
      <xdr:rowOff>49197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16463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31042</xdr:rowOff>
    </xdr:from>
    <xdr:to>
      <xdr:col>72</xdr:col>
      <xdr:colOff>203200</xdr:colOff>
      <xdr:row>59</xdr:row>
      <xdr:rowOff>49197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46592"/>
          <a:ext cx="8890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28744</xdr:rowOff>
    </xdr:from>
    <xdr:to>
      <xdr:col>68</xdr:col>
      <xdr:colOff>152400</xdr:colOff>
      <xdr:row>59</xdr:row>
      <xdr:rowOff>31042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442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130894</xdr:rowOff>
    </xdr:from>
    <xdr:to>
      <xdr:col>64</xdr:col>
      <xdr:colOff>152400</xdr:colOff>
      <xdr:row>59</xdr:row>
      <xdr:rowOff>61044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71221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1615</xdr:rowOff>
    </xdr:from>
    <xdr:to>
      <xdr:col>81</xdr:col>
      <xdr:colOff>95250</xdr:colOff>
      <xdr:row>59</xdr:row>
      <xdr:rowOff>103215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18142</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169732</xdr:rowOff>
    </xdr:from>
    <xdr:to>
      <xdr:col>77</xdr:col>
      <xdr:colOff>95250</xdr:colOff>
      <xdr:row>59</xdr:row>
      <xdr:rowOff>99882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110059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8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169847</xdr:rowOff>
    </xdr:from>
    <xdr:to>
      <xdr:col>73</xdr:col>
      <xdr:colOff>44450</xdr:colOff>
      <xdr:row>59</xdr:row>
      <xdr:rowOff>99997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110174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8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151692</xdr:rowOff>
    </xdr:from>
    <xdr:to>
      <xdr:col>68</xdr:col>
      <xdr:colOff>203200</xdr:colOff>
      <xdr:row>59</xdr:row>
      <xdr:rowOff>81842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92019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6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149394</xdr:rowOff>
    </xdr:from>
    <xdr:to>
      <xdr:col>64</xdr:col>
      <xdr:colOff>152400</xdr:colOff>
      <xdr:row>59</xdr:row>
      <xdr:rowOff>79544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64321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17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実質公債費比率は前年度から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した要因は、分子において、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準公債費、</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元利償還金、公営企業債の償還に対する繰入金が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今後、元利償還金は令和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年度まで増加していくことに加え、義務教育学校整備事業に伴う起債額の増加により令和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年度から令和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年度までは地方債発行額が当該年度の元金償還額を上回る見込みであるため、公営企業会計における歳入確保の推進、第三セクターの経営状況の改善対策に取り組むことで、比率の上昇の抑制を図りたい。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138006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2906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138006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2826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81704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129963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2745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将来負担比率については、分子において、地方債発行額が当該年度の元金償還額を下回ったことで地方債残高が減少したものの、それ以上に充当可能基金が大きく減少したことにより将来負担比率は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今後も人口減少等により普通地方交付税</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減少していくため分母</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傾向となる見込みである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が、地方債の新規発行をできるかぎり抑制するほか、計画的な基金積立等により充当可能財源を確保し、比率の改善を図る。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39319</xdr:rowOff>
    </xdr:from>
    <xdr:to>
      <xdr:col>81</xdr:col>
      <xdr:colOff>44450</xdr:colOff>
      <xdr:row>17</xdr:row>
      <xdr:rowOff>71171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179800" y="2953969"/>
          <a:ext cx="8382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107493</xdr:rowOff>
    </xdr:from>
    <xdr:to>
      <xdr:col>77</xdr:col>
      <xdr:colOff>44450</xdr:colOff>
      <xdr:row>17</xdr:row>
      <xdr:rowOff>39319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2850693"/>
          <a:ext cx="8890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81432</xdr:rowOff>
    </xdr:from>
    <xdr:to>
      <xdr:col>72</xdr:col>
      <xdr:colOff>203200</xdr:colOff>
      <xdr:row>16</xdr:row>
      <xdr:rowOff>107493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401800" y="282463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81432</xdr:rowOff>
    </xdr:from>
    <xdr:to>
      <xdr:col>68</xdr:col>
      <xdr:colOff>152400</xdr:colOff>
      <xdr:row>16</xdr:row>
      <xdr:rowOff>112319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824632"/>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20371</xdr:rowOff>
    </xdr:from>
    <xdr:to>
      <xdr:col>81</xdr:col>
      <xdr:colOff>95250</xdr:colOff>
      <xdr:row>17</xdr:row>
      <xdr:rowOff>121971</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9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163898</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90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159969</xdr:rowOff>
    </xdr:from>
    <xdr:to>
      <xdr:col>77</xdr:col>
      <xdr:colOff>95250</xdr:colOff>
      <xdr:row>17</xdr:row>
      <xdr:rowOff>90119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9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74896</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98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56693</xdr:rowOff>
    </xdr:from>
    <xdr:to>
      <xdr:col>73</xdr:col>
      <xdr:colOff>44450</xdr:colOff>
      <xdr:row>16</xdr:row>
      <xdr:rowOff>158293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7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143070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8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30632</xdr:rowOff>
    </xdr:from>
    <xdr:to>
      <xdr:col>68</xdr:col>
      <xdr:colOff>203200</xdr:colOff>
      <xdr:row>16</xdr:row>
      <xdr:rowOff>132232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7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117009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86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61519</xdr:rowOff>
    </xdr:from>
    <xdr:to>
      <xdr:col>64</xdr:col>
      <xdr:colOff>152400</xdr:colOff>
      <xdr:row>16</xdr:row>
      <xdr:rowOff>163119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147896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89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3,182
3,161
282.13
3,588,123
3,468,138
119,940
2,114,854
2,978,746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定期昇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給</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による職員給の増があったものの、退職</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金や地方公務員共済組合等負担金の減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人件費全体では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4,178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となった。比率の分母の要素である臨時財政対策債の減による経常一般財源の減もあったことから、前年度と比較すると</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ポイント下回ってはいるが、今後も適正な定員管理を図り、数値の上昇を抑制していく。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164147</xdr:rowOff>
    </xdr:from>
    <xdr:to>
      <xdr:col>24</xdr:col>
      <xdr:colOff>25400</xdr:colOff>
      <xdr:row>35</xdr:row>
      <xdr:rowOff>4128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599344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155575</xdr:rowOff>
    </xdr:from>
    <xdr:to>
      <xdr:col>19</xdr:col>
      <xdr:colOff>187325</xdr:colOff>
      <xdr:row>35</xdr:row>
      <xdr:rowOff>4128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98487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121285</xdr:rowOff>
    </xdr:from>
    <xdr:to>
      <xdr:col>15</xdr:col>
      <xdr:colOff>98425</xdr:colOff>
      <xdr:row>34</xdr:row>
      <xdr:rowOff>155575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9505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98425</xdr:rowOff>
    </xdr:from>
    <xdr:to>
      <xdr:col>11</xdr:col>
      <xdr:colOff>9525</xdr:colOff>
      <xdr:row>34</xdr:row>
      <xdr:rowOff>121285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9277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24765</xdr:rowOff>
    </xdr:from>
    <xdr:to>
      <xdr:col>6</xdr:col>
      <xdr:colOff>171450</xdr:colOff>
      <xdr:row>34</xdr:row>
      <xdr:rowOff>126365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136542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2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113347</xdr:rowOff>
    </xdr:from>
    <xdr:to>
      <xdr:col>24</xdr:col>
      <xdr:colOff>76200</xdr:colOff>
      <xdr:row>35</xdr:row>
      <xdr:rowOff>43497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94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129874</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78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124778</xdr:rowOff>
    </xdr:from>
    <xdr:to>
      <xdr:col>20</xdr:col>
      <xdr:colOff>38100</xdr:colOff>
      <xdr:row>35</xdr:row>
      <xdr:rowOff>54928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95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65105</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722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104775</xdr:rowOff>
    </xdr:from>
    <xdr:to>
      <xdr:col>15</xdr:col>
      <xdr:colOff>149225</xdr:colOff>
      <xdr:row>35</xdr:row>
      <xdr:rowOff>34925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45102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70485</xdr:rowOff>
    </xdr:from>
    <xdr:to>
      <xdr:col>11</xdr:col>
      <xdr:colOff>60325</xdr:colOff>
      <xdr:row>35</xdr:row>
      <xdr:rowOff>635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10812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6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47625</xdr:rowOff>
    </xdr:from>
    <xdr:to>
      <xdr:col>6</xdr:col>
      <xdr:colOff>171450</xdr:colOff>
      <xdr:row>34</xdr:row>
      <xdr:rowOff>149225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134002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96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事業完了により旧温泉保養所解体工事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6,858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千円、公共施設マネジメント調査研究事業委託料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9,072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搬出間伐作業委託料（受託事業）</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7,457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千円、林地台帳システム導入業務委託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9,591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等が皆減した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ほか、臨時財政対策債の減による経常一般財源の減により、前年度から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今後も、既存事業の内容を再度精査し、経常的な物件費の削減に努める。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85852</xdr:rowOff>
    </xdr:from>
    <xdr:to>
      <xdr:col>82</xdr:col>
      <xdr:colOff>107950</xdr:colOff>
      <xdr:row>18</xdr:row>
      <xdr:rowOff>122428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31719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113284</xdr:rowOff>
    </xdr:from>
    <xdr:to>
      <xdr:col>78</xdr:col>
      <xdr:colOff>69850</xdr:colOff>
      <xdr:row>18</xdr:row>
      <xdr:rowOff>122428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31993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26416</xdr:rowOff>
    </xdr:from>
    <xdr:to>
      <xdr:col>73</xdr:col>
      <xdr:colOff>180975</xdr:colOff>
      <xdr:row>18</xdr:row>
      <xdr:rowOff>113284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31125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26416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30302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35052</xdr:rowOff>
    </xdr:from>
    <xdr:to>
      <xdr:col>82</xdr:col>
      <xdr:colOff>158750</xdr:colOff>
      <xdr:row>18</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7129</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71628</xdr:rowOff>
    </xdr:from>
    <xdr:to>
      <xdr:col>78</xdr:col>
      <xdr:colOff>120650</xdr:colOff>
      <xdr:row>19</xdr:row>
      <xdr:rowOff>1778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158005</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24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62484</xdr:rowOff>
    </xdr:from>
    <xdr:to>
      <xdr:col>74</xdr:col>
      <xdr:colOff>31750</xdr:colOff>
      <xdr:row>18</xdr:row>
      <xdr:rowOff>164084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148861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147066</xdr:rowOff>
    </xdr:from>
    <xdr:to>
      <xdr:col>69</xdr:col>
      <xdr:colOff>142875</xdr:colOff>
      <xdr:row>18</xdr:row>
      <xdr:rowOff>77216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61993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児童手当</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1,720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や福祉医療給付費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1,702</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はあったものの、自立支援給付費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6,956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保育園運営費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4,108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により、臨時的経費を含めた扶助費全体では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6,145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し、類似団体平均と比べると</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いる。特に給付対象者の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加齢に伴う重度化等により障害者自立支援給付費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年々増加傾向にあるため、今後も、引き続き適正な障害区分認定審査会の運営を進めていく。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61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法適化に伴う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水道特別会計繰出金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43,052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の皆減等により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いるものの</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老朽施設の維持補修費、下水道関係特別会計に係る地方債の償還額、介護保険給付費が増加していく見込みであるため、公共施設の維持管理については、藤里町公共施設等総合管理計画に基づき適切に実施し、特別会計については、独立採算の原則に立ち返り、上下水道料金及び保険料の適正化を図る等、より一層経営改善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98425</xdr:rowOff>
    </xdr:from>
    <xdr:to>
      <xdr:col>82</xdr:col>
      <xdr:colOff>107950</xdr:colOff>
      <xdr:row>60</xdr:row>
      <xdr:rowOff>144145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21397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167005</xdr:rowOff>
    </xdr:from>
    <xdr:to>
      <xdr:col>78</xdr:col>
      <xdr:colOff>69850</xdr:colOff>
      <xdr:row>60</xdr:row>
      <xdr:rowOff>144145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28255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52705</xdr:rowOff>
    </xdr:from>
    <xdr:to>
      <xdr:col>73</xdr:col>
      <xdr:colOff>180975</xdr:colOff>
      <xdr:row>59</xdr:row>
      <xdr:rowOff>167005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9680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xdr:rowOff>
    </xdr:from>
    <xdr:to>
      <xdr:col>69</xdr:col>
      <xdr:colOff>92075</xdr:colOff>
      <xdr:row>58</xdr:row>
      <xdr:rowOff>52705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510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47625</xdr:rowOff>
    </xdr:from>
    <xdr:to>
      <xdr:col>82</xdr:col>
      <xdr:colOff>158750</xdr:colOff>
      <xdr:row>59</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19702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93345</xdr:rowOff>
    </xdr:from>
    <xdr:to>
      <xdr:col>78</xdr:col>
      <xdr:colOff>120650</xdr:colOff>
      <xdr:row>61</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8272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46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116205</xdr:rowOff>
    </xdr:from>
    <xdr:to>
      <xdr:col>74</xdr:col>
      <xdr:colOff>31750</xdr:colOff>
      <xdr:row>60</xdr:row>
      <xdr:rowOff>46355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31132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xdr:rowOff>
    </xdr:from>
    <xdr:to>
      <xdr:col>69</xdr:col>
      <xdr:colOff>142875</xdr:colOff>
      <xdr:row>58</xdr:row>
      <xdr:rowOff>103505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88282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67962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補助費等については、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法適化に伴う藤里町簡易水道事業補助金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8,150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千円の皆増や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特用林産物生産出荷施設等管理費補助金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600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が、今後は数値の改善を図るため、特用林産物生産出荷事業については独立採算となるように経営の改善を促し、その他補助対象事業については明確な基準を設けて、必要性の低い補助金は見直しや廃止を行い、経費の削減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37846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40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1270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1270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854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65278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854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公債費に係る比率は類似団体平均を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起債した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一般公共事業債の償還が終了したため</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、公債費全体では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4,877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義務教育学校整備事業等の大型事業が予定されているほか、人口減少により比率の分母の要素である普通交付税の減少も見込まれるため、比率は増加していく見込みであるが、引き続き厳正な事業計画に基づき、費用対効果の十分な検討に加えて、後年度負担軽減など多角的な視点からの検討により地方債充当事業の取捨選択を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73116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286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66584</xdr:rowOff>
    </xdr:from>
    <xdr:to>
      <xdr:col>19</xdr:col>
      <xdr:colOff>187325</xdr:colOff>
      <xdr:row>75</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25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66584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8600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8600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84365</xdr:rowOff>
    </xdr:from>
    <xdr:to>
      <xdr:col>6</xdr:col>
      <xdr:colOff>171450</xdr:colOff>
      <xdr:row>76</xdr:row>
      <xdr:rowOff>14514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431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170741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22316</xdr:rowOff>
    </xdr:from>
    <xdr:to>
      <xdr:col>24</xdr:col>
      <xdr:colOff>76200</xdr:colOff>
      <xdr:row>75</xdr:row>
      <xdr:rowOff>123916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38843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15784</xdr:rowOff>
    </xdr:from>
    <xdr:to>
      <xdr:col>15</xdr:col>
      <xdr:colOff>149225</xdr:colOff>
      <xdr:row>75</xdr:row>
      <xdr:rowOff>117384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127561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157843</xdr:rowOff>
    </xdr:from>
    <xdr:to>
      <xdr:col>6</xdr:col>
      <xdr:colOff>171450</xdr:colOff>
      <xdr:row>75</xdr:row>
      <xdr:rowOff>87993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98170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比率の分子は人件費、</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物件費、維持補修費、繰出金の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、分母は臨時財政対策債の減による経常一般財源の減により、前年度比</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ポイントと大きく上回っている。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既存事業の内容を再度精査し、費用対効果の検討、利用料または使用料が伴うものは、適正な料金設定を図るなどの改善を検討し、今後増加が予想される繰出金については、特別会計の独立採算の原則に立ち返り、上下水道料金及び保険料の適正化を図る等、より一層経営改善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79</xdr:row>
      <xdr:rowOff>33274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8638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129287</xdr:rowOff>
    </xdr:from>
    <xdr:to>
      <xdr:col>78</xdr:col>
      <xdr:colOff>69850</xdr:colOff>
      <xdr:row>79</xdr:row>
      <xdr:rowOff>33274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502387"/>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78</xdr:row>
      <xdr:rowOff>129287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85215"/>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77</xdr:row>
      <xdr:rowOff>83565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60070"/>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78487</xdr:rowOff>
    </xdr:from>
    <xdr:to>
      <xdr:col>74</xdr:col>
      <xdr:colOff>31750</xdr:colOff>
      <xdr:row>79</xdr:row>
      <xdr:rowOff>8637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164864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3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93997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76761</xdr:rowOff>
    </xdr:from>
    <xdr:to>
      <xdr:col>29</xdr:col>
      <xdr:colOff>127000</xdr:colOff>
      <xdr:row>18</xdr:row>
      <xdr:rowOff>94318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10486"/>
          <a:ext cx="647700" cy="17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94318</xdr:rowOff>
    </xdr:from>
    <xdr:to>
      <xdr:col>26</xdr:col>
      <xdr:colOff>50800</xdr:colOff>
      <xdr:row>18</xdr:row>
      <xdr:rowOff>113266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28043"/>
          <a:ext cx="698500" cy="1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113266</xdr:rowOff>
    </xdr:from>
    <xdr:to>
      <xdr:col>22</xdr:col>
      <xdr:colOff>114300</xdr:colOff>
      <xdr:row>18</xdr:row>
      <xdr:rowOff>127538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46991"/>
          <a:ext cx="698500" cy="14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127538</xdr:rowOff>
    </xdr:from>
    <xdr:to>
      <xdr:col>18</xdr:col>
      <xdr:colOff>177800</xdr:colOff>
      <xdr:row>18</xdr:row>
      <xdr:rowOff>129166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61263"/>
          <a:ext cx="698500" cy="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116493</xdr:rowOff>
    </xdr:from>
    <xdr:to>
      <xdr:col>15</xdr:col>
      <xdr:colOff>101600</xdr:colOff>
      <xdr:row>19</xdr:row>
      <xdr:rowOff>46644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5021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31421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25961</xdr:rowOff>
    </xdr:from>
    <xdr:to>
      <xdr:col>29</xdr:col>
      <xdr:colOff>177800</xdr:colOff>
      <xdr:row>18</xdr:row>
      <xdr:rowOff>127561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5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169488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43518</xdr:rowOff>
    </xdr:from>
    <xdr:to>
      <xdr:col>26</xdr:col>
      <xdr:colOff>101600</xdr:colOff>
      <xdr:row>18</xdr:row>
      <xdr:rowOff>145118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7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129895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62466</xdr:rowOff>
    </xdr:from>
    <xdr:to>
      <xdr:col>22</xdr:col>
      <xdr:colOff>165100</xdr:colOff>
      <xdr:row>18</xdr:row>
      <xdr:rowOff>164066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9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148843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8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76738</xdr:rowOff>
    </xdr:from>
    <xdr:to>
      <xdr:col>19</xdr:col>
      <xdr:colOff>38100</xdr:colOff>
      <xdr:row>19</xdr:row>
      <xdr:rowOff>6888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1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163115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9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78366</xdr:rowOff>
    </xdr:from>
    <xdr:to>
      <xdr:col>15</xdr:col>
      <xdr:colOff>101600</xdr:colOff>
      <xdr:row>19</xdr:row>
      <xdr:rowOff>8517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1209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18693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98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85017</xdr:rowOff>
    </xdr:from>
    <xdr:to>
      <xdr:col>29</xdr:col>
      <xdr:colOff>127000</xdr:colOff>
      <xdr:row>37</xdr:row>
      <xdr:rowOff>34611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38267"/>
          <a:ext cx="647700" cy="121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85017</xdr:rowOff>
    </xdr:from>
    <xdr:to>
      <xdr:col>26</xdr:col>
      <xdr:colOff>50800</xdr:colOff>
      <xdr:row>36</xdr:row>
      <xdr:rowOff>112912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38267"/>
          <a:ext cx="698500" cy="27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112912</xdr:rowOff>
    </xdr:from>
    <xdr:to>
      <xdr:col>22</xdr:col>
      <xdr:colOff>114300</xdr:colOff>
      <xdr:row>36</xdr:row>
      <xdr:rowOff>158021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66162"/>
          <a:ext cx="698500" cy="45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141270</xdr:rowOff>
    </xdr:from>
    <xdr:to>
      <xdr:col>18</xdr:col>
      <xdr:colOff>177800</xdr:colOff>
      <xdr:row>36</xdr:row>
      <xdr:rowOff>158021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94520"/>
          <a:ext cx="698500" cy="1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3683</xdr:rowOff>
    </xdr:from>
    <xdr:to>
      <xdr:col>15</xdr:col>
      <xdr:colOff>101600</xdr:colOff>
      <xdr:row>37</xdr:row>
      <xdr:rowOff>105283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8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90060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1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155261</xdr:rowOff>
    </xdr:from>
    <xdr:to>
      <xdr:col>29</xdr:col>
      <xdr:colOff>177800</xdr:colOff>
      <xdr:row>37</xdr:row>
      <xdr:rowOff>85411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0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127338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8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34217</xdr:rowOff>
    </xdr:from>
    <xdr:to>
      <xdr:col>26</xdr:col>
      <xdr:colOff>101600</xdr:colOff>
      <xdr:row>36</xdr:row>
      <xdr:rowOff>135817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8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145994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56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62112</xdr:rowOff>
    </xdr:from>
    <xdr:to>
      <xdr:col>22</xdr:col>
      <xdr:colOff>165100</xdr:colOff>
      <xdr:row>36</xdr:row>
      <xdr:rowOff>163712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15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173889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8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107221</xdr:rowOff>
    </xdr:from>
    <xdr:to>
      <xdr:col>19</xdr:col>
      <xdr:colOff>38100</xdr:colOff>
      <xdr:row>37</xdr:row>
      <xdr:rowOff>37371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6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218998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90470</xdr:rowOff>
    </xdr:from>
    <xdr:to>
      <xdr:col>15</xdr:col>
      <xdr:colOff>101600</xdr:colOff>
      <xdr:row>37</xdr:row>
      <xdr:rowOff>20620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43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202247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1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3,182
3,161
282.13
3,588,123
3,468,138
119,940
2,114,854
2,978,746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144951</xdr:rowOff>
    </xdr:from>
    <xdr:to>
      <xdr:col>24</xdr:col>
      <xdr:colOff>63500</xdr:colOff>
      <xdr:row>37</xdr:row>
      <xdr:rowOff>151474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88601"/>
          <a:ext cx="8382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151474</xdr:rowOff>
    </xdr:from>
    <xdr:to>
      <xdr:col>19</xdr:col>
      <xdr:colOff>177800</xdr:colOff>
      <xdr:row>37</xdr:row>
      <xdr:rowOff>164294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95124"/>
          <a:ext cx="889000" cy="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164294</xdr:rowOff>
    </xdr:from>
    <xdr:to>
      <xdr:col>15</xdr:col>
      <xdr:colOff>50800</xdr:colOff>
      <xdr:row>38</xdr:row>
      <xdr:rowOff>5909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07944"/>
          <a:ext cx="889000" cy="1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5092</xdr:rowOff>
    </xdr:from>
    <xdr:to>
      <xdr:col>10</xdr:col>
      <xdr:colOff>114300</xdr:colOff>
      <xdr:row>38</xdr:row>
      <xdr:rowOff>5909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20192"/>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147500</xdr:rowOff>
    </xdr:from>
    <xdr:to>
      <xdr:col>6</xdr:col>
      <xdr:colOff>38100</xdr:colOff>
      <xdr:row>38</xdr:row>
      <xdr:rowOff>77650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9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68777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8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94151</xdr:rowOff>
    </xdr:from>
    <xdr:to>
      <xdr:col>24</xdr:col>
      <xdr:colOff>114300</xdr:colOff>
      <xdr:row>38</xdr:row>
      <xdr:rowOff>24301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72578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1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100674</xdr:rowOff>
    </xdr:from>
    <xdr:to>
      <xdr:col>20</xdr:col>
      <xdr:colOff>38100</xdr:colOff>
      <xdr:row>38</xdr:row>
      <xdr:rowOff>30824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21951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3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113494</xdr:rowOff>
    </xdr:from>
    <xdr:to>
      <xdr:col>15</xdr:col>
      <xdr:colOff>101600</xdr:colOff>
      <xdr:row>38</xdr:row>
      <xdr:rowOff>43644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34771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4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126559</xdr:rowOff>
    </xdr:from>
    <xdr:to>
      <xdr:col>10</xdr:col>
      <xdr:colOff>165100</xdr:colOff>
      <xdr:row>38</xdr:row>
      <xdr:rowOff>56708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70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47836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6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125742</xdr:rowOff>
    </xdr:from>
    <xdr:to>
      <xdr:col>6</xdr:col>
      <xdr:colOff>38100</xdr:colOff>
      <xdr:row>38</xdr:row>
      <xdr:rowOff>55893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693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72419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24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67321</xdr:rowOff>
    </xdr:from>
    <xdr:to>
      <xdr:col>24</xdr:col>
      <xdr:colOff>63500</xdr:colOff>
      <xdr:row>58</xdr:row>
      <xdr:rowOff>75340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11421"/>
          <a:ext cx="8382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58286</xdr:rowOff>
    </xdr:from>
    <xdr:to>
      <xdr:col>19</xdr:col>
      <xdr:colOff>177800</xdr:colOff>
      <xdr:row>58</xdr:row>
      <xdr:rowOff>67321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02386"/>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58286</xdr:rowOff>
    </xdr:from>
    <xdr:to>
      <xdr:col>15</xdr:col>
      <xdr:colOff>50800</xdr:colOff>
      <xdr:row>58</xdr:row>
      <xdr:rowOff>92193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02386"/>
          <a:ext cx="889000" cy="3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92193</xdr:rowOff>
    </xdr:from>
    <xdr:to>
      <xdr:col>10</xdr:col>
      <xdr:colOff>114300</xdr:colOff>
      <xdr:row>58</xdr:row>
      <xdr:rowOff>96699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6293"/>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40038</xdr:rowOff>
    </xdr:from>
    <xdr:to>
      <xdr:col>6</xdr:col>
      <xdr:colOff>38100</xdr:colOff>
      <xdr:row>58</xdr:row>
      <xdr:rowOff>141638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158165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5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24540</xdr:rowOff>
    </xdr:from>
    <xdr:to>
      <xdr:col>24</xdr:col>
      <xdr:colOff>114300</xdr:colOff>
      <xdr:row>58</xdr:row>
      <xdr:rowOff>126140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110917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16521</xdr:rowOff>
    </xdr:from>
    <xdr:to>
      <xdr:col>20</xdr:col>
      <xdr:colOff>38100</xdr:colOff>
      <xdr:row>58</xdr:row>
      <xdr:rowOff>118121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109248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5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7486</xdr:rowOff>
    </xdr:from>
    <xdr:to>
      <xdr:col>15</xdr:col>
      <xdr:colOff>101600</xdr:colOff>
      <xdr:row>58</xdr:row>
      <xdr:rowOff>109086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100213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4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41393</xdr:rowOff>
    </xdr:from>
    <xdr:to>
      <xdr:col>10</xdr:col>
      <xdr:colOff>165100</xdr:colOff>
      <xdr:row>58</xdr:row>
      <xdr:rowOff>142993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134120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45899</xdr:rowOff>
    </xdr:from>
    <xdr:to>
      <xdr:col>6</xdr:col>
      <xdr:colOff>38100</xdr:colOff>
      <xdr:row>58</xdr:row>
      <xdr:rowOff>147499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138626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48054</xdr:rowOff>
    </xdr:from>
    <xdr:to>
      <xdr:col>24</xdr:col>
      <xdr:colOff>63500</xdr:colOff>
      <xdr:row>78</xdr:row>
      <xdr:rowOff>50926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1154"/>
          <a:ext cx="8382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48054</xdr:rowOff>
    </xdr:from>
    <xdr:to>
      <xdr:col>19</xdr:col>
      <xdr:colOff>177800</xdr:colOff>
      <xdr:row>78</xdr:row>
      <xdr:rowOff>49279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1154"/>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49279</xdr:rowOff>
    </xdr:from>
    <xdr:to>
      <xdr:col>15</xdr:col>
      <xdr:colOff>50800</xdr:colOff>
      <xdr:row>78</xdr:row>
      <xdr:rowOff>79290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22379"/>
          <a:ext cx="8890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79290</xdr:rowOff>
    </xdr:from>
    <xdr:to>
      <xdr:col>10</xdr:col>
      <xdr:colOff>114300</xdr:colOff>
      <xdr:row>78</xdr:row>
      <xdr:rowOff>82921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2390"/>
          <a:ext cx="8890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135357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xdr:rowOff>
    </xdr:from>
    <xdr:to>
      <xdr:col>24</xdr:col>
      <xdr:colOff>114300</xdr:colOff>
      <xdr:row>78</xdr:row>
      <xdr:rowOff>101726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168704</xdr:rowOff>
    </xdr:from>
    <xdr:to>
      <xdr:col>20</xdr:col>
      <xdr:colOff>38100</xdr:colOff>
      <xdr:row>78</xdr:row>
      <xdr:rowOff>98854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89981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169929</xdr:rowOff>
    </xdr:from>
    <xdr:to>
      <xdr:col>15</xdr:col>
      <xdr:colOff>101600</xdr:colOff>
      <xdr:row>78</xdr:row>
      <xdr:rowOff>100079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91206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28490</xdr:rowOff>
    </xdr:from>
    <xdr:to>
      <xdr:col>10</xdr:col>
      <xdr:colOff>165100</xdr:colOff>
      <xdr:row>78</xdr:row>
      <xdr:rowOff>130090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121217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32121</xdr:rowOff>
    </xdr:from>
    <xdr:to>
      <xdr:col>6</xdr:col>
      <xdr:colOff>38100</xdr:colOff>
      <xdr:row>78</xdr:row>
      <xdr:rowOff>133721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124848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101067</xdr:rowOff>
    </xdr:from>
    <xdr:to>
      <xdr:col>24</xdr:col>
      <xdr:colOff>63500</xdr:colOff>
      <xdr:row>94</xdr:row>
      <xdr:rowOff>146275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17367"/>
          <a:ext cx="8382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146275</xdr:rowOff>
    </xdr:from>
    <xdr:to>
      <xdr:col>19</xdr:col>
      <xdr:colOff>177800</xdr:colOff>
      <xdr:row>94</xdr:row>
      <xdr:rowOff>154395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62575"/>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154395</xdr:rowOff>
    </xdr:from>
    <xdr:to>
      <xdr:col>15</xdr:col>
      <xdr:colOff>50800</xdr:colOff>
      <xdr:row>94</xdr:row>
      <xdr:rowOff>159643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70695"/>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159643</xdr:rowOff>
    </xdr:from>
    <xdr:to>
      <xdr:col>10</xdr:col>
      <xdr:colOff>114300</xdr:colOff>
      <xdr:row>95</xdr:row>
      <xdr:rowOff>65939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75943"/>
          <a:ext cx="889000" cy="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84829</xdr:rowOff>
    </xdr:from>
    <xdr:to>
      <xdr:col>6</xdr:col>
      <xdr:colOff>38100</xdr:colOff>
      <xdr:row>96</xdr:row>
      <xdr:rowOff>14979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6106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50267</xdr:rowOff>
    </xdr:from>
    <xdr:to>
      <xdr:col>24</xdr:col>
      <xdr:colOff>114300</xdr:colOff>
      <xdr:row>94</xdr:row>
      <xdr:rowOff>151867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73144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95475</xdr:rowOff>
    </xdr:from>
    <xdr:to>
      <xdr:col>20</xdr:col>
      <xdr:colOff>38100</xdr:colOff>
      <xdr:row>95</xdr:row>
      <xdr:rowOff>25625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42152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8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103595</xdr:rowOff>
    </xdr:from>
    <xdr:to>
      <xdr:col>15</xdr:col>
      <xdr:colOff>101600</xdr:colOff>
      <xdr:row>95</xdr:row>
      <xdr:rowOff>33745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50272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9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108843</xdr:rowOff>
    </xdr:from>
    <xdr:to>
      <xdr:col>10</xdr:col>
      <xdr:colOff>165100</xdr:colOff>
      <xdr:row>95</xdr:row>
      <xdr:rowOff>38993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55520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0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15139</xdr:rowOff>
    </xdr:from>
    <xdr:to>
      <xdr:col>6</xdr:col>
      <xdr:colOff>38100</xdr:colOff>
      <xdr:row>95</xdr:row>
      <xdr:rowOff>116739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133266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66443</xdr:rowOff>
    </xdr:from>
    <xdr:to>
      <xdr:col>55</xdr:col>
      <xdr:colOff>0</xdr:colOff>
      <xdr:row>37</xdr:row>
      <xdr:rowOff>78268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10093"/>
          <a:ext cx="8382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78268</xdr:rowOff>
    </xdr:from>
    <xdr:to>
      <xdr:col>50</xdr:col>
      <xdr:colOff>114300</xdr:colOff>
      <xdr:row>37</xdr:row>
      <xdr:rowOff>105488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21918"/>
          <a:ext cx="889000" cy="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105488</xdr:rowOff>
    </xdr:from>
    <xdr:to>
      <xdr:col>45</xdr:col>
      <xdr:colOff>177800</xdr:colOff>
      <xdr:row>37</xdr:row>
      <xdr:rowOff>128222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49138"/>
          <a:ext cx="889000" cy="2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110197</xdr:rowOff>
    </xdr:from>
    <xdr:to>
      <xdr:col>41</xdr:col>
      <xdr:colOff>50800</xdr:colOff>
      <xdr:row>37</xdr:row>
      <xdr:rowOff>128222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53847"/>
          <a:ext cx="8890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91331</xdr:rowOff>
    </xdr:from>
    <xdr:to>
      <xdr:col>36</xdr:col>
      <xdr:colOff>165100</xdr:colOff>
      <xdr:row>38</xdr:row>
      <xdr:rowOff>21481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12608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15643</xdr:rowOff>
    </xdr:from>
    <xdr:to>
      <xdr:col>55</xdr:col>
      <xdr:colOff>50800</xdr:colOff>
      <xdr:row>37</xdr:row>
      <xdr:rowOff>117243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165520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3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27468</xdr:rowOff>
    </xdr:from>
    <xdr:to>
      <xdr:col>50</xdr:col>
      <xdr:colOff>165100</xdr:colOff>
      <xdr:row>37</xdr:row>
      <xdr:rowOff>129068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120195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6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54688</xdr:rowOff>
    </xdr:from>
    <xdr:to>
      <xdr:col>46</xdr:col>
      <xdr:colOff>38100</xdr:colOff>
      <xdr:row>37</xdr:row>
      <xdr:rowOff>156288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147415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4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77422</xdr:rowOff>
    </xdr:from>
    <xdr:to>
      <xdr:col>41</xdr:col>
      <xdr:colOff>101600</xdr:colOff>
      <xdr:row>38</xdr:row>
      <xdr:rowOff>7572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170149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1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59397</xdr:rowOff>
    </xdr:from>
    <xdr:to>
      <xdr:col>36</xdr:col>
      <xdr:colOff>165100</xdr:colOff>
      <xdr:row>37</xdr:row>
      <xdr:rowOff>160997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6074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79734</xdr:rowOff>
    </xdr:from>
    <xdr:to>
      <xdr:col>55</xdr:col>
      <xdr:colOff>0</xdr:colOff>
      <xdr:row>58</xdr:row>
      <xdr:rowOff>81890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23834"/>
          <a:ext cx="8382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72020</xdr:rowOff>
    </xdr:from>
    <xdr:to>
      <xdr:col>50</xdr:col>
      <xdr:colOff>114300</xdr:colOff>
      <xdr:row>58</xdr:row>
      <xdr:rowOff>79734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16120"/>
          <a:ext cx="8890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52892</xdr:rowOff>
    </xdr:from>
    <xdr:to>
      <xdr:col>45</xdr:col>
      <xdr:colOff>177800</xdr:colOff>
      <xdr:row>58</xdr:row>
      <xdr:rowOff>72020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96992"/>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52892</xdr:rowOff>
    </xdr:from>
    <xdr:to>
      <xdr:col>41</xdr:col>
      <xdr:colOff>50800</xdr:colOff>
      <xdr:row>58</xdr:row>
      <xdr:rowOff>55397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96992"/>
          <a:ext cx="8890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148318</xdr:rowOff>
    </xdr:from>
    <xdr:to>
      <xdr:col>36</xdr:col>
      <xdr:colOff>165100</xdr:colOff>
      <xdr:row>58</xdr:row>
      <xdr:rowOff>78468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94995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31090</xdr:rowOff>
    </xdr:from>
    <xdr:to>
      <xdr:col>55</xdr:col>
      <xdr:colOff>50800</xdr:colOff>
      <xdr:row>58</xdr:row>
      <xdr:rowOff>132690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117467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9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28934</xdr:rowOff>
    </xdr:from>
    <xdr:to>
      <xdr:col>50</xdr:col>
      <xdr:colOff>165100</xdr:colOff>
      <xdr:row>58</xdr:row>
      <xdr:rowOff>130534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121661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6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21220</xdr:rowOff>
    </xdr:from>
    <xdr:to>
      <xdr:col>46</xdr:col>
      <xdr:colOff>38100</xdr:colOff>
      <xdr:row>58</xdr:row>
      <xdr:rowOff>122820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2092</xdr:rowOff>
    </xdr:from>
    <xdr:to>
      <xdr:col>41</xdr:col>
      <xdr:colOff>101600</xdr:colOff>
      <xdr:row>58</xdr:row>
      <xdr:rowOff>103692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94819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3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4597</xdr:rowOff>
    </xdr:from>
    <xdr:to>
      <xdr:col>36</xdr:col>
      <xdr:colOff>165100</xdr:colOff>
      <xdr:row>58</xdr:row>
      <xdr:rowOff>106197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97324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4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25788</xdr:rowOff>
    </xdr:from>
    <xdr:to>
      <xdr:col>55</xdr:col>
      <xdr:colOff>0</xdr:colOff>
      <xdr:row>79</xdr:row>
      <xdr:rowOff>41980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70338"/>
          <a:ext cx="838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39903</xdr:rowOff>
    </xdr:from>
    <xdr:to>
      <xdr:col>50</xdr:col>
      <xdr:colOff>114300</xdr:colOff>
      <xdr:row>79</xdr:row>
      <xdr:rowOff>41980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84453"/>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30524</xdr:rowOff>
    </xdr:from>
    <xdr:to>
      <xdr:col>45</xdr:col>
      <xdr:colOff>177800</xdr:colOff>
      <xdr:row>79</xdr:row>
      <xdr:rowOff>39903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75074"/>
          <a:ext cx="889000" cy="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25871</xdr:rowOff>
    </xdr:from>
    <xdr:to>
      <xdr:col>41</xdr:col>
      <xdr:colOff>50800</xdr:colOff>
      <xdr:row>79</xdr:row>
      <xdr:rowOff>30524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70421"/>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146438</xdr:rowOff>
    </xdr:from>
    <xdr:to>
      <xdr:col>55</xdr:col>
      <xdr:colOff>50800</xdr:colOff>
      <xdr:row>79</xdr:row>
      <xdr:rowOff>76588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61365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162630</xdr:rowOff>
    </xdr:from>
    <xdr:to>
      <xdr:col>50</xdr:col>
      <xdr:colOff>165100</xdr:colOff>
      <xdr:row>79</xdr:row>
      <xdr:rowOff>92780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83907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160553</xdr:rowOff>
    </xdr:from>
    <xdr:to>
      <xdr:col>46</xdr:col>
      <xdr:colOff>38100</xdr:colOff>
      <xdr:row>79</xdr:row>
      <xdr:rowOff>90703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81830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151174</xdr:rowOff>
    </xdr:from>
    <xdr:to>
      <xdr:col>41</xdr:col>
      <xdr:colOff>101600</xdr:colOff>
      <xdr:row>79</xdr:row>
      <xdr:rowOff>81324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72451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61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146521</xdr:rowOff>
    </xdr:from>
    <xdr:to>
      <xdr:col>36</xdr:col>
      <xdr:colOff>165100</xdr:colOff>
      <xdr:row>79</xdr:row>
      <xdr:rowOff>76671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67798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82964</xdr:rowOff>
    </xdr:from>
    <xdr:to>
      <xdr:col>55</xdr:col>
      <xdr:colOff>0</xdr:colOff>
      <xdr:row>98</xdr:row>
      <xdr:rowOff>90629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85064"/>
          <a:ext cx="8382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81347</xdr:rowOff>
    </xdr:from>
    <xdr:to>
      <xdr:col>50</xdr:col>
      <xdr:colOff>114300</xdr:colOff>
      <xdr:row>98</xdr:row>
      <xdr:rowOff>82964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83447"/>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67242</xdr:rowOff>
    </xdr:from>
    <xdr:to>
      <xdr:col>45</xdr:col>
      <xdr:colOff>177800</xdr:colOff>
      <xdr:row>98</xdr:row>
      <xdr:rowOff>81347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69342"/>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65030</xdr:rowOff>
    </xdr:from>
    <xdr:to>
      <xdr:col>41</xdr:col>
      <xdr:colOff>50800</xdr:colOff>
      <xdr:row>98</xdr:row>
      <xdr:rowOff>67242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67130"/>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41363</xdr:rowOff>
    </xdr:from>
    <xdr:to>
      <xdr:col>36</xdr:col>
      <xdr:colOff>165100</xdr:colOff>
      <xdr:row>98</xdr:row>
      <xdr:rowOff>142963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134090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39829</xdr:rowOff>
    </xdr:from>
    <xdr:to>
      <xdr:col>55</xdr:col>
      <xdr:colOff>50800</xdr:colOff>
      <xdr:row>98</xdr:row>
      <xdr:rowOff>141429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32164</xdr:rowOff>
    </xdr:from>
    <xdr:to>
      <xdr:col>50</xdr:col>
      <xdr:colOff>165100</xdr:colOff>
      <xdr:row>98</xdr:row>
      <xdr:rowOff>133764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124891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92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30547</xdr:rowOff>
    </xdr:from>
    <xdr:to>
      <xdr:col>46</xdr:col>
      <xdr:colOff>38100</xdr:colOff>
      <xdr:row>98</xdr:row>
      <xdr:rowOff>132147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123274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92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16442</xdr:rowOff>
    </xdr:from>
    <xdr:to>
      <xdr:col>41</xdr:col>
      <xdr:colOff>101600</xdr:colOff>
      <xdr:row>98</xdr:row>
      <xdr:rowOff>118042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134569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9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14230</xdr:rowOff>
    </xdr:from>
    <xdr:to>
      <xdr:col>36</xdr:col>
      <xdr:colOff>165100</xdr:colOff>
      <xdr:row>98</xdr:row>
      <xdr:rowOff>115830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132357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9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134428</xdr:rowOff>
    </xdr:from>
    <xdr:to>
      <xdr:col>85</xdr:col>
      <xdr:colOff>127000</xdr:colOff>
      <xdr:row>38</xdr:row>
      <xdr:rowOff>138418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49528"/>
          <a:ext cx="838200" cy="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128412</xdr:rowOff>
    </xdr:from>
    <xdr:to>
      <xdr:col>81</xdr:col>
      <xdr:colOff>50800</xdr:colOff>
      <xdr:row>38</xdr:row>
      <xdr:rowOff>134428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43512"/>
          <a:ext cx="8890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128412</xdr:rowOff>
    </xdr:from>
    <xdr:to>
      <xdr:col>76</xdr:col>
      <xdr:colOff>114300</xdr:colOff>
      <xdr:row>38</xdr:row>
      <xdr:rowOff>138559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43512"/>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118177</xdr:rowOff>
    </xdr:from>
    <xdr:to>
      <xdr:col>71</xdr:col>
      <xdr:colOff>177800</xdr:colOff>
      <xdr:row>38</xdr:row>
      <xdr:rowOff>138559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33277"/>
          <a:ext cx="889000" cy="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61253</xdr:rowOff>
    </xdr:from>
    <xdr:to>
      <xdr:col>67</xdr:col>
      <xdr:colOff>101600</xdr:colOff>
      <xdr:row>38</xdr:row>
      <xdr:rowOff>162853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7930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87618</xdr:rowOff>
    </xdr:from>
    <xdr:to>
      <xdr:col>85</xdr:col>
      <xdr:colOff>177800</xdr:colOff>
      <xdr:row>39</xdr:row>
      <xdr:rowOff>17768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26756</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83628</xdr:rowOff>
    </xdr:from>
    <xdr:to>
      <xdr:col>81</xdr:col>
      <xdr:colOff>101600</xdr:colOff>
      <xdr:row>39</xdr:row>
      <xdr:rowOff>13778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4905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77612</xdr:rowOff>
    </xdr:from>
    <xdr:to>
      <xdr:col>76</xdr:col>
      <xdr:colOff>165100</xdr:colOff>
      <xdr:row>39</xdr:row>
      <xdr:rowOff>7762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170339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8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87759</xdr:rowOff>
    </xdr:from>
    <xdr:to>
      <xdr:col>72</xdr:col>
      <xdr:colOff>38100</xdr:colOff>
      <xdr:row>39</xdr:row>
      <xdr:rowOff>17909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9036</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9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67377</xdr:rowOff>
    </xdr:from>
    <xdr:to>
      <xdr:col>67</xdr:col>
      <xdr:colOff>101600</xdr:colOff>
      <xdr:row>38</xdr:row>
      <xdr:rowOff>168977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160104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7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29496</xdr:rowOff>
    </xdr:from>
    <xdr:to>
      <xdr:col>85</xdr:col>
      <xdr:colOff>127000</xdr:colOff>
      <xdr:row>78</xdr:row>
      <xdr:rowOff>32063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402596"/>
          <a:ext cx="8382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32063</xdr:rowOff>
    </xdr:from>
    <xdr:to>
      <xdr:col>81</xdr:col>
      <xdr:colOff>50800</xdr:colOff>
      <xdr:row>78</xdr:row>
      <xdr:rowOff>39139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405163"/>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39139</xdr:rowOff>
    </xdr:from>
    <xdr:to>
      <xdr:col>76</xdr:col>
      <xdr:colOff>114300</xdr:colOff>
      <xdr:row>78</xdr:row>
      <xdr:rowOff>61557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412239"/>
          <a:ext cx="8890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42800</xdr:rowOff>
    </xdr:from>
    <xdr:to>
      <xdr:col>71</xdr:col>
      <xdr:colOff>177800</xdr:colOff>
      <xdr:row>78</xdr:row>
      <xdr:rowOff>61557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415900"/>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69590</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0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150146</xdr:rowOff>
    </xdr:from>
    <xdr:to>
      <xdr:col>85</xdr:col>
      <xdr:colOff>177800</xdr:colOff>
      <xdr:row>78</xdr:row>
      <xdr:rowOff>80296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128573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3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152713</xdr:rowOff>
    </xdr:from>
    <xdr:to>
      <xdr:col>81</xdr:col>
      <xdr:colOff>101600</xdr:colOff>
      <xdr:row>78</xdr:row>
      <xdr:rowOff>82863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73990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159789</xdr:rowOff>
    </xdr:from>
    <xdr:to>
      <xdr:col>76</xdr:col>
      <xdr:colOff>165100</xdr:colOff>
      <xdr:row>78</xdr:row>
      <xdr:rowOff>89939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81066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10757</xdr:rowOff>
    </xdr:from>
    <xdr:to>
      <xdr:col>72</xdr:col>
      <xdr:colOff>38100</xdr:colOff>
      <xdr:row>78</xdr:row>
      <xdr:rowOff>112357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103484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163450</xdr:rowOff>
    </xdr:from>
    <xdr:to>
      <xdr:col>67</xdr:col>
      <xdr:colOff>101600</xdr:colOff>
      <xdr:row>78</xdr:row>
      <xdr:rowOff>93600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84727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5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74709</xdr:rowOff>
    </xdr:from>
    <xdr:to>
      <xdr:col>85</xdr:col>
      <xdr:colOff>127000</xdr:colOff>
      <xdr:row>98</xdr:row>
      <xdr:rowOff>110480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76809"/>
          <a:ext cx="838200" cy="3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110480</xdr:rowOff>
    </xdr:from>
    <xdr:to>
      <xdr:col>81</xdr:col>
      <xdr:colOff>50800</xdr:colOff>
      <xdr:row>98</xdr:row>
      <xdr:rowOff>114038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12580"/>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97775</xdr:rowOff>
    </xdr:from>
    <xdr:to>
      <xdr:col>76</xdr:col>
      <xdr:colOff>114300</xdr:colOff>
      <xdr:row>98</xdr:row>
      <xdr:rowOff>114038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99875"/>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80344</xdr:rowOff>
    </xdr:from>
    <xdr:to>
      <xdr:col>71</xdr:col>
      <xdr:colOff>177800</xdr:colOff>
      <xdr:row>98</xdr:row>
      <xdr:rowOff>97775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82444"/>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14974</xdr:rowOff>
    </xdr:from>
    <xdr:to>
      <xdr:col>67</xdr:col>
      <xdr:colOff>101600</xdr:colOff>
      <xdr:row>98</xdr:row>
      <xdr:rowOff>116574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133101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5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23909</xdr:rowOff>
    </xdr:from>
    <xdr:to>
      <xdr:col>85</xdr:col>
      <xdr:colOff>177800</xdr:colOff>
      <xdr:row>98</xdr:row>
      <xdr:rowOff>125509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59680</xdr:rowOff>
    </xdr:from>
    <xdr:to>
      <xdr:col>81</xdr:col>
      <xdr:colOff>101600</xdr:colOff>
      <xdr:row>98</xdr:row>
      <xdr:rowOff>161280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152407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5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63238</xdr:rowOff>
    </xdr:from>
    <xdr:to>
      <xdr:col>76</xdr:col>
      <xdr:colOff>165100</xdr:colOff>
      <xdr:row>98</xdr:row>
      <xdr:rowOff>164838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155965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5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46975</xdr:rowOff>
    </xdr:from>
    <xdr:to>
      <xdr:col>72</xdr:col>
      <xdr:colOff>38100</xdr:colOff>
      <xdr:row>98</xdr:row>
      <xdr:rowOff>148575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139702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29544</xdr:rowOff>
    </xdr:from>
    <xdr:to>
      <xdr:col>67</xdr:col>
      <xdr:colOff>101600</xdr:colOff>
      <xdr:row>98</xdr:row>
      <xdr:rowOff>131144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122271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159455</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503105"/>
          <a:ext cx="8382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107961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623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108655</xdr:rowOff>
    </xdr:from>
    <xdr:to>
      <xdr:col>116</xdr:col>
      <xdr:colOff>114300</xdr:colOff>
      <xdr:row>38</xdr:row>
      <xdr:rowOff>38805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4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131532</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160777</xdr:rowOff>
    </xdr:from>
    <xdr:to>
      <xdr:col>116</xdr:col>
      <xdr:colOff>63500</xdr:colOff>
      <xdr:row>56</xdr:row>
      <xdr:rowOff>58616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590527"/>
          <a:ext cx="838200" cy="6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58616</xdr:rowOff>
    </xdr:from>
    <xdr:to>
      <xdr:col>111</xdr:col>
      <xdr:colOff>177800</xdr:colOff>
      <xdr:row>56</xdr:row>
      <xdr:rowOff>154399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659816"/>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145552</xdr:rowOff>
    </xdr:from>
    <xdr:to>
      <xdr:col>107</xdr:col>
      <xdr:colOff>50800</xdr:colOff>
      <xdr:row>56</xdr:row>
      <xdr:rowOff>154399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74675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145552</xdr:rowOff>
    </xdr:from>
    <xdr:to>
      <xdr:col>102</xdr:col>
      <xdr:colOff>114300</xdr:colOff>
      <xdr:row>57</xdr:row>
      <xdr:rowOff>29812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746752"/>
          <a:ext cx="8890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76014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8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75573</xdr:rowOff>
    </xdr:from>
    <xdr:to>
      <xdr:col>98</xdr:col>
      <xdr:colOff>38100</xdr:colOff>
      <xdr:row>58</xdr:row>
      <xdr:rowOff>5723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4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168300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94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109977</xdr:rowOff>
    </xdr:from>
    <xdr:to>
      <xdr:col>116</xdr:col>
      <xdr:colOff>114300</xdr:colOff>
      <xdr:row>56</xdr:row>
      <xdr:rowOff>40127</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5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132854</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39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7816</xdr:rowOff>
    </xdr:from>
    <xdr:to>
      <xdr:col>112</xdr:col>
      <xdr:colOff>38100</xdr:colOff>
      <xdr:row>56</xdr:row>
      <xdr:rowOff>109416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6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125943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3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103599</xdr:rowOff>
    </xdr:from>
    <xdr:to>
      <xdr:col>107</xdr:col>
      <xdr:colOff>101600</xdr:colOff>
      <xdr:row>57</xdr:row>
      <xdr:rowOff>33749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7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50276</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4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94752</xdr:rowOff>
    </xdr:from>
    <xdr:to>
      <xdr:col>102</xdr:col>
      <xdr:colOff>165100</xdr:colOff>
      <xdr:row>57</xdr:row>
      <xdr:rowOff>24902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69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41429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47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150462</xdr:rowOff>
    </xdr:from>
    <xdr:to>
      <xdr:col>98</xdr:col>
      <xdr:colOff>38100</xdr:colOff>
      <xdr:row>57</xdr:row>
      <xdr:rowOff>80612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7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97139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52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13588</xdr:rowOff>
    </xdr:from>
    <xdr:to>
      <xdr:col>116</xdr:col>
      <xdr:colOff>63500</xdr:colOff>
      <xdr:row>77</xdr:row>
      <xdr:rowOff>24459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215238"/>
          <a:ext cx="8382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13588</xdr:rowOff>
    </xdr:from>
    <xdr:to>
      <xdr:col>111</xdr:col>
      <xdr:colOff>177800</xdr:colOff>
      <xdr:row>77</xdr:row>
      <xdr:rowOff>43675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215238"/>
          <a:ext cx="889000" cy="3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43675</xdr:rowOff>
    </xdr:from>
    <xdr:to>
      <xdr:col>107</xdr:col>
      <xdr:colOff>50800</xdr:colOff>
      <xdr:row>77</xdr:row>
      <xdr:rowOff>58916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24532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58916</xdr:rowOff>
    </xdr:from>
    <xdr:to>
      <xdr:col>102</xdr:col>
      <xdr:colOff>114300</xdr:colOff>
      <xdr:row>77</xdr:row>
      <xdr:rowOff>109744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260566"/>
          <a:ext cx="889000" cy="5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52236</xdr:rowOff>
    </xdr:from>
    <xdr:to>
      <xdr:col>98</xdr:col>
      <xdr:colOff>38100</xdr:colOff>
      <xdr:row>77</xdr:row>
      <xdr:rowOff>153836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170363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0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145109</xdr:rowOff>
    </xdr:from>
    <xdr:to>
      <xdr:col>116</xdr:col>
      <xdr:colOff>114300</xdr:colOff>
      <xdr:row>77</xdr:row>
      <xdr:rowOff>75259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167986</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02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134238</xdr:rowOff>
    </xdr:from>
    <xdr:to>
      <xdr:col>112</xdr:col>
      <xdr:colOff>38100</xdr:colOff>
      <xdr:row>77</xdr:row>
      <xdr:rowOff>64388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80915</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93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164325</xdr:rowOff>
    </xdr:from>
    <xdr:to>
      <xdr:col>107</xdr:col>
      <xdr:colOff>101600</xdr:colOff>
      <xdr:row>77</xdr:row>
      <xdr:rowOff>94475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111002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6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8116</xdr:rowOff>
    </xdr:from>
    <xdr:to>
      <xdr:col>102</xdr:col>
      <xdr:colOff>165100</xdr:colOff>
      <xdr:row>77</xdr:row>
      <xdr:rowOff>109716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100843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330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58944</xdr:rowOff>
    </xdr:from>
    <xdr:to>
      <xdr:col>98</xdr:col>
      <xdr:colOff>38100</xdr:colOff>
      <xdr:row>77</xdr:row>
      <xdr:rowOff>160544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151671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3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歳出決算総額は</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3,468,138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1,089,924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181,784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3,995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36,401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円下回っている。類似団体平均よりも低い水準ではあるが、人口減による分母の減により今後も緩やかに増加していくことが見込まれる。　物件費は住民一人当たり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184,461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10,525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274,588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下回っている。主な要因としては公共施設マネジメント調査研究事業委託料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9,072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千円、林地台帳システム導入業務委託料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9,591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千円等の皆減が挙げられる。　維持補修費は住民一人当たり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19,417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628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20,589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円を下回っている。主な要因としては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直営の道路除排雪事業費</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　補助費</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168,455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6,207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円の増となっており、類似団体平均</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192,770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下回っている。主な要因としては法適化に伴う藤里町簡易水道事業補助金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8,150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千円の皆増が挙げられる。　普通建設事業費は住民一人当たり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126,444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4,716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円の減となっており、類似団体平均の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316,937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円を下回っている。主な要因としては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塵芥収集車車庫建設工事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26,020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千円の皆減が挙げられる。　繰出金は住民一人当たり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127,788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法適化に伴う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水道特別会計繰出金</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の皆減や国民健康保険</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特別会計繰出金の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が主な要因となって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、これらの繰出金は今後増加していく見込みとなっているため、保険料、使用料の見直しにより繰出金の抑制を図っていく。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3,182
3,161
282.13
3,588,123
3,468,138
119,940
2,114,854
2,978,746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129477</xdr:rowOff>
    </xdr:from>
    <xdr:to>
      <xdr:col>24</xdr:col>
      <xdr:colOff>63500</xdr:colOff>
      <xdr:row>37</xdr:row>
      <xdr:rowOff>134938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3127"/>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129477</xdr:rowOff>
    </xdr:from>
    <xdr:to>
      <xdr:col>19</xdr:col>
      <xdr:colOff>177800</xdr:colOff>
      <xdr:row>37</xdr:row>
      <xdr:rowOff>148730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3127"/>
          <a:ext cx="8890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148730</xdr:rowOff>
    </xdr:from>
    <xdr:to>
      <xdr:col>15</xdr:col>
      <xdr:colOff>50800</xdr:colOff>
      <xdr:row>37</xdr:row>
      <xdr:rowOff>158648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92380"/>
          <a:ext cx="889000" cy="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138240</xdr:rowOff>
    </xdr:from>
    <xdr:to>
      <xdr:col>10</xdr:col>
      <xdr:colOff>114300</xdr:colOff>
      <xdr:row>37</xdr:row>
      <xdr:rowOff>158648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81890"/>
          <a:ext cx="889000" cy="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131813</xdr:rowOff>
    </xdr:from>
    <xdr:to>
      <xdr:col>6</xdr:col>
      <xdr:colOff>38100</xdr:colOff>
      <xdr:row>38</xdr:row>
      <xdr:rowOff>61964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754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53091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84138</xdr:rowOff>
    </xdr:from>
    <xdr:to>
      <xdr:col>24</xdr:col>
      <xdr:colOff>114300</xdr:colOff>
      <xdr:row>38</xdr:row>
      <xdr:rowOff>14288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78677</xdr:rowOff>
    </xdr:from>
    <xdr:to>
      <xdr:col>20</xdr:col>
      <xdr:colOff>38100</xdr:colOff>
      <xdr:row>38</xdr:row>
      <xdr:rowOff>8827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25354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9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97930</xdr:rowOff>
    </xdr:from>
    <xdr:to>
      <xdr:col>15</xdr:col>
      <xdr:colOff>101600</xdr:colOff>
      <xdr:row>38</xdr:row>
      <xdr:rowOff>28080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19207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107848</xdr:rowOff>
    </xdr:from>
    <xdr:to>
      <xdr:col>10</xdr:col>
      <xdr:colOff>165100</xdr:colOff>
      <xdr:row>38</xdr:row>
      <xdr:rowOff>37998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29125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87440</xdr:rowOff>
    </xdr:from>
    <xdr:to>
      <xdr:col>6</xdr:col>
      <xdr:colOff>38100</xdr:colOff>
      <xdr:row>38</xdr:row>
      <xdr:rowOff>17590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34117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51283</xdr:rowOff>
    </xdr:from>
    <xdr:to>
      <xdr:col>24</xdr:col>
      <xdr:colOff>63500</xdr:colOff>
      <xdr:row>58</xdr:row>
      <xdr:rowOff>66716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95383"/>
          <a:ext cx="838200" cy="1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66716</xdr:rowOff>
    </xdr:from>
    <xdr:to>
      <xdr:col>19</xdr:col>
      <xdr:colOff>177800</xdr:colOff>
      <xdr:row>58</xdr:row>
      <xdr:rowOff>69808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0816"/>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57886</xdr:rowOff>
    </xdr:from>
    <xdr:to>
      <xdr:col>15</xdr:col>
      <xdr:colOff>50800</xdr:colOff>
      <xdr:row>58</xdr:row>
      <xdr:rowOff>69808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01986"/>
          <a:ext cx="889000" cy="1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57886</xdr:rowOff>
    </xdr:from>
    <xdr:to>
      <xdr:col>10</xdr:col>
      <xdr:colOff>114300</xdr:colOff>
      <xdr:row>58</xdr:row>
      <xdr:rowOff>62340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01986"/>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156169</xdr:rowOff>
    </xdr:from>
    <xdr:to>
      <xdr:col>6</xdr:col>
      <xdr:colOff>38100</xdr:colOff>
      <xdr:row>58</xdr:row>
      <xdr:rowOff>86319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102846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0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483</xdr:rowOff>
    </xdr:from>
    <xdr:to>
      <xdr:col>24</xdr:col>
      <xdr:colOff>114300</xdr:colOff>
      <xdr:row>58</xdr:row>
      <xdr:rowOff>102083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15916</xdr:rowOff>
    </xdr:from>
    <xdr:to>
      <xdr:col>20</xdr:col>
      <xdr:colOff>38100</xdr:colOff>
      <xdr:row>58</xdr:row>
      <xdr:rowOff>117516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108643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19008</xdr:rowOff>
    </xdr:from>
    <xdr:to>
      <xdr:col>15</xdr:col>
      <xdr:colOff>101600</xdr:colOff>
      <xdr:row>58</xdr:row>
      <xdr:rowOff>120608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111735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7086</xdr:rowOff>
    </xdr:from>
    <xdr:to>
      <xdr:col>10</xdr:col>
      <xdr:colOff>165100</xdr:colOff>
      <xdr:row>58</xdr:row>
      <xdr:rowOff>108686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99813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11540</xdr:rowOff>
    </xdr:from>
    <xdr:to>
      <xdr:col>6</xdr:col>
      <xdr:colOff>38100</xdr:colOff>
      <xdr:row>58</xdr:row>
      <xdr:rowOff>113140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104267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2986</xdr:rowOff>
    </xdr:from>
    <xdr:to>
      <xdr:col>24</xdr:col>
      <xdr:colOff>63500</xdr:colOff>
      <xdr:row>77</xdr:row>
      <xdr:rowOff>23616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04636"/>
          <a:ext cx="83820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23616</xdr:rowOff>
    </xdr:from>
    <xdr:to>
      <xdr:col>19</xdr:col>
      <xdr:colOff>177800</xdr:colOff>
      <xdr:row>77</xdr:row>
      <xdr:rowOff>38050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25266"/>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38050</xdr:rowOff>
    </xdr:from>
    <xdr:to>
      <xdr:col>15</xdr:col>
      <xdr:colOff>50800</xdr:colOff>
      <xdr:row>77</xdr:row>
      <xdr:rowOff>52349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39700"/>
          <a:ext cx="889000" cy="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52349</xdr:rowOff>
    </xdr:from>
    <xdr:to>
      <xdr:col>10</xdr:col>
      <xdr:colOff>114300</xdr:colOff>
      <xdr:row>77</xdr:row>
      <xdr:rowOff>80009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53999"/>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158159</xdr:rowOff>
    </xdr:from>
    <xdr:to>
      <xdr:col>6</xdr:col>
      <xdr:colOff>38100</xdr:colOff>
      <xdr:row>77</xdr:row>
      <xdr:rowOff>88309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104837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6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123636</xdr:rowOff>
    </xdr:from>
    <xdr:to>
      <xdr:col>24</xdr:col>
      <xdr:colOff>114300</xdr:colOff>
      <xdr:row>77</xdr:row>
      <xdr:rowOff>53786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102063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144266</xdr:rowOff>
    </xdr:from>
    <xdr:to>
      <xdr:col>20</xdr:col>
      <xdr:colOff>38100</xdr:colOff>
      <xdr:row>77</xdr:row>
      <xdr:rowOff>74416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65543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6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158700</xdr:rowOff>
    </xdr:from>
    <xdr:to>
      <xdr:col>15</xdr:col>
      <xdr:colOff>101600</xdr:colOff>
      <xdr:row>77</xdr:row>
      <xdr:rowOff>88850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79977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1549</xdr:rowOff>
    </xdr:from>
    <xdr:to>
      <xdr:col>10</xdr:col>
      <xdr:colOff>165100</xdr:colOff>
      <xdr:row>77</xdr:row>
      <xdr:rowOff>103149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94276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29209</xdr:rowOff>
    </xdr:from>
    <xdr:to>
      <xdr:col>6</xdr:col>
      <xdr:colOff>38100</xdr:colOff>
      <xdr:row>77</xdr:row>
      <xdr:rowOff>130809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121936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2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148126</xdr:rowOff>
    </xdr:from>
    <xdr:to>
      <xdr:col>24</xdr:col>
      <xdr:colOff>63500</xdr:colOff>
      <xdr:row>97</xdr:row>
      <xdr:rowOff>148791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78776"/>
          <a:ext cx="8382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74933</xdr:rowOff>
    </xdr:from>
    <xdr:to>
      <xdr:col>19</xdr:col>
      <xdr:colOff>177800</xdr:colOff>
      <xdr:row>97</xdr:row>
      <xdr:rowOff>148126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05583"/>
          <a:ext cx="889000" cy="7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74933</xdr:rowOff>
    </xdr:from>
    <xdr:to>
      <xdr:col>15</xdr:col>
      <xdr:colOff>50800</xdr:colOff>
      <xdr:row>97</xdr:row>
      <xdr:rowOff>166542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05583"/>
          <a:ext cx="889000" cy="9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166542</xdr:rowOff>
    </xdr:from>
    <xdr:to>
      <xdr:col>10</xdr:col>
      <xdr:colOff>114300</xdr:colOff>
      <xdr:row>98</xdr:row>
      <xdr:rowOff>10410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97192"/>
          <a:ext cx="889000" cy="1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68794</xdr:rowOff>
    </xdr:from>
    <xdr:to>
      <xdr:col>6</xdr:col>
      <xdr:colOff>38100</xdr:colOff>
      <xdr:row>97</xdr:row>
      <xdr:rowOff>170394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15471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97991</xdr:rowOff>
    </xdr:from>
    <xdr:to>
      <xdr:col>24</xdr:col>
      <xdr:colOff>114300</xdr:colOff>
      <xdr:row>98</xdr:row>
      <xdr:rowOff>28141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12918</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97326</xdr:rowOff>
    </xdr:from>
    <xdr:to>
      <xdr:col>20</xdr:col>
      <xdr:colOff>38100</xdr:colOff>
      <xdr:row>98</xdr:row>
      <xdr:rowOff>27476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18603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24133</xdr:rowOff>
    </xdr:from>
    <xdr:to>
      <xdr:col>15</xdr:col>
      <xdr:colOff>101600</xdr:colOff>
      <xdr:row>97</xdr:row>
      <xdr:rowOff>125733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5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116860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74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115742</xdr:rowOff>
    </xdr:from>
    <xdr:to>
      <xdr:col>10</xdr:col>
      <xdr:colOff>165100</xdr:colOff>
      <xdr:row>98</xdr:row>
      <xdr:rowOff>45892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37019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3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131060</xdr:rowOff>
    </xdr:from>
    <xdr:to>
      <xdr:col>6</xdr:col>
      <xdr:colOff>38100</xdr:colOff>
      <xdr:row>98</xdr:row>
      <xdr:rowOff>61210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52337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44386</xdr:rowOff>
    </xdr:from>
    <xdr:to>
      <xdr:col>55</xdr:col>
      <xdr:colOff>0</xdr:colOff>
      <xdr:row>39</xdr:row>
      <xdr:rowOff>44386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44386</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30936"/>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44386</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936"/>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4013</xdr:rowOff>
    </xdr:from>
    <xdr:to>
      <xdr:col>41</xdr:col>
      <xdr:colOff>50800</xdr:colOff>
      <xdr:row>39</xdr:row>
      <xdr:rowOff>44386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90563"/>
          <a:ext cx="889000" cy="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131838</xdr:rowOff>
    </xdr:from>
    <xdr:to>
      <xdr:col>36</xdr:col>
      <xdr:colOff>165100</xdr:colOff>
      <xdr:row>39</xdr:row>
      <xdr:rowOff>61988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53115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3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165036</xdr:rowOff>
    </xdr:from>
    <xdr:to>
      <xdr:col>55</xdr:col>
      <xdr:colOff>50800</xdr:colOff>
      <xdr:row>39</xdr:row>
      <xdr:rowOff>95186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165036</xdr:rowOff>
    </xdr:from>
    <xdr:to>
      <xdr:col>50</xdr:col>
      <xdr:colOff>165100</xdr:colOff>
      <xdr:row>39</xdr:row>
      <xdr:rowOff>95186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86313</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165036</xdr:rowOff>
    </xdr:from>
    <xdr:to>
      <xdr:col>41</xdr:col>
      <xdr:colOff>101600</xdr:colOff>
      <xdr:row>39</xdr:row>
      <xdr:rowOff>95186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86313</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124663</xdr:rowOff>
    </xdr:from>
    <xdr:to>
      <xdr:col>36</xdr:col>
      <xdr:colOff>165100</xdr:colOff>
      <xdr:row>39</xdr:row>
      <xdr:rowOff>54813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71340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4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38054</xdr:rowOff>
    </xdr:from>
    <xdr:to>
      <xdr:col>55</xdr:col>
      <xdr:colOff>0</xdr:colOff>
      <xdr:row>58</xdr:row>
      <xdr:rowOff>56708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82154"/>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56708</xdr:rowOff>
    </xdr:from>
    <xdr:to>
      <xdr:col>50</xdr:col>
      <xdr:colOff>114300</xdr:colOff>
      <xdr:row>58</xdr:row>
      <xdr:rowOff>74492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00808"/>
          <a:ext cx="889000" cy="1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74492</xdr:rowOff>
    </xdr:from>
    <xdr:to>
      <xdr:col>45</xdr:col>
      <xdr:colOff>177800</xdr:colOff>
      <xdr:row>58</xdr:row>
      <xdr:rowOff>98758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18592"/>
          <a:ext cx="889000" cy="2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87529</xdr:rowOff>
    </xdr:from>
    <xdr:to>
      <xdr:col>41</xdr:col>
      <xdr:colOff>50800</xdr:colOff>
      <xdr:row>58</xdr:row>
      <xdr:rowOff>98758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31629"/>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54030</xdr:rowOff>
    </xdr:from>
    <xdr:to>
      <xdr:col>36</xdr:col>
      <xdr:colOff>165100</xdr:colOff>
      <xdr:row>58</xdr:row>
      <xdr:rowOff>155630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9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146757</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5" y="1009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158704</xdr:rowOff>
    </xdr:from>
    <xdr:to>
      <xdr:col>55</xdr:col>
      <xdr:colOff>50800</xdr:colOff>
      <xdr:row>58</xdr:row>
      <xdr:rowOff>88854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10131</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8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5908</xdr:rowOff>
    </xdr:from>
    <xdr:to>
      <xdr:col>50</xdr:col>
      <xdr:colOff>165100</xdr:colOff>
      <xdr:row>58</xdr:row>
      <xdr:rowOff>107508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5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124035</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72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23692</xdr:rowOff>
    </xdr:from>
    <xdr:to>
      <xdr:col>46</xdr:col>
      <xdr:colOff>38100</xdr:colOff>
      <xdr:row>58</xdr:row>
      <xdr:rowOff>125292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141819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74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47958</xdr:rowOff>
    </xdr:from>
    <xdr:to>
      <xdr:col>41</xdr:col>
      <xdr:colOff>101600</xdr:colOff>
      <xdr:row>58</xdr:row>
      <xdr:rowOff>149558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9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166085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76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36729</xdr:rowOff>
    </xdr:from>
    <xdr:to>
      <xdr:col>36</xdr:col>
      <xdr:colOff>165100</xdr:colOff>
      <xdr:row>58</xdr:row>
      <xdr:rowOff>138329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154856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75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120486</xdr:rowOff>
    </xdr:from>
    <xdr:to>
      <xdr:col>55</xdr:col>
      <xdr:colOff>0</xdr:colOff>
      <xdr:row>77</xdr:row>
      <xdr:rowOff>139619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22136"/>
          <a:ext cx="838200" cy="1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115784</xdr:rowOff>
    </xdr:from>
    <xdr:to>
      <xdr:col>50</xdr:col>
      <xdr:colOff>114300</xdr:colOff>
      <xdr:row>77</xdr:row>
      <xdr:rowOff>120486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17434"/>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82801</xdr:rowOff>
    </xdr:from>
    <xdr:to>
      <xdr:col>45</xdr:col>
      <xdr:colOff>177800</xdr:colOff>
      <xdr:row>77</xdr:row>
      <xdr:rowOff>115784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84451"/>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60272</xdr:rowOff>
    </xdr:from>
    <xdr:to>
      <xdr:col>41</xdr:col>
      <xdr:colOff>50800</xdr:colOff>
      <xdr:row>77</xdr:row>
      <xdr:rowOff>82801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261922"/>
          <a:ext cx="889000" cy="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88819</xdr:rowOff>
    </xdr:from>
    <xdr:to>
      <xdr:col>55</xdr:col>
      <xdr:colOff>50800</xdr:colOff>
      <xdr:row>78</xdr:row>
      <xdr:rowOff>18969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67246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6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69686</xdr:rowOff>
    </xdr:from>
    <xdr:to>
      <xdr:col>50</xdr:col>
      <xdr:colOff>165100</xdr:colOff>
      <xdr:row>77</xdr:row>
      <xdr:rowOff>171286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16363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64984</xdr:rowOff>
    </xdr:from>
    <xdr:to>
      <xdr:col>46</xdr:col>
      <xdr:colOff>38100</xdr:colOff>
      <xdr:row>77</xdr:row>
      <xdr:rowOff>166584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11661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4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32001</xdr:rowOff>
    </xdr:from>
    <xdr:to>
      <xdr:col>41</xdr:col>
      <xdr:colOff>101600</xdr:colOff>
      <xdr:row>77</xdr:row>
      <xdr:rowOff>133601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150128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0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9472</xdr:rowOff>
    </xdr:from>
    <xdr:to>
      <xdr:col>36</xdr:col>
      <xdr:colOff>165100</xdr:colOff>
      <xdr:row>77</xdr:row>
      <xdr:rowOff>111072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1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127599</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9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74834</xdr:rowOff>
    </xdr:from>
    <xdr:to>
      <xdr:col>55</xdr:col>
      <xdr:colOff>0</xdr:colOff>
      <xdr:row>98</xdr:row>
      <xdr:rowOff>81539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76934"/>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81325</xdr:rowOff>
    </xdr:from>
    <xdr:to>
      <xdr:col>50</xdr:col>
      <xdr:colOff>114300</xdr:colOff>
      <xdr:row>98</xdr:row>
      <xdr:rowOff>81539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83425"/>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74819</xdr:rowOff>
    </xdr:from>
    <xdr:to>
      <xdr:col>45</xdr:col>
      <xdr:colOff>177800</xdr:colOff>
      <xdr:row>98</xdr:row>
      <xdr:rowOff>81325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76919"/>
          <a:ext cx="889000" cy="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74819</xdr:rowOff>
    </xdr:from>
    <xdr:to>
      <xdr:col>41</xdr:col>
      <xdr:colOff>50800</xdr:colOff>
      <xdr:row>98</xdr:row>
      <xdr:rowOff>109403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76919"/>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158679</xdr:rowOff>
    </xdr:from>
    <xdr:to>
      <xdr:col>36</xdr:col>
      <xdr:colOff>165100</xdr:colOff>
      <xdr:row>98</xdr:row>
      <xdr:rowOff>88829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8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105356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6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24034</xdr:rowOff>
    </xdr:from>
    <xdr:to>
      <xdr:col>55</xdr:col>
      <xdr:colOff>50800</xdr:colOff>
      <xdr:row>98</xdr:row>
      <xdr:rowOff>125634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8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110411</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4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30739</xdr:rowOff>
    </xdr:from>
    <xdr:to>
      <xdr:col>50</xdr:col>
      <xdr:colOff>165100</xdr:colOff>
      <xdr:row>98</xdr:row>
      <xdr:rowOff>132339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123466</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92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30525</xdr:rowOff>
    </xdr:from>
    <xdr:to>
      <xdr:col>46</xdr:col>
      <xdr:colOff>38100</xdr:colOff>
      <xdr:row>98</xdr:row>
      <xdr:rowOff>132125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8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123252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92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24019</xdr:rowOff>
    </xdr:from>
    <xdr:to>
      <xdr:col>41</xdr:col>
      <xdr:colOff>101600</xdr:colOff>
      <xdr:row>98</xdr:row>
      <xdr:rowOff>125619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2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116746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91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58603</xdr:rowOff>
    </xdr:from>
    <xdr:to>
      <xdr:col>36</xdr:col>
      <xdr:colOff>165100</xdr:colOff>
      <xdr:row>98</xdr:row>
      <xdr:rowOff>160203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151330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113440</xdr:rowOff>
    </xdr:from>
    <xdr:to>
      <xdr:col>85</xdr:col>
      <xdr:colOff>127000</xdr:colOff>
      <xdr:row>38</xdr:row>
      <xdr:rowOff>128783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28540"/>
          <a:ext cx="838200"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128783</xdr:rowOff>
    </xdr:from>
    <xdr:to>
      <xdr:col>81</xdr:col>
      <xdr:colOff>50800</xdr:colOff>
      <xdr:row>38</xdr:row>
      <xdr:rowOff>140193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43883"/>
          <a:ext cx="8890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137581</xdr:rowOff>
    </xdr:from>
    <xdr:to>
      <xdr:col>76</xdr:col>
      <xdr:colOff>114300</xdr:colOff>
      <xdr:row>38</xdr:row>
      <xdr:rowOff>140193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52681"/>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153449</xdr:rowOff>
    </xdr:from>
    <xdr:to>
      <xdr:col>71</xdr:col>
      <xdr:colOff>177800</xdr:colOff>
      <xdr:row>38</xdr:row>
      <xdr:rowOff>137581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97099"/>
          <a:ext cx="889000" cy="1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16571</xdr:rowOff>
    </xdr:from>
    <xdr:to>
      <xdr:col>67</xdr:col>
      <xdr:colOff>101600</xdr:colOff>
      <xdr:row>38</xdr:row>
      <xdr:rowOff>118171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109298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62640</xdr:rowOff>
    </xdr:from>
    <xdr:to>
      <xdr:col>85</xdr:col>
      <xdr:colOff>177800</xdr:colOff>
      <xdr:row>38</xdr:row>
      <xdr:rowOff>164240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149017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9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77983</xdr:rowOff>
    </xdr:from>
    <xdr:to>
      <xdr:col>81</xdr:col>
      <xdr:colOff>101600</xdr:colOff>
      <xdr:row>39</xdr:row>
      <xdr:rowOff>8133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170710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89393</xdr:rowOff>
    </xdr:from>
    <xdr:to>
      <xdr:col>76</xdr:col>
      <xdr:colOff>165100</xdr:colOff>
      <xdr:row>39</xdr:row>
      <xdr:rowOff>19543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0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10670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86781</xdr:rowOff>
    </xdr:from>
    <xdr:to>
      <xdr:col>72</xdr:col>
      <xdr:colOff>38100</xdr:colOff>
      <xdr:row>39</xdr:row>
      <xdr:rowOff>16931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0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8058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9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102649</xdr:rowOff>
    </xdr:from>
    <xdr:to>
      <xdr:col>67</xdr:col>
      <xdr:colOff>101600</xdr:colOff>
      <xdr:row>38</xdr:row>
      <xdr:rowOff>32799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49326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47148</xdr:rowOff>
    </xdr:from>
    <xdr:to>
      <xdr:col>85</xdr:col>
      <xdr:colOff>127000</xdr:colOff>
      <xdr:row>58</xdr:row>
      <xdr:rowOff>59600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91248"/>
          <a:ext cx="8382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47148</xdr:rowOff>
    </xdr:from>
    <xdr:to>
      <xdr:col>81</xdr:col>
      <xdr:colOff>50800</xdr:colOff>
      <xdr:row>58</xdr:row>
      <xdr:rowOff>74409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991248"/>
          <a:ext cx="889000" cy="2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71748</xdr:rowOff>
    </xdr:from>
    <xdr:to>
      <xdr:col>76</xdr:col>
      <xdr:colOff>114300</xdr:colOff>
      <xdr:row>58</xdr:row>
      <xdr:rowOff>74409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10015848"/>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71748</xdr:rowOff>
    </xdr:from>
    <xdr:to>
      <xdr:col>71</xdr:col>
      <xdr:colOff>177800</xdr:colOff>
      <xdr:row>58</xdr:row>
      <xdr:rowOff>103212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10015848"/>
          <a:ext cx="889000" cy="3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62081</xdr:rowOff>
    </xdr:from>
    <xdr:to>
      <xdr:col>67</xdr:col>
      <xdr:colOff>101600</xdr:colOff>
      <xdr:row>58</xdr:row>
      <xdr:rowOff>163681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154808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8800</xdr:rowOff>
    </xdr:from>
    <xdr:to>
      <xdr:col>85</xdr:col>
      <xdr:colOff>177800</xdr:colOff>
      <xdr:row>58</xdr:row>
      <xdr:rowOff>110400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131823</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0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167798</xdr:rowOff>
    </xdr:from>
    <xdr:to>
      <xdr:col>81</xdr:col>
      <xdr:colOff>101600</xdr:colOff>
      <xdr:row>58</xdr:row>
      <xdr:rowOff>97948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9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114475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71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23609</xdr:rowOff>
    </xdr:from>
    <xdr:to>
      <xdr:col>76</xdr:col>
      <xdr:colOff>165100</xdr:colOff>
      <xdr:row>58</xdr:row>
      <xdr:rowOff>125209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9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116336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1006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20948</xdr:rowOff>
    </xdr:from>
    <xdr:to>
      <xdr:col>72</xdr:col>
      <xdr:colOff>38100</xdr:colOff>
      <xdr:row>58</xdr:row>
      <xdr:rowOff>122548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113675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1005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52412</xdr:rowOff>
    </xdr:from>
    <xdr:to>
      <xdr:col>67</xdr:col>
      <xdr:colOff>101600</xdr:colOff>
      <xdr:row>58</xdr:row>
      <xdr:rowOff>154012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170539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77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134429</xdr:rowOff>
    </xdr:from>
    <xdr:to>
      <xdr:col>85</xdr:col>
      <xdr:colOff>127000</xdr:colOff>
      <xdr:row>78</xdr:row>
      <xdr:rowOff>138418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07529"/>
          <a:ext cx="8382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128412</xdr:rowOff>
    </xdr:from>
    <xdr:to>
      <xdr:col>81</xdr:col>
      <xdr:colOff>50800</xdr:colOff>
      <xdr:row>78</xdr:row>
      <xdr:rowOff>134429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01512"/>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128412</xdr:rowOff>
    </xdr:from>
    <xdr:to>
      <xdr:col>76</xdr:col>
      <xdr:colOff>114300</xdr:colOff>
      <xdr:row>78</xdr:row>
      <xdr:rowOff>138559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01512"/>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118177</xdr:rowOff>
    </xdr:from>
    <xdr:to>
      <xdr:col>71</xdr:col>
      <xdr:colOff>177800</xdr:colOff>
      <xdr:row>78</xdr:row>
      <xdr:rowOff>138559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91277"/>
          <a:ext cx="889000" cy="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61254</xdr:rowOff>
    </xdr:from>
    <xdr:to>
      <xdr:col>67</xdr:col>
      <xdr:colOff>101600</xdr:colOff>
      <xdr:row>78</xdr:row>
      <xdr:rowOff>162854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7931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87618</xdr:rowOff>
    </xdr:from>
    <xdr:to>
      <xdr:col>85</xdr:col>
      <xdr:colOff>177800</xdr:colOff>
      <xdr:row>79</xdr:row>
      <xdr:rowOff>17768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26756</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83629</xdr:rowOff>
    </xdr:from>
    <xdr:to>
      <xdr:col>81</xdr:col>
      <xdr:colOff>101600</xdr:colOff>
      <xdr:row>79</xdr:row>
      <xdr:rowOff>13779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4906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77612</xdr:rowOff>
    </xdr:from>
    <xdr:to>
      <xdr:col>76</xdr:col>
      <xdr:colOff>165100</xdr:colOff>
      <xdr:row>79</xdr:row>
      <xdr:rowOff>7762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170339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87759</xdr:rowOff>
    </xdr:from>
    <xdr:to>
      <xdr:col>72</xdr:col>
      <xdr:colOff>38100</xdr:colOff>
      <xdr:row>79</xdr:row>
      <xdr:rowOff>17909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9036</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53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67377</xdr:rowOff>
    </xdr:from>
    <xdr:to>
      <xdr:col>67</xdr:col>
      <xdr:colOff>101600</xdr:colOff>
      <xdr:row>78</xdr:row>
      <xdr:rowOff>168977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160104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29496</xdr:rowOff>
    </xdr:from>
    <xdr:to>
      <xdr:col>85</xdr:col>
      <xdr:colOff>127000</xdr:colOff>
      <xdr:row>98</xdr:row>
      <xdr:rowOff>32063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831596"/>
          <a:ext cx="8382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32063</xdr:rowOff>
    </xdr:from>
    <xdr:to>
      <xdr:col>81</xdr:col>
      <xdr:colOff>50800</xdr:colOff>
      <xdr:row>98</xdr:row>
      <xdr:rowOff>39139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834163"/>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39139</xdr:rowOff>
    </xdr:from>
    <xdr:to>
      <xdr:col>76</xdr:col>
      <xdr:colOff>114300</xdr:colOff>
      <xdr:row>98</xdr:row>
      <xdr:rowOff>61557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841239"/>
          <a:ext cx="8890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42800</xdr:rowOff>
    </xdr:from>
    <xdr:to>
      <xdr:col>71</xdr:col>
      <xdr:colOff>177800</xdr:colOff>
      <xdr:row>98</xdr:row>
      <xdr:rowOff>61557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844900"/>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69590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5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150146</xdr:rowOff>
    </xdr:from>
    <xdr:to>
      <xdr:col>85</xdr:col>
      <xdr:colOff>177800</xdr:colOff>
      <xdr:row>98</xdr:row>
      <xdr:rowOff>80296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128573</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152713</xdr:rowOff>
    </xdr:from>
    <xdr:to>
      <xdr:col>81</xdr:col>
      <xdr:colOff>101600</xdr:colOff>
      <xdr:row>98</xdr:row>
      <xdr:rowOff>82863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73990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159789</xdr:rowOff>
    </xdr:from>
    <xdr:to>
      <xdr:col>76</xdr:col>
      <xdr:colOff>165100</xdr:colOff>
      <xdr:row>98</xdr:row>
      <xdr:rowOff>89939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81066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8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10757</xdr:rowOff>
    </xdr:from>
    <xdr:to>
      <xdr:col>72</xdr:col>
      <xdr:colOff>38100</xdr:colOff>
      <xdr:row>98</xdr:row>
      <xdr:rowOff>112357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103484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163450</xdr:rowOff>
    </xdr:from>
    <xdr:to>
      <xdr:col>67</xdr:col>
      <xdr:colOff>101600</xdr:colOff>
      <xdr:row>98</xdr:row>
      <xdr:rowOff>93600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84727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8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32055</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18605"/>
          <a:ext cx="8890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32055</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9545300" y="6718605"/>
          <a:ext cx="8890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163208</xdr:rowOff>
    </xdr:from>
    <xdr:to>
      <xdr:col>98</xdr:col>
      <xdr:colOff>38100</xdr:colOff>
      <xdr:row>39</xdr:row>
      <xdr:rowOff>93358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7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109885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45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152705</xdr:rowOff>
    </xdr:from>
    <xdr:to>
      <xdr:col>107</xdr:col>
      <xdr:colOff>101600</xdr:colOff>
      <xdr:row>39</xdr:row>
      <xdr:rowOff>82855</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73982</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7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総務費は住民一人当たり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193,388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33,756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137,975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土地開発基金の廃止に伴う財政調整基金積立金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93,183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の増や定住化促進住宅整備事業費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35,704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の皆増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　民生費は住民一人当たり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201,766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10,829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33,532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自立支援給付費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6,956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千円、後期高齢療養給付費負担金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3,312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、保育園臨時職員賃金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5,574</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の増が挙げられる。　衛生費は住民一人当たり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71,023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64,956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塵芥収集車車庫建設工事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26,020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や健康管理システム更新委託料</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6,480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千円等</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減が挙げられる。　農林水産業費は住民一人当たり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142,250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11,424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26,512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分収林交付金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26,147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千円、町有林有効活用基金積立金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6,464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千円の増が挙げられる。　商工費は住民一人当たり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75,035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8,370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5,742</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回っている。主な要因としては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返済完了に伴う藤里開発公社初期投資分補助金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42,338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の皆</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減が挙げられる。　土木費は住民一人当たり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111,075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5,279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55,874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主な要因としては長場内橋撤去工事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33,338</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千円や分作・横倉線路肩復旧工事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8,631</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千円の皆増が挙げられる。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教育費は住民一人当たり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129,055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7,626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16,446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回っている。主な要因として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圧雪車購入費</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36,720</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千円、総合</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開発センター耐震化工事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35,046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皆減</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が挙げられる。　公債費は住民一人当たり</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97,850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1,348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円の増となっており、類似団体平均を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67,941</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る。公債費そのものは減少しているが、それ以上に人口減が進んだため、住民一人当たりの公債費が増となってい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　いずれの費目についても、事業の見直しにより経常経費を削減し、施設の改修、更新については藤里町公共施設等総合管理計画に基づき適切な維持管理を実施していく。地方債充当事業については、厳正な事業計画に基づき、費用対効果、事業の取捨選択を徹底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財政調整基金残高については、</a:t>
          </a:r>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年度末残高が</a:t>
          </a:r>
          <a:r>
            <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409</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百万円（前年度比</a:t>
          </a:r>
          <a:r>
            <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）であり、残高の目標額である</a:t>
          </a:r>
          <a:r>
            <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百万円を</a:t>
          </a:r>
          <a:r>
            <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91</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百万円下回っている。今後</a:t>
          </a:r>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経常経費の削減等により歳出を抑制し、積立金の確保に努める。また、減債基金やその他特定目的基金についても財政状況や積立の目的、基金残高を勘案し積み立てを行っていく。　実質収支額については、前年度比</a:t>
          </a:r>
          <a:r>
            <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となる</a:t>
          </a:r>
          <a:r>
            <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120</a:t>
          </a:r>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、臨時財政対策債の減等により、標準財政規模比では</a:t>
          </a:r>
          <a:r>
            <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0.45</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　実質単年度収支については、</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標準財政規模比で</a:t>
          </a:r>
          <a:r>
            <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5.24</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ポイント増とな</a:t>
          </a:r>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、各事業実施のために行なった</a:t>
          </a:r>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特定目的基金の</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取崩額は</a:t>
          </a:r>
          <a:r>
            <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56</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している。持続可能な町政を実現するためにも、財源確保等について十分な検討を重ねていき、今後も健全な数値で推移できるよう、計画的な財政運営に努めていく。</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すべての会計が黒字となっている。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一般会計については、前年比</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0.44</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一定額以上の需用費予算の定率削減、新規備品購入の抑制等の経常経費等の節減に努めているほか、交付税算入率の高い過疎対策事業債等の有利な起債を活用したり、事業の実施にあたっては不要不急の事業を見極めながら優先度の高い事業に絞ったりしている。しかしながら、地方交付税への依存率が高く、今後も税収等の自主財源の大幅な増は見込めないため、黒字額は同水準で推移していくと見込んで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国民健康保険特別会計については、医療費にあたる保険給付費は療養給付費、高額療養費ともに</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ているが</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保険税の収納率向上等による県特別調整交付金の増により、</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前年比</a:t>
          </a:r>
          <a:r>
            <a:rPr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ポイントの増となっている。</a:t>
          </a:r>
          <a:r>
            <a:rPr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しかし、</a:t>
          </a:r>
          <a:r>
            <a:rPr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被保険者数</a:t>
          </a:r>
          <a:r>
            <a:rPr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の減少が見込まれる一方で</a:t>
          </a:r>
          <a:r>
            <a:rPr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、一人当たり医療費が増加傾向にあるため、</a:t>
          </a:r>
          <a:r>
            <a:rPr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保険税の収納率向上だけでなく</a:t>
          </a:r>
          <a:r>
            <a:rPr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保険事業の推進</a:t>
          </a:r>
          <a:r>
            <a:rPr lang="ja-JP" altLang="en-US" sz="1400" b="0">
              <a:solidFill>
                <a:sysClr val="windowText" lastClr="000000"/>
              </a:solidFill>
              <a:effectLst/>
              <a:latin typeface="ＭＳ ゴシック" panose="020B0609070205080204" pitchFamily="49" charset="-128"/>
              <a:ea typeface="ＭＳ ゴシック" panose="020B0609070205080204" pitchFamily="49" charset="-128"/>
              <a:cs typeface="+mn-cs"/>
            </a:rPr>
            <a:t>にも注力していく</a:t>
          </a:r>
          <a:r>
            <a:rPr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b="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400" b="0">
              <a:solidFill>
                <a:sysClr val="windowText" lastClr="000000"/>
              </a:solidFill>
              <a:effectLst/>
              <a:latin typeface="ＭＳ ゴシック" panose="020B0609070205080204" pitchFamily="49" charset="-128"/>
              <a:ea typeface="ＭＳ ゴシック" panose="020B0609070205080204" pitchFamily="49" charset="-128"/>
              <a:cs typeface="+mn-cs"/>
            </a:rPr>
            <a:t>　その他の特別会計については、赤字にならぬよう一般会計からの繰入もしているが、今後も独立採算の原則に立ち返り、国民健康保険税、介護保険料の料率、水道、下水道等の使用料の見直しなど、より一層の経営改善に努めていく。</a:t>
          </a:r>
          <a:endParaRPr lang="ja-JP" altLang="ja-JP" sz="1400" b="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80</v>
      </c>
      <c r="C3" s="650"/>
      <c r="D3" s="650"/>
      <c r="E3" s="651"/>
      <c r="F3" s="651"/>
      <c r="G3" s="651"/>
      <c r="H3" s="651"/>
      <c r="I3" s="651"/>
      <c r="J3" s="651"/>
      <c r="K3" s="651"/>
      <c r="L3" s="651" t="s">
        <v>81</v>
      </c>
      <c r="M3" s="651"/>
      <c r="N3" s="651"/>
      <c r="O3" s="651"/>
      <c r="P3" s="651"/>
      <c r="Q3" s="651"/>
      <c r="R3" s="654"/>
      <c r="S3" s="654"/>
      <c r="T3" s="654"/>
      <c r="U3" s="654"/>
      <c r="V3" s="655"/>
      <c r="W3" s="545" t="s">
        <v>82</v>
      </c>
      <c r="X3" s="546"/>
      <c r="Y3" s="546"/>
      <c r="Z3" s="546"/>
      <c r="AA3" s="546"/>
      <c r="AB3" s="650"/>
      <c r="AC3" s="654" t="s">
        <v>83</v>
      </c>
      <c r="AD3" s="546"/>
      <c r="AE3" s="546"/>
      <c r="AF3" s="546"/>
      <c r="AG3" s="546"/>
      <c r="AH3" s="546"/>
      <c r="AI3" s="546"/>
      <c r="AJ3" s="546"/>
      <c r="AK3" s="546"/>
      <c r="AL3" s="616"/>
      <c r="AM3" s="545" t="s">
        <v>84</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85</v>
      </c>
      <c r="BO3" s="546"/>
      <c r="BP3" s="546"/>
      <c r="BQ3" s="546"/>
      <c r="BR3" s="546"/>
      <c r="BS3" s="546"/>
      <c r="BT3" s="546"/>
      <c r="BU3" s="616"/>
      <c r="BV3" s="545" t="s">
        <v>86</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87</v>
      </c>
      <c r="CU3" s="546"/>
      <c r="CV3" s="546"/>
      <c r="CW3" s="546"/>
      <c r="CX3" s="546"/>
      <c r="CY3" s="546"/>
      <c r="CZ3" s="546"/>
      <c r="DA3" s="616"/>
      <c r="DB3" s="545" t="s">
        <v>88</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89</v>
      </c>
      <c r="AZ4" s="459"/>
      <c r="BA4" s="459"/>
      <c r="BB4" s="459"/>
      <c r="BC4" s="459"/>
      <c r="BD4" s="459"/>
      <c r="BE4" s="459"/>
      <c r="BF4" s="459"/>
      <c r="BG4" s="459"/>
      <c r="BH4" s="459"/>
      <c r="BI4" s="459"/>
      <c r="BJ4" s="459"/>
      <c r="BK4" s="459"/>
      <c r="BL4" s="459"/>
      <c r="BM4" s="460"/>
      <c r="BN4" s="461">
        <v>3588123</v>
      </c>
      <c r="BO4" s="462"/>
      <c r="BP4" s="462"/>
      <c r="BQ4" s="462"/>
      <c r="BR4" s="462"/>
      <c r="BS4" s="462"/>
      <c r="BT4" s="462"/>
      <c r="BU4" s="463"/>
      <c r="BV4" s="461">
        <v>3567836</v>
      </c>
      <c r="BW4" s="462"/>
      <c r="BX4" s="462"/>
      <c r="BY4" s="462"/>
      <c r="BZ4" s="462"/>
      <c r="CA4" s="462"/>
      <c r="CB4" s="462"/>
      <c r="CC4" s="463"/>
      <c r="CD4" s="642" t="s">
        <v>90</v>
      </c>
      <c r="CE4" s="643"/>
      <c r="CF4" s="643"/>
      <c r="CG4" s="643"/>
      <c r="CH4" s="643"/>
      <c r="CI4" s="643"/>
      <c r="CJ4" s="643"/>
      <c r="CK4" s="643"/>
      <c r="CL4" s="643"/>
      <c r="CM4" s="643"/>
      <c r="CN4" s="643"/>
      <c r="CO4" s="643"/>
      <c r="CP4" s="643"/>
      <c r="CQ4" s="643"/>
      <c r="CR4" s="643"/>
      <c r="CS4" s="644"/>
      <c r="CT4" s="645">
        <v>5.7</v>
      </c>
      <c r="CU4" s="646"/>
      <c r="CV4" s="646"/>
      <c r="CW4" s="646"/>
      <c r="CX4" s="646"/>
      <c r="CY4" s="646"/>
      <c r="CZ4" s="646"/>
      <c r="DA4" s="647"/>
      <c r="DB4" s="645">
        <v>6.1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3468138</v>
      </c>
      <c r="BO5" s="467"/>
      <c r="BP5" s="467"/>
      <c r="BQ5" s="467"/>
      <c r="BR5" s="467"/>
      <c r="BS5" s="467"/>
      <c r="BT5" s="467"/>
      <c r="BU5" s="468"/>
      <c r="BV5" s="466">
        <v>3411527</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94</v>
      </c>
      <c r="CU5" s="437"/>
      <c r="CV5" s="437"/>
      <c r="CW5" s="437"/>
      <c r="CX5" s="437"/>
      <c r="CY5" s="437"/>
      <c r="CZ5" s="437"/>
      <c r="DA5" s="438"/>
      <c r="DB5" s="436">
        <v>97.9</v>
      </c>
      <c r="DC5" s="437"/>
      <c r="DD5" s="437"/>
      <c r="DE5" s="437"/>
      <c r="DF5" s="437"/>
      <c r="DG5" s="437"/>
      <c r="DH5" s="437"/>
      <c r="DI5" s="438"/>
      <c r="DJ5" s="186"/>
      <c r="DK5" s="186"/>
      <c r="DL5" s="186"/>
      <c r="DM5" s="186"/>
      <c r="DN5" s="186"/>
      <c r="DO5" s="186"/>
    </row>
    <row r="6" spans="1:119" ht="18.75" customHeight="1" x14ac:dyDescent="0.15">
      <c r="A6" s="187"/>
      <c r="B6" s="622" t="s">
        <v>95</v>
      </c>
      <c r="C6" s="480"/>
      <c r="D6" s="480"/>
      <c r="E6" s="623"/>
      <c r="F6" s="623"/>
      <c r="G6" s="623"/>
      <c r="H6" s="623"/>
      <c r="I6" s="623"/>
      <c r="J6" s="623"/>
      <c r="K6" s="623"/>
      <c r="L6" s="623" t="s">
        <v>96</v>
      </c>
      <c r="M6" s="623"/>
      <c r="N6" s="623"/>
      <c r="O6" s="623"/>
      <c r="P6" s="623"/>
      <c r="Q6" s="623"/>
      <c r="R6" s="504"/>
      <c r="S6" s="504"/>
      <c r="T6" s="504"/>
      <c r="U6" s="504"/>
      <c r="V6" s="629"/>
      <c r="W6" s="557" t="s">
        <v>97</v>
      </c>
      <c r="X6" s="479"/>
      <c r="Y6" s="479"/>
      <c r="Z6" s="479"/>
      <c r="AA6" s="479"/>
      <c r="AB6" s="480"/>
      <c r="AC6" s="634" t="s">
        <v>98</v>
      </c>
      <c r="AD6" s="635"/>
      <c r="AE6" s="635"/>
      <c r="AF6" s="635"/>
      <c r="AG6" s="635"/>
      <c r="AH6" s="635"/>
      <c r="AI6" s="635"/>
      <c r="AJ6" s="635"/>
      <c r="AK6" s="635"/>
      <c r="AL6" s="636"/>
      <c r="AM6" s="535" t="s">
        <v>99</v>
      </c>
      <c r="AN6" s="440"/>
      <c r="AO6" s="440"/>
      <c r="AP6" s="440"/>
      <c r="AQ6" s="440"/>
      <c r="AR6" s="440"/>
      <c r="AS6" s="440"/>
      <c r="AT6" s="441"/>
      <c r="AU6" s="523" t="s">
        <v>100</v>
      </c>
      <c r="AV6" s="524"/>
      <c r="AW6" s="524"/>
      <c r="AX6" s="524"/>
      <c r="AY6" s="446" t="s">
        <v>101</v>
      </c>
      <c r="AZ6" s="447"/>
      <c r="BA6" s="447"/>
      <c r="BB6" s="447"/>
      <c r="BC6" s="447"/>
      <c r="BD6" s="447"/>
      <c r="BE6" s="447"/>
      <c r="BF6" s="447"/>
      <c r="BG6" s="447"/>
      <c r="BH6" s="447"/>
      <c r="BI6" s="447"/>
      <c r="BJ6" s="447"/>
      <c r="BK6" s="447"/>
      <c r="BL6" s="447"/>
      <c r="BM6" s="448"/>
      <c r="BN6" s="466">
        <v>119985</v>
      </c>
      <c r="BO6" s="467"/>
      <c r="BP6" s="467"/>
      <c r="BQ6" s="467"/>
      <c r="BR6" s="467"/>
      <c r="BS6" s="467"/>
      <c r="BT6" s="467"/>
      <c r="BU6" s="468"/>
      <c r="BV6" s="466">
        <v>156309</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96.6</v>
      </c>
      <c r="CU6" s="620"/>
      <c r="CV6" s="620"/>
      <c r="CW6" s="620"/>
      <c r="CX6" s="620"/>
      <c r="CY6" s="620"/>
      <c r="CZ6" s="620"/>
      <c r="DA6" s="621"/>
      <c r="DB6" s="619">
        <v>101.6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45</v>
      </c>
      <c r="BO7" s="467"/>
      <c r="BP7" s="467"/>
      <c r="BQ7" s="467"/>
      <c r="BR7" s="467"/>
      <c r="BS7" s="467"/>
      <c r="BT7" s="467"/>
      <c r="BU7" s="468"/>
      <c r="BV7" s="466">
        <v>27407</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2114854</v>
      </c>
      <c r="CU7" s="467"/>
      <c r="CV7" s="467"/>
      <c r="CW7" s="467"/>
      <c r="CX7" s="467"/>
      <c r="CY7" s="467"/>
      <c r="CZ7" s="467"/>
      <c r="DA7" s="468"/>
      <c r="DB7" s="466">
        <v>2107801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119940</v>
      </c>
      <c r="BO8" s="467"/>
      <c r="BP8" s="467"/>
      <c r="BQ8" s="467"/>
      <c r="BR8" s="467"/>
      <c r="BS8" s="467"/>
      <c r="BT8" s="467"/>
      <c r="BU8" s="468"/>
      <c r="BV8" s="466">
        <v>128902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0.13</v>
      </c>
      <c r="CU8" s="580"/>
      <c r="CV8" s="580"/>
      <c r="CW8" s="580"/>
      <c r="CX8" s="580"/>
      <c r="CY8" s="580"/>
      <c r="CZ8" s="580"/>
      <c r="DA8" s="581"/>
      <c r="DB8" s="579">
        <v>0.13</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3359</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-8962</v>
      </c>
      <c r="BO9" s="467"/>
      <c r="BP9" s="467"/>
      <c r="BQ9" s="467"/>
      <c r="BR9" s="467"/>
      <c r="BS9" s="467"/>
      <c r="BT9" s="467"/>
      <c r="BU9" s="468"/>
      <c r="BV9" s="466">
        <v>5784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11.4</v>
      </c>
      <c r="CU9" s="437"/>
      <c r="CV9" s="437"/>
      <c r="CW9" s="437"/>
      <c r="CX9" s="437"/>
      <c r="CY9" s="437"/>
      <c r="CZ9" s="437"/>
      <c r="DA9" s="438"/>
      <c r="DB9" s="436">
        <v>11.5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3848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164615</v>
      </c>
      <c r="BO10" s="467"/>
      <c r="BP10" s="467"/>
      <c r="BQ10" s="467"/>
      <c r="BR10" s="467"/>
      <c r="BS10" s="467"/>
      <c r="BT10" s="467"/>
      <c r="BU10" s="468"/>
      <c r="BV10" s="466">
        <v>71429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3182</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108</v>
      </c>
      <c r="AV12" s="524"/>
      <c r="AW12" s="524"/>
      <c r="AX12" s="524"/>
      <c r="AY12" s="446" t="s">
        <v>136</v>
      </c>
      <c r="AZ12" s="447"/>
      <c r="BA12" s="447"/>
      <c r="BB12" s="447"/>
      <c r="BC12" s="447"/>
      <c r="BD12" s="447"/>
      <c r="BE12" s="447"/>
      <c r="BF12" s="447"/>
      <c r="BG12" s="447"/>
      <c r="BH12" s="447"/>
      <c r="BI12" s="447"/>
      <c r="BJ12" s="447"/>
      <c r="BK12" s="447"/>
      <c r="BL12" s="447"/>
      <c r="BM12" s="448"/>
      <c r="BN12" s="466">
        <v>119650</v>
      </c>
      <c r="BO12" s="467"/>
      <c r="BP12" s="467"/>
      <c r="BQ12" s="467"/>
      <c r="BR12" s="467"/>
      <c r="BS12" s="467"/>
      <c r="BT12" s="467"/>
      <c r="BU12" s="468"/>
      <c r="BV12" s="466">
        <v>151885</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3161</v>
      </c>
      <c r="S13" s="570"/>
      <c r="T13" s="570"/>
      <c r="U13" s="570"/>
      <c r="V13" s="571"/>
      <c r="W13" s="557" t="s">
        <v>140</v>
      </c>
      <c r="X13" s="479"/>
      <c r="Y13" s="479"/>
      <c r="Z13" s="479"/>
      <c r="AA13" s="479"/>
      <c r="AB13" s="480"/>
      <c r="AC13" s="442">
        <v>193</v>
      </c>
      <c r="AD13" s="443"/>
      <c r="AE13" s="443"/>
      <c r="AF13" s="443"/>
      <c r="AG13" s="444"/>
      <c r="AH13" s="442">
        <v>242</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36003</v>
      </c>
      <c r="BO13" s="467"/>
      <c r="BP13" s="467"/>
      <c r="BQ13" s="467"/>
      <c r="BR13" s="467"/>
      <c r="BS13" s="467"/>
      <c r="BT13" s="467"/>
      <c r="BU13" s="468"/>
      <c r="BV13" s="466">
        <v>-74672</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8.8000000000000007</v>
      </c>
      <c r="CU13" s="437"/>
      <c r="CV13" s="437"/>
      <c r="CW13" s="437"/>
      <c r="CX13" s="437"/>
      <c r="CY13" s="437"/>
      <c r="CZ13" s="437"/>
      <c r="DA13" s="438"/>
      <c r="DB13" s="436">
        <v>9.4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3277</v>
      </c>
      <c r="S14" s="570"/>
      <c r="T14" s="570"/>
      <c r="U14" s="570"/>
      <c r="V14" s="571"/>
      <c r="W14" s="572"/>
      <c r="X14" s="482"/>
      <c r="Y14" s="482"/>
      <c r="Z14" s="482"/>
      <c r="AA14" s="482"/>
      <c r="AB14" s="483"/>
      <c r="AC14" s="562">
        <v>12.9</v>
      </c>
      <c r="AD14" s="563"/>
      <c r="AE14" s="563"/>
      <c r="AF14" s="563"/>
      <c r="AG14" s="564"/>
      <c r="AH14" s="562">
        <v>14.1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55.4</v>
      </c>
      <c r="CU14" s="574"/>
      <c r="CV14" s="574"/>
      <c r="CW14" s="574"/>
      <c r="CX14" s="574"/>
      <c r="CY14" s="574"/>
      <c r="CZ14" s="574"/>
      <c r="DA14" s="575"/>
      <c r="DB14" s="573">
        <v>52.1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3259</v>
      </c>
      <c r="S15" s="570"/>
      <c r="T15" s="570"/>
      <c r="U15" s="570"/>
      <c r="V15" s="571"/>
      <c r="W15" s="557" t="s">
        <v>148</v>
      </c>
      <c r="X15" s="479"/>
      <c r="Y15" s="479"/>
      <c r="Z15" s="479"/>
      <c r="AA15" s="479"/>
      <c r="AB15" s="480"/>
      <c r="AC15" s="442">
        <v>390</v>
      </c>
      <c r="AD15" s="443"/>
      <c r="AE15" s="443"/>
      <c r="AF15" s="443"/>
      <c r="AG15" s="444"/>
      <c r="AH15" s="442">
        <v>499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268839</v>
      </c>
      <c r="BO15" s="462"/>
      <c r="BP15" s="462"/>
      <c r="BQ15" s="462"/>
      <c r="BR15" s="462"/>
      <c r="BS15" s="462"/>
      <c r="BT15" s="462"/>
      <c r="BU15" s="463"/>
      <c r="BV15" s="461">
        <v>258882</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26</v>
      </c>
      <c r="AD16" s="563"/>
      <c r="AE16" s="563"/>
      <c r="AF16" s="563"/>
      <c r="AG16" s="564"/>
      <c r="AH16" s="562">
        <v>29</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2001492</v>
      </c>
      <c r="BO16" s="467"/>
      <c r="BP16" s="467"/>
      <c r="BQ16" s="467"/>
      <c r="BR16" s="467"/>
      <c r="BS16" s="467"/>
      <c r="BT16" s="467"/>
      <c r="BU16" s="468"/>
      <c r="BV16" s="466">
        <v>1973685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918</v>
      </c>
      <c r="AD17" s="443"/>
      <c r="AE17" s="443"/>
      <c r="AF17" s="443"/>
      <c r="AG17" s="444"/>
      <c r="AH17" s="442">
        <v>978</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328238</v>
      </c>
      <c r="BO17" s="467"/>
      <c r="BP17" s="467"/>
      <c r="BQ17" s="467"/>
      <c r="BR17" s="467"/>
      <c r="BS17" s="467"/>
      <c r="BT17" s="467"/>
      <c r="BU17" s="468"/>
      <c r="BV17" s="466">
        <v>315236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282.13</v>
      </c>
      <c r="M18" s="531"/>
      <c r="N18" s="531"/>
      <c r="O18" s="531"/>
      <c r="P18" s="531"/>
      <c r="Q18" s="531"/>
      <c r="R18" s="532"/>
      <c r="S18" s="532"/>
      <c r="T18" s="532"/>
      <c r="U18" s="532"/>
      <c r="V18" s="533"/>
      <c r="W18" s="547"/>
      <c r="X18" s="548"/>
      <c r="Y18" s="548"/>
      <c r="Z18" s="548"/>
      <c r="AA18" s="548"/>
      <c r="AB18" s="558"/>
      <c r="AC18" s="430">
        <v>61.2</v>
      </c>
      <c r="AD18" s="431"/>
      <c r="AE18" s="431"/>
      <c r="AF18" s="431"/>
      <c r="AG18" s="534"/>
      <c r="AH18" s="430">
        <v>56.9</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2002357</v>
      </c>
      <c r="BO18" s="467"/>
      <c r="BP18" s="467"/>
      <c r="BQ18" s="467"/>
      <c r="BR18" s="467"/>
      <c r="BS18" s="467"/>
      <c r="BT18" s="467"/>
      <c r="BU18" s="468"/>
      <c r="BV18" s="466">
        <v>2085478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2725849</v>
      </c>
      <c r="BO19" s="467"/>
      <c r="BP19" s="467"/>
      <c r="BQ19" s="467"/>
      <c r="BR19" s="467"/>
      <c r="BS19" s="467"/>
      <c r="BT19" s="467"/>
      <c r="BU19" s="468"/>
      <c r="BV19" s="466">
        <v>2671392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1215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2978746</v>
      </c>
      <c r="BO23" s="467"/>
      <c r="BP23" s="467"/>
      <c r="BQ23" s="467"/>
      <c r="BR23" s="467"/>
      <c r="BS23" s="467"/>
      <c r="BT23" s="467"/>
      <c r="BU23" s="468"/>
      <c r="BV23" s="466">
        <v>3078468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7120</v>
      </c>
      <c r="R24" s="443"/>
      <c r="S24" s="443"/>
      <c r="T24" s="443"/>
      <c r="U24" s="443"/>
      <c r="V24" s="444"/>
      <c r="W24" s="508"/>
      <c r="X24" s="499"/>
      <c r="Y24" s="500"/>
      <c r="Z24" s="439" t="s">
        <v>172</v>
      </c>
      <c r="AA24" s="440"/>
      <c r="AB24" s="440"/>
      <c r="AC24" s="440"/>
      <c r="AD24" s="440"/>
      <c r="AE24" s="440"/>
      <c r="AF24" s="440"/>
      <c r="AG24" s="441"/>
      <c r="AH24" s="442">
        <v>60</v>
      </c>
      <c r="AI24" s="443"/>
      <c r="AJ24" s="443"/>
      <c r="AK24" s="443"/>
      <c r="AL24" s="444"/>
      <c r="AM24" s="442">
        <v>178200</v>
      </c>
      <c r="AN24" s="443"/>
      <c r="AO24" s="443"/>
      <c r="AP24" s="443"/>
      <c r="AQ24" s="443"/>
      <c r="AR24" s="444"/>
      <c r="AS24" s="442">
        <v>2970</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2856985</v>
      </c>
      <c r="BO24" s="467"/>
      <c r="BP24" s="467"/>
      <c r="BQ24" s="467"/>
      <c r="BR24" s="467"/>
      <c r="BS24" s="467"/>
      <c r="BT24" s="467"/>
      <c r="BU24" s="468"/>
      <c r="BV24" s="466">
        <v>2944587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5540</v>
      </c>
      <c r="R25" s="443"/>
      <c r="S25" s="443"/>
      <c r="T25" s="443"/>
      <c r="U25" s="443"/>
      <c r="V25" s="444"/>
      <c r="W25" s="508"/>
      <c r="X25" s="499"/>
      <c r="Y25" s="500"/>
      <c r="Z25" s="439" t="s">
        <v>175</v>
      </c>
      <c r="AA25" s="440"/>
      <c r="AB25" s="440"/>
      <c r="AC25" s="440"/>
      <c r="AD25" s="440"/>
      <c r="AE25" s="440"/>
      <c r="AF25" s="440"/>
      <c r="AG25" s="441"/>
      <c r="AH25" s="442" t="s">
        <v>130</v>
      </c>
      <c r="AI25" s="443"/>
      <c r="AJ25" s="443"/>
      <c r="AK25" s="443"/>
      <c r="AL25" s="444"/>
      <c r="AM25" s="442" t="s">
        <v>176</v>
      </c>
      <c r="AN25" s="443"/>
      <c r="AO25" s="443"/>
      <c r="AP25" s="443"/>
      <c r="AQ25" s="443"/>
      <c r="AR25" s="444"/>
      <c r="AS25" s="442" t="s">
        <v>138</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105</v>
      </c>
      <c r="BO25" s="462"/>
      <c r="BP25" s="462"/>
      <c r="BQ25" s="462"/>
      <c r="BR25" s="462"/>
      <c r="BS25" s="462"/>
      <c r="BT25" s="462"/>
      <c r="BU25" s="463"/>
      <c r="BV25" s="461">
        <v>231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5150</v>
      </c>
      <c r="R26" s="443"/>
      <c r="S26" s="443"/>
      <c r="T26" s="443"/>
      <c r="U26" s="443"/>
      <c r="V26" s="444"/>
      <c r="W26" s="508"/>
      <c r="X26" s="499"/>
      <c r="Y26" s="500"/>
      <c r="Z26" s="439" t="s">
        <v>179</v>
      </c>
      <c r="AA26" s="521"/>
      <c r="AB26" s="521"/>
      <c r="AC26" s="521"/>
      <c r="AD26" s="521"/>
      <c r="AE26" s="521"/>
      <c r="AF26" s="521"/>
      <c r="AG26" s="522"/>
      <c r="AH26" s="442">
        <v>4</v>
      </c>
      <c r="AI26" s="443"/>
      <c r="AJ26" s="443"/>
      <c r="AK26" s="443"/>
      <c r="AL26" s="444"/>
      <c r="AM26" s="442">
        <v>10936</v>
      </c>
      <c r="AN26" s="443"/>
      <c r="AO26" s="443"/>
      <c r="AP26" s="443"/>
      <c r="AQ26" s="443"/>
      <c r="AR26" s="444"/>
      <c r="AS26" s="442">
        <v>2734</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2790</v>
      </c>
      <c r="R27" s="443"/>
      <c r="S27" s="443"/>
      <c r="T27" s="443"/>
      <c r="U27" s="443"/>
      <c r="V27" s="444"/>
      <c r="W27" s="508"/>
      <c r="X27" s="499"/>
      <c r="Y27" s="500"/>
      <c r="Z27" s="439" t="s">
        <v>182</v>
      </c>
      <c r="AA27" s="440"/>
      <c r="AB27" s="440"/>
      <c r="AC27" s="440"/>
      <c r="AD27" s="440"/>
      <c r="AE27" s="440"/>
      <c r="AF27" s="440"/>
      <c r="AG27" s="441"/>
      <c r="AH27" s="442">
        <v>5</v>
      </c>
      <c r="AI27" s="443"/>
      <c r="AJ27" s="443"/>
      <c r="AK27" s="443"/>
      <c r="AL27" s="444"/>
      <c r="AM27" s="442">
        <v>13726</v>
      </c>
      <c r="AN27" s="443"/>
      <c r="AO27" s="443"/>
      <c r="AP27" s="443"/>
      <c r="AQ27" s="443"/>
      <c r="AR27" s="444"/>
      <c r="AS27" s="442">
        <v>2745</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138</v>
      </c>
      <c r="BO27" s="470"/>
      <c r="BP27" s="470"/>
      <c r="BQ27" s="470"/>
      <c r="BR27" s="470"/>
      <c r="BS27" s="470"/>
      <c r="BT27" s="470"/>
      <c r="BU27" s="471"/>
      <c r="BV27" s="469">
        <v>73364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2420</v>
      </c>
      <c r="R28" s="443"/>
      <c r="S28" s="443"/>
      <c r="T28" s="443"/>
      <c r="U28" s="443"/>
      <c r="V28" s="444"/>
      <c r="W28" s="508"/>
      <c r="X28" s="499"/>
      <c r="Y28" s="500"/>
      <c r="Z28" s="439" t="s">
        <v>185</v>
      </c>
      <c r="AA28" s="440"/>
      <c r="AB28" s="440"/>
      <c r="AC28" s="440"/>
      <c r="AD28" s="440"/>
      <c r="AE28" s="440"/>
      <c r="AF28" s="440"/>
      <c r="AG28" s="441"/>
      <c r="AH28" s="442" t="s">
        <v>138</v>
      </c>
      <c r="AI28" s="443"/>
      <c r="AJ28" s="443"/>
      <c r="AK28" s="443"/>
      <c r="AL28" s="444"/>
      <c r="AM28" s="442" t="s">
        <v>176</v>
      </c>
      <c r="AN28" s="443"/>
      <c r="AO28" s="443"/>
      <c r="AP28" s="443"/>
      <c r="AQ28" s="443"/>
      <c r="AR28" s="444"/>
      <c r="AS28" s="442" t="s">
        <v>176</v>
      </c>
      <c r="AT28" s="443"/>
      <c r="AU28" s="443"/>
      <c r="AV28" s="443"/>
      <c r="AW28" s="443"/>
      <c r="AX28" s="445"/>
      <c r="AY28" s="449" t="s">
        <v>186</v>
      </c>
      <c r="AZ28" s="450"/>
      <c r="BA28" s="450"/>
      <c r="BB28" s="451"/>
      <c r="BC28" s="458" t="s">
        <v>46</v>
      </c>
      <c r="BD28" s="459"/>
      <c r="BE28" s="459"/>
      <c r="BF28" s="459"/>
      <c r="BG28" s="459"/>
      <c r="BH28" s="459"/>
      <c r="BI28" s="459"/>
      <c r="BJ28" s="459"/>
      <c r="BK28" s="459"/>
      <c r="BL28" s="459"/>
      <c r="BM28" s="460"/>
      <c r="BN28" s="461">
        <v>408797</v>
      </c>
      <c r="BO28" s="462"/>
      <c r="BP28" s="462"/>
      <c r="BQ28" s="462"/>
      <c r="BR28" s="462"/>
      <c r="BS28" s="462"/>
      <c r="BT28" s="462"/>
      <c r="BU28" s="463"/>
      <c r="BV28" s="461">
        <v>363832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8</v>
      </c>
      <c r="M29" s="443"/>
      <c r="N29" s="443"/>
      <c r="O29" s="443"/>
      <c r="P29" s="444"/>
      <c r="Q29" s="442">
        <v>2330</v>
      </c>
      <c r="R29" s="443"/>
      <c r="S29" s="443"/>
      <c r="T29" s="443"/>
      <c r="U29" s="443"/>
      <c r="V29" s="444"/>
      <c r="W29" s="509"/>
      <c r="X29" s="510"/>
      <c r="Y29" s="511"/>
      <c r="Z29" s="439" t="s">
        <v>188</v>
      </c>
      <c r="AA29" s="440"/>
      <c r="AB29" s="440"/>
      <c r="AC29" s="440"/>
      <c r="AD29" s="440"/>
      <c r="AE29" s="440"/>
      <c r="AF29" s="440"/>
      <c r="AG29" s="441"/>
      <c r="AH29" s="442">
        <v>65</v>
      </c>
      <c r="AI29" s="443"/>
      <c r="AJ29" s="443"/>
      <c r="AK29" s="443"/>
      <c r="AL29" s="444"/>
      <c r="AM29" s="442">
        <v>191926</v>
      </c>
      <c r="AN29" s="443"/>
      <c r="AO29" s="443"/>
      <c r="AP29" s="443"/>
      <c r="AQ29" s="443"/>
      <c r="AR29" s="444"/>
      <c r="AS29" s="442">
        <v>2953</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413139</v>
      </c>
      <c r="BO29" s="467"/>
      <c r="BP29" s="467"/>
      <c r="BQ29" s="467"/>
      <c r="BR29" s="467"/>
      <c r="BS29" s="467"/>
      <c r="BT29" s="467"/>
      <c r="BU29" s="468"/>
      <c r="BV29" s="466">
        <v>393107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95.2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48</v>
      </c>
      <c r="BD30" s="434"/>
      <c r="BE30" s="434"/>
      <c r="BF30" s="434"/>
      <c r="BG30" s="434"/>
      <c r="BH30" s="434"/>
      <c r="BI30" s="434"/>
      <c r="BJ30" s="434"/>
      <c r="BK30" s="434"/>
      <c r="BL30" s="434"/>
      <c r="BM30" s="435"/>
      <c r="BN30" s="469">
        <v>219230</v>
      </c>
      <c r="BO30" s="470"/>
      <c r="BP30" s="470"/>
      <c r="BQ30" s="470"/>
      <c r="BR30" s="470"/>
      <c r="BS30" s="470"/>
      <c r="BT30" s="470"/>
      <c r="BU30" s="471"/>
      <c r="BV30" s="469">
        <v>256086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197</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簡易水道事業会計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能代山本広域市町村圏組合（一般会計）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藤里開発公社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能代山本広域市町村圏組合（特別養護老人ホーム運営事業特別会計）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IF('各会計、関係団体の財政状況及び健全化判断比率'!B35="","",'各会計、関係団体の財政状況及び健全化判断比率'!B35)</f>
        <v>合併浄化槽事業特別会計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能代山本広域市町村圏組合（能代山本ふるさと市町村圏基金特別会計）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介護サービス特別会計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北秋田市周辺衛生施設組合（一般会計）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能代市山本郡養護老人ホーム組合（一般会計）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能代市山本郡養護老人ホーム組合（特定施設事業特別会計）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秋田県市町村総合事務組合（一般会計）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秋田県市町村総合事務組合（交通災害共済事業等特別会計）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秋田県市町村会館管理組合（一般会計）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秋田県後期高齢者医療広域連合（一般会計）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IarwZ+aDmoGAe4DyJnl35dfR9tC2zUoBIj1ISfIQhS/gUz0tXyNDdQ8PXd9MwVEm3I45ilpELzH1Ri/taBUdlA==" saltValue="Iz9YjCaehyAZ+lMXx2ha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559</v>
      </c>
      <c r="D34" s="1248"/>
      <c r="E34" s="1249"/>
      <c r="F34" s="32">
        <v>6.2</v>
      </c>
      <c r="G34" s="33">
        <v>5.58</v>
      </c>
      <c r="H34" s="33">
        <v>5.84</v>
      </c>
      <c r="I34" s="33">
        <v>6.11</v>
      </c>
      <c r="J34" s="34">
        <v>5.67</v>
      </c>
      <c r="K34" s="22"/>
      <c r="L34" s="22"/>
      <c r="M34" s="22"/>
      <c r="N34" s="22"/>
      <c r="O34" s="22"/>
      <c r="P34" s="22"/>
    </row>
    <row r="35" spans="1:16" ht="39" customHeight="1" x14ac:dyDescent="0.15">
      <c r="A35" s="22"/>
      <c r="B35" s="35"/>
      <c r="C35" s="1242" t="s">
        <v>560</v>
      </c>
      <c r="D35" s="1243"/>
      <c r="E35" s="1244"/>
      <c r="F35" s="36">
        <v>0.04</v>
      </c>
      <c r="G35" s="37">
        <v>0.6</v>
      </c>
      <c r="H35" s="37">
        <v>2.73</v>
      </c>
      <c r="I35" s="37">
        <v>3</v>
      </c>
      <c r="J35" s="38">
        <v>4.0999999999999996</v>
      </c>
      <c r="K35" s="22"/>
      <c r="L35" s="22"/>
      <c r="M35" s="22"/>
      <c r="N35" s="22"/>
      <c r="O35" s="22"/>
      <c r="P35" s="22"/>
    </row>
    <row r="36" spans="1:16" ht="39" customHeight="1" x14ac:dyDescent="0.15">
      <c r="A36" s="22"/>
      <c r="B36" s="35"/>
      <c r="C36" s="1242" t="s">
        <v>561</v>
      </c>
      <c r="D36" s="1243"/>
      <c r="E36" s="1244"/>
      <c r="F36" s="36">
        <v>0.69</v>
      </c>
      <c r="G36" s="37">
        <v>0.5</v>
      </c>
      <c r="H36" s="37">
        <v>0.75</v>
      </c>
      <c r="I36" s="37">
        <v>0.96</v>
      </c>
      <c r="J36" s="38">
        <v>1.22</v>
      </c>
      <c r="K36" s="22"/>
      <c r="L36" s="22"/>
      <c r="M36" s="22"/>
      <c r="N36" s="22"/>
      <c r="O36" s="22"/>
      <c r="P36" s="22"/>
    </row>
    <row r="37" spans="1:16" ht="39" customHeight="1" x14ac:dyDescent="0.15">
      <c r="A37" s="22"/>
      <c r="B37" s="35"/>
      <c r="C37" s="1242" t="s">
        <v>562</v>
      </c>
      <c r="D37" s="1243"/>
      <c r="E37" s="1244"/>
      <c r="F37" s="36">
        <v>1.21</v>
      </c>
      <c r="G37" s="37">
        <v>0.98</v>
      </c>
      <c r="H37" s="37">
        <v>0.84</v>
      </c>
      <c r="I37" s="37">
        <v>0.77</v>
      </c>
      <c r="J37" s="38">
        <v>0.91</v>
      </c>
      <c r="K37" s="22"/>
      <c r="L37" s="22"/>
      <c r="M37" s="22"/>
      <c r="N37" s="22"/>
      <c r="O37" s="22"/>
      <c r="P37" s="22"/>
    </row>
    <row r="38" spans="1:16" ht="39" customHeight="1" x14ac:dyDescent="0.15">
      <c r="A38" s="22"/>
      <c r="B38" s="35"/>
      <c r="C38" s="1242" t="s">
        <v>563</v>
      </c>
      <c r="D38" s="1243"/>
      <c r="E38" s="1244"/>
      <c r="F38" s="36" t="s">
        <v>510</v>
      </c>
      <c r="G38" s="37" t="s">
        <v>510</v>
      </c>
      <c r="H38" s="37" t="s">
        <v>510</v>
      </c>
      <c r="I38" s="37" t="s">
        <v>510</v>
      </c>
      <c r="J38" s="38">
        <v>0.8</v>
      </c>
      <c r="K38" s="22"/>
      <c r="L38" s="22"/>
      <c r="M38" s="22"/>
      <c r="N38" s="22"/>
      <c r="O38" s="22"/>
      <c r="P38" s="22"/>
    </row>
    <row r="39" spans="1:16" ht="39" customHeight="1" x14ac:dyDescent="0.15">
      <c r="A39" s="22"/>
      <c r="B39" s="35"/>
      <c r="C39" s="1242" t="s">
        <v>564</v>
      </c>
      <c r="D39" s="1243"/>
      <c r="E39" s="1244"/>
      <c r="F39" s="36">
        <v>0.22</v>
      </c>
      <c r="G39" s="37">
        <v>0.25</v>
      </c>
      <c r="H39" s="37">
        <v>0.41</v>
      </c>
      <c r="I39" s="37">
        <v>0.26</v>
      </c>
      <c r="J39" s="38">
        <v>0.33</v>
      </c>
      <c r="K39" s="22"/>
      <c r="L39" s="22"/>
      <c r="M39" s="22"/>
      <c r="N39" s="22"/>
      <c r="O39" s="22"/>
      <c r="P39" s="22"/>
    </row>
    <row r="40" spans="1:16" ht="39" customHeight="1" x14ac:dyDescent="0.15">
      <c r="A40" s="22"/>
      <c r="B40" s="35"/>
      <c r="C40" s="1242" t="s">
        <v>565</v>
      </c>
      <c r="D40" s="1243"/>
      <c r="E40" s="1244"/>
      <c r="F40" s="36">
        <v>0.08</v>
      </c>
      <c r="G40" s="37">
        <v>0.06</v>
      </c>
      <c r="H40" s="37">
        <v>0.17</v>
      </c>
      <c r="I40" s="37">
        <v>0.13</v>
      </c>
      <c r="J40" s="38">
        <v>0.25</v>
      </c>
      <c r="K40" s="22"/>
      <c r="L40" s="22"/>
      <c r="M40" s="22"/>
      <c r="N40" s="22"/>
      <c r="O40" s="22"/>
      <c r="P40" s="22"/>
    </row>
    <row r="41" spans="1:16" ht="39" customHeight="1" x14ac:dyDescent="0.15">
      <c r="A41" s="22"/>
      <c r="B41" s="35"/>
      <c r="C41" s="1242" t="s">
        <v>566</v>
      </c>
      <c r="D41" s="1243"/>
      <c r="E41" s="1244"/>
      <c r="F41" s="36">
        <v>0.04</v>
      </c>
      <c r="G41" s="37">
        <v>0.05</v>
      </c>
      <c r="H41" s="37">
        <v>0.06</v>
      </c>
      <c r="I41" s="37">
        <v>0.04</v>
      </c>
      <c r="J41" s="38">
        <v>0.05</v>
      </c>
      <c r="K41" s="22"/>
      <c r="L41" s="22"/>
      <c r="M41" s="22"/>
      <c r="N41" s="22"/>
      <c r="O41" s="22"/>
      <c r="P41" s="22"/>
    </row>
    <row r="42" spans="1:16" ht="39" customHeight="1" x14ac:dyDescent="0.15">
      <c r="A42" s="22"/>
      <c r="B42" s="39"/>
      <c r="C42" s="1242" t="s">
        <v>567</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568</v>
      </c>
      <c r="D43" s="1246"/>
      <c r="E43" s="1247"/>
      <c r="F43" s="41">
        <v>0.19</v>
      </c>
      <c r="G43" s="42">
        <v>0.28999999999999998</v>
      </c>
      <c r="H43" s="42">
        <v>0.16</v>
      </c>
      <c r="I43" s="42">
        <v>0.17</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3m6d3TWJUaFs6dSdMkT7hH2IwLoj++dz2AgYtRXoG6hcngfu3xzp44EtdQQsbhHq4g7w6Ir+EcPIRKa/Y5WIQ==" saltValue="97n2E7lAwhmnAEidAqtS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322</v>
      </c>
      <c r="L45" s="60">
        <v>284</v>
      </c>
      <c r="M45" s="60">
        <v>313</v>
      </c>
      <c r="N45" s="60">
        <v>316</v>
      </c>
      <c r="O45" s="61">
        <v>311</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510</v>
      </c>
      <c r="L47" s="64" t="s">
        <v>510</v>
      </c>
      <c r="M47" s="64" t="s">
        <v>510</v>
      </c>
      <c r="N47" s="64" t="s">
        <v>510</v>
      </c>
      <c r="O47" s="65" t="s">
        <v>510</v>
      </c>
      <c r="P47" s="48"/>
      <c r="Q47" s="48"/>
      <c r="R47" s="48"/>
      <c r="S47" s="48"/>
      <c r="T47" s="48"/>
      <c r="U47" s="48"/>
    </row>
    <row r="48" spans="1:21" ht="30.75" customHeight="1" x14ac:dyDescent="0.15">
      <c r="A48" s="48"/>
      <c r="B48" s="1270"/>
      <c r="C48" s="1271"/>
      <c r="D48" s="62"/>
      <c r="E48" s="1252" t="s">
        <v>14</v>
      </c>
      <c r="F48" s="1252"/>
      <c r="G48" s="1252"/>
      <c r="H48" s="1252"/>
      <c r="I48" s="1252"/>
      <c r="J48" s="1253"/>
      <c r="K48" s="63">
        <v>96</v>
      </c>
      <c r="L48" s="64">
        <v>108</v>
      </c>
      <c r="M48" s="64">
        <v>126</v>
      </c>
      <c r="N48" s="64">
        <v>149</v>
      </c>
      <c r="O48" s="65">
        <v>118</v>
      </c>
      <c r="P48" s="48"/>
      <c r="Q48" s="48"/>
      <c r="R48" s="48"/>
      <c r="S48" s="48"/>
      <c r="T48" s="48"/>
      <c r="U48" s="48"/>
    </row>
    <row r="49" spans="1:21" ht="30.75" customHeight="1" x14ac:dyDescent="0.15">
      <c r="A49" s="48"/>
      <c r="B49" s="1270"/>
      <c r="C49" s="1271"/>
      <c r="D49" s="62"/>
      <c r="E49" s="1252" t="s">
        <v>15</v>
      </c>
      <c r="F49" s="1252"/>
      <c r="G49" s="1252"/>
      <c r="H49" s="1252"/>
      <c r="I49" s="1252"/>
      <c r="J49" s="1253"/>
      <c r="K49" s="63">
        <v>3</v>
      </c>
      <c r="L49" s="64">
        <v>2</v>
      </c>
      <c r="M49" s="64">
        <v>2</v>
      </c>
      <c r="N49" s="64">
        <v>2</v>
      </c>
      <c r="O49" s="65">
        <v>2</v>
      </c>
      <c r="P49" s="48"/>
      <c r="Q49" s="48"/>
      <c r="R49" s="48"/>
      <c r="S49" s="48"/>
      <c r="T49" s="48"/>
      <c r="U49" s="48"/>
    </row>
    <row r="50" spans="1:21" ht="30.75" customHeight="1" x14ac:dyDescent="0.15">
      <c r="A50" s="48"/>
      <c r="B50" s="1270"/>
      <c r="C50" s="1271"/>
      <c r="D50" s="62"/>
      <c r="E50" s="1252" t="s">
        <v>16</v>
      </c>
      <c r="F50" s="1252"/>
      <c r="G50" s="1252"/>
      <c r="H50" s="1252"/>
      <c r="I50" s="1252"/>
      <c r="J50" s="1253"/>
      <c r="K50" s="63">
        <v>48</v>
      </c>
      <c r="L50" s="64">
        <v>47</v>
      </c>
      <c r="M50" s="64">
        <v>45</v>
      </c>
      <c r="N50" s="64">
        <v>42</v>
      </c>
      <c r="O50" s="65">
        <v>0</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510</v>
      </c>
      <c r="L51" s="64" t="s">
        <v>510</v>
      </c>
      <c r="M51" s="64" t="s">
        <v>510</v>
      </c>
      <c r="N51" s="64" t="s">
        <v>510</v>
      </c>
      <c r="O51" s="65" t="s">
        <v>510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301</v>
      </c>
      <c r="L52" s="64">
        <v>285</v>
      </c>
      <c r="M52" s="64">
        <v>310</v>
      </c>
      <c r="N52" s="64">
        <v>322</v>
      </c>
      <c r="O52" s="65">
        <v>316</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168</v>
      </c>
      <c r="L53" s="69">
        <v>156</v>
      </c>
      <c r="M53" s="69">
        <v>176</v>
      </c>
      <c r="N53" s="69">
        <v>187</v>
      </c>
      <c r="O53" s="70">
        <v>115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585</v>
      </c>
      <c r="L57" s="84" t="s">
        <v>585</v>
      </c>
      <c r="M57" s="84" t="s">
        <v>585</v>
      </c>
      <c r="N57" s="84" t="s">
        <v>585</v>
      </c>
      <c r="O57" s="85" t="s">
        <v>585</v>
      </c>
    </row>
    <row r="58" spans="1:21" ht="31.5" customHeight="1" thickBot="1" x14ac:dyDescent="0.2">
      <c r="B58" s="1260"/>
      <c r="C58" s="1261"/>
      <c r="D58" s="1265" t="s">
        <v>26</v>
      </c>
      <c r="E58" s="1266"/>
      <c r="F58" s="1266"/>
      <c r="G58" s="1266"/>
      <c r="H58" s="1266"/>
      <c r="I58" s="1266"/>
      <c r="J58" s="1267"/>
      <c r="K58" s="86" t="s">
        <v>585</v>
      </c>
      <c r="L58" s="87" t="s">
        <v>585</v>
      </c>
      <c r="M58" s="87" t="s">
        <v>585</v>
      </c>
      <c r="N58" s="87" t="s">
        <v>585</v>
      </c>
      <c r="O58" s="88" t="s">
        <v>585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Ky3FG+T6vvTw+Vh/TClb/3iFt1G4iVPLF8oQnenP9aAsA2Qa+Isyn5+BWl55WL/9hArCZD38/b3tQYbPIir6w==" saltValue="SmQzaVLMWs3RhGdCsqpj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88" t="s">
        <v>29</v>
      </c>
      <c r="C41" s="1289"/>
      <c r="D41" s="102"/>
      <c r="E41" s="1290" t="s">
        <v>30</v>
      </c>
      <c r="F41" s="1290"/>
      <c r="G41" s="1290"/>
      <c r="H41" s="1291"/>
      <c r="I41" s="103">
        <v>3183</v>
      </c>
      <c r="J41" s="104">
        <v>3168</v>
      </c>
      <c r="K41" s="104">
        <v>3133</v>
      </c>
      <c r="L41" s="104">
        <v>3078</v>
      </c>
      <c r="M41" s="105">
        <v>2979</v>
      </c>
    </row>
    <row r="42" spans="2:13" ht="27.75" customHeight="1" x14ac:dyDescent="0.15">
      <c r="B42" s="1278"/>
      <c r="C42" s="1279"/>
      <c r="D42" s="106"/>
      <c r="E42" s="1282" t="s">
        <v>31</v>
      </c>
      <c r="F42" s="1282"/>
      <c r="G42" s="1282"/>
      <c r="H42" s="1283"/>
      <c r="I42" s="107">
        <v>130</v>
      </c>
      <c r="J42" s="108">
        <v>86</v>
      </c>
      <c r="K42" s="108">
        <v>42</v>
      </c>
      <c r="L42" s="108" t="s">
        <v>510</v>
      </c>
      <c r="M42" s="109" t="s">
        <v>510</v>
      </c>
    </row>
    <row r="43" spans="2:13" ht="27.75" customHeight="1" x14ac:dyDescent="0.15">
      <c r="B43" s="1278"/>
      <c r="C43" s="1279"/>
      <c r="D43" s="106"/>
      <c r="E43" s="1282" t="s">
        <v>32</v>
      </c>
      <c r="F43" s="1282"/>
      <c r="G43" s="1282"/>
      <c r="H43" s="1283"/>
      <c r="I43" s="107">
        <v>1919</v>
      </c>
      <c r="J43" s="108">
        <v>1926</v>
      </c>
      <c r="K43" s="108">
        <v>1895</v>
      </c>
      <c r="L43" s="108">
        <v>1960</v>
      </c>
      <c r="M43" s="109">
        <v>1768</v>
      </c>
    </row>
    <row r="44" spans="2:13" ht="27.75" customHeight="1" x14ac:dyDescent="0.15">
      <c r="B44" s="1278"/>
      <c r="C44" s="1279"/>
      <c r="D44" s="106"/>
      <c r="E44" s="1282" t="s">
        <v>33</v>
      </c>
      <c r="F44" s="1282"/>
      <c r="G44" s="1282"/>
      <c r="H44" s="1283"/>
      <c r="I44" s="107">
        <v>9</v>
      </c>
      <c r="J44" s="108">
        <v>7</v>
      </c>
      <c r="K44" s="108">
        <v>5</v>
      </c>
      <c r="L44" s="108">
        <v>3</v>
      </c>
      <c r="M44" s="109">
        <v>1</v>
      </c>
    </row>
    <row r="45" spans="2:13" ht="27.75" customHeight="1" x14ac:dyDescent="0.15">
      <c r="B45" s="1278"/>
      <c r="C45" s="1279"/>
      <c r="D45" s="106"/>
      <c r="E45" s="1282" t="s">
        <v>34</v>
      </c>
      <c r="F45" s="1282"/>
      <c r="G45" s="1282"/>
      <c r="H45" s="1283"/>
      <c r="I45" s="107">
        <v>481</v>
      </c>
      <c r="J45" s="108">
        <v>464</v>
      </c>
      <c r="K45" s="108">
        <v>429</v>
      </c>
      <c r="L45" s="108">
        <v>416</v>
      </c>
      <c r="M45" s="109">
        <v>513</v>
      </c>
    </row>
    <row r="46" spans="2:13" ht="27.75" customHeight="1" x14ac:dyDescent="0.15">
      <c r="B46" s="1278"/>
      <c r="C46" s="1279"/>
      <c r="D46" s="110"/>
      <c r="E46" s="1282" t="s">
        <v>35</v>
      </c>
      <c r="F46" s="1282"/>
      <c r="G46" s="1282"/>
      <c r="H46" s="1283"/>
      <c r="I46" s="107">
        <v>248</v>
      </c>
      <c r="J46" s="108">
        <v>208</v>
      </c>
      <c r="K46" s="108">
        <v>168</v>
      </c>
      <c r="L46" s="108">
        <v>131</v>
      </c>
      <c r="M46" s="109">
        <v>198</v>
      </c>
    </row>
    <row r="47" spans="2:13" ht="27.75" customHeight="1" x14ac:dyDescent="0.15">
      <c r="B47" s="1278"/>
      <c r="C47" s="1279"/>
      <c r="D47" s="111"/>
      <c r="E47" s="1292" t="s">
        <v>36</v>
      </c>
      <c r="F47" s="1293"/>
      <c r="G47" s="1293"/>
      <c r="H47" s="1294"/>
      <c r="I47" s="107" t="s">
        <v>510</v>
      </c>
      <c r="J47" s="108" t="s">
        <v>510</v>
      </c>
      <c r="K47" s="108" t="s">
        <v>510</v>
      </c>
      <c r="L47" s="108" t="s">
        <v>510</v>
      </c>
      <c r="M47" s="109" t="s">
        <v>510</v>
      </c>
    </row>
    <row r="48" spans="2:13" ht="27.75" customHeight="1" x14ac:dyDescent="0.15">
      <c r="B48" s="1278"/>
      <c r="C48" s="1279"/>
      <c r="D48" s="106"/>
      <c r="E48" s="1282" t="s">
        <v>37</v>
      </c>
      <c r="F48" s="1282"/>
      <c r="G48" s="1282"/>
      <c r="H48" s="1283"/>
      <c r="I48" s="107" t="s">
        <v>510</v>
      </c>
      <c r="J48" s="108" t="s">
        <v>510</v>
      </c>
      <c r="K48" s="108" t="s">
        <v>510</v>
      </c>
      <c r="L48" s="108" t="s">
        <v>510</v>
      </c>
      <c r="M48" s="109" t="s">
        <v>510</v>
      </c>
    </row>
    <row r="49" spans="2:13" ht="27.75" customHeight="1" x14ac:dyDescent="0.15">
      <c r="B49" s="1280"/>
      <c r="C49" s="1281"/>
      <c r="D49" s="106"/>
      <c r="E49" s="1282" t="s">
        <v>38</v>
      </c>
      <c r="F49" s="1282"/>
      <c r="G49" s="1282"/>
      <c r="H49" s="1283"/>
      <c r="I49" s="107" t="s">
        <v>510</v>
      </c>
      <c r="J49" s="108" t="s">
        <v>510</v>
      </c>
      <c r="K49" s="108" t="s">
        <v>510</v>
      </c>
      <c r="L49" s="108" t="s">
        <v>510</v>
      </c>
      <c r="M49" s="109" t="s">
        <v>510</v>
      </c>
    </row>
    <row r="50" spans="2:13" ht="27.75" customHeight="1" x14ac:dyDescent="0.15">
      <c r="B50" s="1276" t="s">
        <v>39</v>
      </c>
      <c r="C50" s="1277"/>
      <c r="D50" s="112"/>
      <c r="E50" s="1282" t="s">
        <v>40</v>
      </c>
      <c r="F50" s="1282"/>
      <c r="G50" s="1282"/>
      <c r="H50" s="1283"/>
      <c r="I50" s="107">
        <v>1446</v>
      </c>
      <c r="J50" s="108">
        <v>1465</v>
      </c>
      <c r="K50" s="108">
        <v>1343</v>
      </c>
      <c r="L50" s="108">
        <v>1161</v>
      </c>
      <c r="M50" s="109">
        <v>1112</v>
      </c>
    </row>
    <row r="51" spans="2:13" ht="27.75" customHeight="1" x14ac:dyDescent="0.15">
      <c r="B51" s="1278"/>
      <c r="C51" s="1279"/>
      <c r="D51" s="106"/>
      <c r="E51" s="1282" t="s">
        <v>41</v>
      </c>
      <c r="F51" s="1282"/>
      <c r="G51" s="1282"/>
      <c r="H51" s="1283"/>
      <c r="I51" s="107">
        <v>10</v>
      </c>
      <c r="J51" s="108">
        <v>6</v>
      </c>
      <c r="K51" s="108">
        <v>4</v>
      </c>
      <c r="L51" s="108" t="s">
        <v>510</v>
      </c>
      <c r="M51" s="109" t="s">
        <v>510</v>
      </c>
    </row>
    <row r="52" spans="2:13" ht="27.75" customHeight="1" x14ac:dyDescent="0.15">
      <c r="B52" s="1280"/>
      <c r="C52" s="1281"/>
      <c r="D52" s="106"/>
      <c r="E52" s="1282" t="s">
        <v>42</v>
      </c>
      <c r="F52" s="1282"/>
      <c r="G52" s="1282"/>
      <c r="H52" s="1283"/>
      <c r="I52" s="107">
        <v>3673</v>
      </c>
      <c r="J52" s="108">
        <v>3635</v>
      </c>
      <c r="K52" s="108">
        <v>3577</v>
      </c>
      <c r="L52" s="108">
        <v>3491</v>
      </c>
      <c r="M52" s="109">
        <v>3349</v>
      </c>
    </row>
    <row r="53" spans="2:13" ht="27.75" customHeight="1" thickBot="1" x14ac:dyDescent="0.2">
      <c r="B53" s="1284" t="s">
        <v>20</v>
      </c>
      <c r="C53" s="1285"/>
      <c r="D53" s="113"/>
      <c r="E53" s="1286" t="s">
        <v>43</v>
      </c>
      <c r="F53" s="1286"/>
      <c r="G53" s="1286"/>
      <c r="H53" s="1287"/>
      <c r="I53" s="114">
        <v>841</v>
      </c>
      <c r="J53" s="115">
        <v>754</v>
      </c>
      <c r="K53" s="115">
        <v>748</v>
      </c>
      <c r="L53" s="115">
        <v>935</v>
      </c>
      <c r="M53" s="116">
        <v>998</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EAJrcT/esLRH3pCjnu3ewbo2HDcu8sbcCisKZV/SuGPDfF+PTA1PajalKUa+kUEK8uBexO6lBS7lOLCXhEYYuw==" saltValue="e1xRK1P2JGXbMANRQ6Xd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46</v>
      </c>
      <c r="D55" s="1303"/>
      <c r="E55" s="1304"/>
      <c r="F55" s="128">
        <v>444</v>
      </c>
      <c r="G55" s="128">
        <v>364</v>
      </c>
      <c r="H55" s="129">
        <v>409</v>
      </c>
    </row>
    <row r="56" spans="2:8" ht="52.5" customHeight="1" x14ac:dyDescent="0.15">
      <c r="B56" s="130"/>
      <c r="C56" s="1305" t="s">
        <v>47</v>
      </c>
      <c r="D56" s="1305"/>
      <c r="E56" s="1306"/>
      <c r="F56" s="131">
        <v>383</v>
      </c>
      <c r="G56" s="131">
        <v>393</v>
      </c>
      <c r="H56" s="132">
        <v>413</v>
      </c>
    </row>
    <row r="57" spans="2:8" ht="53.25" customHeight="1" x14ac:dyDescent="0.15">
      <c r="B57" s="130"/>
      <c r="C57" s="1307" t="s">
        <v>48</v>
      </c>
      <c r="D57" s="1307"/>
      <c r="E57" s="1308"/>
      <c r="F57" s="133">
        <v>368</v>
      </c>
      <c r="G57" s="133">
        <v>256</v>
      </c>
      <c r="H57" s="134">
        <v>219</v>
      </c>
    </row>
    <row r="58" spans="2:8" ht="45.75" customHeight="1" x14ac:dyDescent="0.15">
      <c r="B58" s="135"/>
      <c r="C58" s="1295" t="s">
        <v>587</v>
      </c>
      <c r="D58" s="1296"/>
      <c r="E58" s="1297"/>
      <c r="F58" s="136">
        <v>54</v>
      </c>
      <c r="G58" s="136">
        <v>32</v>
      </c>
      <c r="H58" s="137">
        <v>45</v>
      </c>
    </row>
    <row r="59" spans="2:8" ht="45.75" customHeight="1" x14ac:dyDescent="0.15">
      <c r="B59" s="135"/>
      <c r="C59" s="1295" t="s">
        <v>588</v>
      </c>
      <c r="D59" s="1296"/>
      <c r="E59" s="1297"/>
      <c r="F59" s="136">
        <v>89</v>
      </c>
      <c r="G59" s="136">
        <v>59</v>
      </c>
      <c r="H59" s="137">
        <v>42</v>
      </c>
    </row>
    <row r="60" spans="2:8" ht="45.75" customHeight="1" x14ac:dyDescent="0.15">
      <c r="B60" s="135"/>
      <c r="C60" s="1295" t="s">
        <v>589</v>
      </c>
      <c r="D60" s="1296"/>
      <c r="E60" s="1297"/>
      <c r="F60" s="136">
        <v>87</v>
      </c>
      <c r="G60" s="136">
        <v>72</v>
      </c>
      <c r="H60" s="137">
        <v>35</v>
      </c>
    </row>
    <row r="61" spans="2:8" ht="45.75" customHeight="1" x14ac:dyDescent="0.15">
      <c r="B61" s="135"/>
      <c r="C61" s="1295" t="s">
        <v>590</v>
      </c>
      <c r="D61" s="1296"/>
      <c r="E61" s="1297"/>
      <c r="F61" s="136">
        <v>42</v>
      </c>
      <c r="G61" s="136">
        <v>38</v>
      </c>
      <c r="H61" s="137">
        <v>34</v>
      </c>
    </row>
    <row r="62" spans="2:8" ht="45.75" customHeight="1" thickBot="1" x14ac:dyDescent="0.2">
      <c r="B62" s="138"/>
      <c r="C62" s="1298" t="s">
        <v>591</v>
      </c>
      <c r="D62" s="1299"/>
      <c r="E62" s="1300"/>
      <c r="F62" s="139">
        <v>68</v>
      </c>
      <c r="G62" s="139">
        <v>25</v>
      </c>
      <c r="H62" s="140">
        <v>28</v>
      </c>
    </row>
    <row r="63" spans="2:8" ht="52.5" customHeight="1" thickBot="1" x14ac:dyDescent="0.2">
      <c r="B63" s="141"/>
      <c r="C63" s="1301" t="s">
        <v>49</v>
      </c>
      <c r="D63" s="1301"/>
      <c r="E63" s="1302"/>
      <c r="F63" s="142">
        <v>1195</v>
      </c>
      <c r="G63" s="142">
        <v>1013</v>
      </c>
      <c r="H63" s="143">
        <v>1041</v>
      </c>
    </row>
    <row r="64" spans="2:8" ht="15" customHeight="1" x14ac:dyDescent="0.15"/>
  </sheetData>
  <sheetProtection algorithmName="SHA-512" hashValue="OCh3j0xeF5mpD8TIpXRmEiAEqoSuQ76Zgm8AmuLJfiz7ffWz4y9QzAXLOODH+niNf3rvfAQmc8flNmqv4lzvSg==" saltValue="ZPSSe0lwFvS1D3Ylxp7y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2ED13-4E7F-41C9-A653-B834C3151B61}">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598</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x14ac:dyDescent="0.15">
      <c r="B44" s="395"/>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x14ac:dyDescent="0.15">
      <c r="B45" s="395"/>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x14ac:dyDescent="0.15">
      <c r="B46" s="395"/>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x14ac:dyDescent="0.15">
      <c r="B47" s="395"/>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600</v>
      </c>
      <c r="AO51" s="1314"/>
      <c r="AP51" s="1314"/>
      <c r="AQ51" s="1314"/>
      <c r="AR51" s="1314"/>
      <c r="AS51" s="1314"/>
      <c r="AT51" s="1314"/>
      <c r="AU51" s="1314"/>
      <c r="AV51" s="1314"/>
      <c r="AW51" s="1314"/>
      <c r="AX51" s="1314"/>
      <c r="AY51" s="1314"/>
      <c r="AZ51" s="1314"/>
      <c r="BA51" s="1314"/>
      <c r="BB51" s="1314" t="s">
        <v>601</v>
      </c>
      <c r="BC51" s="1314"/>
      <c r="BD51" s="1314"/>
      <c r="BE51" s="1314"/>
      <c r="BF51" s="1314"/>
      <c r="BG51" s="1314"/>
      <c r="BH51" s="1314"/>
      <c r="BI51" s="1314"/>
      <c r="BJ51" s="1314"/>
      <c r="BK51" s="1314"/>
      <c r="BL51" s="1314"/>
      <c r="BM51" s="1314"/>
      <c r="BN51" s="1314"/>
      <c r="BO51" s="1314"/>
      <c r="BP51" s="1311">
        <v>41.9</v>
      </c>
      <c r="BQ51" s="1311"/>
      <c r="BR51" s="1311"/>
      <c r="BS51" s="1311"/>
      <c r="BT51" s="1311"/>
      <c r="BU51" s="1311"/>
      <c r="BV51" s="1311"/>
      <c r="BW51" s="1311"/>
      <c r="BX51" s="1311">
        <v>38.700000000000003</v>
      </c>
      <c r="BY51" s="1311"/>
      <c r="BZ51" s="1311"/>
      <c r="CA51" s="1311"/>
      <c r="CB51" s="1311"/>
      <c r="CC51" s="1311"/>
      <c r="CD51" s="1311"/>
      <c r="CE51" s="1311"/>
      <c r="CF51" s="1311">
        <v>41.4</v>
      </c>
      <c r="CG51" s="1311"/>
      <c r="CH51" s="1311"/>
      <c r="CI51" s="1311"/>
      <c r="CJ51" s="1311"/>
      <c r="CK51" s="1311"/>
      <c r="CL51" s="1311"/>
      <c r="CM51" s="1311"/>
      <c r="CN51" s="1311">
        <v>52.1</v>
      </c>
      <c r="CO51" s="1311"/>
      <c r="CP51" s="1311"/>
      <c r="CQ51" s="1311"/>
      <c r="CR51" s="1311"/>
      <c r="CS51" s="1311"/>
      <c r="CT51" s="1311"/>
      <c r="CU51" s="1311"/>
      <c r="CV51" s="1311">
        <v>55.4</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602</v>
      </c>
      <c r="BC53" s="1314"/>
      <c r="BD53" s="1314"/>
      <c r="BE53" s="1314"/>
      <c r="BF53" s="1314"/>
      <c r="BG53" s="1314"/>
      <c r="BH53" s="1314"/>
      <c r="BI53" s="1314"/>
      <c r="BJ53" s="1314"/>
      <c r="BK53" s="1314"/>
      <c r="BL53" s="1314"/>
      <c r="BM53" s="1314"/>
      <c r="BN53" s="1314"/>
      <c r="BO53" s="1314"/>
      <c r="BP53" s="1311">
        <v>59.2</v>
      </c>
      <c r="BQ53" s="1311"/>
      <c r="BR53" s="1311"/>
      <c r="BS53" s="1311"/>
      <c r="BT53" s="1311"/>
      <c r="BU53" s="1311"/>
      <c r="BV53" s="1311"/>
      <c r="BW53" s="1311"/>
      <c r="BX53" s="1311">
        <v>60.2</v>
      </c>
      <c r="BY53" s="1311"/>
      <c r="BZ53" s="1311"/>
      <c r="CA53" s="1311"/>
      <c r="CB53" s="1311"/>
      <c r="CC53" s="1311"/>
      <c r="CD53" s="1311"/>
      <c r="CE53" s="1311"/>
      <c r="CF53" s="1311">
        <v>61.5</v>
      </c>
      <c r="CG53" s="1311"/>
      <c r="CH53" s="1311"/>
      <c r="CI53" s="1311"/>
      <c r="CJ53" s="1311"/>
      <c r="CK53" s="1311"/>
      <c r="CL53" s="1311"/>
      <c r="CM53" s="1311"/>
      <c r="CN53" s="1311">
        <v>64.099999999999994</v>
      </c>
      <c r="CO53" s="1311"/>
      <c r="CP53" s="1311"/>
      <c r="CQ53" s="1311"/>
      <c r="CR53" s="1311"/>
      <c r="CS53" s="1311"/>
      <c r="CT53" s="1311"/>
      <c r="CU53" s="1311"/>
      <c r="CV53" s="1311">
        <v>65.099999999999994</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603</v>
      </c>
      <c r="AO55" s="1315"/>
      <c r="AP55" s="1315"/>
      <c r="AQ55" s="1315"/>
      <c r="AR55" s="1315"/>
      <c r="AS55" s="1315"/>
      <c r="AT55" s="1315"/>
      <c r="AU55" s="1315"/>
      <c r="AV55" s="1315"/>
      <c r="AW55" s="1315"/>
      <c r="AX55" s="1315"/>
      <c r="AY55" s="1315"/>
      <c r="AZ55" s="1315"/>
      <c r="BA55" s="1315"/>
      <c r="BB55" s="1314" t="s">
        <v>601</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602</v>
      </c>
      <c r="BC57" s="1314"/>
      <c r="BD57" s="1314"/>
      <c r="BE57" s="1314"/>
      <c r="BF57" s="1314"/>
      <c r="BG57" s="1314"/>
      <c r="BH57" s="1314"/>
      <c r="BI57" s="1314"/>
      <c r="BJ57" s="1314"/>
      <c r="BK57" s="1314"/>
      <c r="BL57" s="1314"/>
      <c r="BM57" s="1314"/>
      <c r="BN57" s="1314"/>
      <c r="BO57" s="1314"/>
      <c r="BP57" s="1311">
        <v>55.8</v>
      </c>
      <c r="BQ57" s="1311"/>
      <c r="BR57" s="1311"/>
      <c r="BS57" s="1311"/>
      <c r="BT57" s="1311"/>
      <c r="BU57" s="1311"/>
      <c r="BV57" s="1311"/>
      <c r="BW57" s="1311"/>
      <c r="BX57" s="1311">
        <v>57.9</v>
      </c>
      <c r="BY57" s="1311"/>
      <c r="BZ57" s="1311"/>
      <c r="CA57" s="1311"/>
      <c r="CB57" s="1311"/>
      <c r="CC57" s="1311"/>
      <c r="CD57" s="1311"/>
      <c r="CE57" s="1311"/>
      <c r="CF57" s="1311">
        <v>58.2</v>
      </c>
      <c r="CG57" s="1311"/>
      <c r="CH57" s="1311"/>
      <c r="CI57" s="1311"/>
      <c r="CJ57" s="1311"/>
      <c r="CK57" s="1311"/>
      <c r="CL57" s="1311"/>
      <c r="CM57" s="1311"/>
      <c r="CN57" s="1311">
        <v>59.4</v>
      </c>
      <c r="CO57" s="1311"/>
      <c r="CP57" s="1311"/>
      <c r="CQ57" s="1311"/>
      <c r="CR57" s="1311"/>
      <c r="CS57" s="1311"/>
      <c r="CT57" s="1311"/>
      <c r="CU57" s="1311"/>
      <c r="CV57" s="1311">
        <v>60.3</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7" t="s">
        <v>606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600</v>
      </c>
      <c r="AO73" s="1314"/>
      <c r="AP73" s="1314"/>
      <c r="AQ73" s="1314"/>
      <c r="AR73" s="1314"/>
      <c r="AS73" s="1314"/>
      <c r="AT73" s="1314"/>
      <c r="AU73" s="1314"/>
      <c r="AV73" s="1314"/>
      <c r="AW73" s="1314"/>
      <c r="AX73" s="1314"/>
      <c r="AY73" s="1314"/>
      <c r="AZ73" s="1314"/>
      <c r="BA73" s="1314"/>
      <c r="BB73" s="1314" t="s">
        <v>601</v>
      </c>
      <c r="BC73" s="1314"/>
      <c r="BD73" s="1314"/>
      <c r="BE73" s="1314"/>
      <c r="BF73" s="1314"/>
      <c r="BG73" s="1314"/>
      <c r="BH73" s="1314"/>
      <c r="BI73" s="1314"/>
      <c r="BJ73" s="1314"/>
      <c r="BK73" s="1314"/>
      <c r="BL73" s="1314"/>
      <c r="BM73" s="1314"/>
      <c r="BN73" s="1314"/>
      <c r="BO73" s="1314"/>
      <c r="BP73" s="1311">
        <v>41.9</v>
      </c>
      <c r="BQ73" s="1311"/>
      <c r="BR73" s="1311"/>
      <c r="BS73" s="1311"/>
      <c r="BT73" s="1311"/>
      <c r="BU73" s="1311"/>
      <c r="BV73" s="1311"/>
      <c r="BW73" s="1311"/>
      <c r="BX73" s="1311">
        <v>38.700000000000003</v>
      </c>
      <c r="BY73" s="1311"/>
      <c r="BZ73" s="1311"/>
      <c r="CA73" s="1311"/>
      <c r="CB73" s="1311"/>
      <c r="CC73" s="1311"/>
      <c r="CD73" s="1311"/>
      <c r="CE73" s="1311"/>
      <c r="CF73" s="1311">
        <v>41.4</v>
      </c>
      <c r="CG73" s="1311"/>
      <c r="CH73" s="1311"/>
      <c r="CI73" s="1311"/>
      <c r="CJ73" s="1311"/>
      <c r="CK73" s="1311"/>
      <c r="CL73" s="1311"/>
      <c r="CM73" s="1311"/>
      <c r="CN73" s="1311">
        <v>52.1</v>
      </c>
      <c r="CO73" s="1311"/>
      <c r="CP73" s="1311"/>
      <c r="CQ73" s="1311"/>
      <c r="CR73" s="1311"/>
      <c r="CS73" s="1311"/>
      <c r="CT73" s="1311"/>
      <c r="CU73" s="1311"/>
      <c r="CV73" s="1311">
        <v>55.4</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9.3000000000000007</v>
      </c>
      <c r="BQ75" s="1311"/>
      <c r="BR75" s="1311"/>
      <c r="BS75" s="1311"/>
      <c r="BT75" s="1311"/>
      <c r="BU75" s="1311"/>
      <c r="BV75" s="1311"/>
      <c r="BW75" s="1311"/>
      <c r="BX75" s="1311">
        <v>8.6</v>
      </c>
      <c r="BY75" s="1311"/>
      <c r="BZ75" s="1311"/>
      <c r="CA75" s="1311"/>
      <c r="CB75" s="1311"/>
      <c r="CC75" s="1311"/>
      <c r="CD75" s="1311"/>
      <c r="CE75" s="1311"/>
      <c r="CF75" s="1311">
        <v>8.6999999999999993</v>
      </c>
      <c r="CG75" s="1311"/>
      <c r="CH75" s="1311"/>
      <c r="CI75" s="1311"/>
      <c r="CJ75" s="1311"/>
      <c r="CK75" s="1311"/>
      <c r="CL75" s="1311"/>
      <c r="CM75" s="1311"/>
      <c r="CN75" s="1311">
        <v>9.4</v>
      </c>
      <c r="CO75" s="1311"/>
      <c r="CP75" s="1311"/>
      <c r="CQ75" s="1311"/>
      <c r="CR75" s="1311"/>
      <c r="CS75" s="1311"/>
      <c r="CT75" s="1311"/>
      <c r="CU75" s="1311"/>
      <c r="CV75" s="1311">
        <v>8.8000000000000007</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603</v>
      </c>
      <c r="AO77" s="1315"/>
      <c r="AP77" s="1315"/>
      <c r="AQ77" s="1315"/>
      <c r="AR77" s="1315"/>
      <c r="AS77" s="1315"/>
      <c r="AT77" s="1315"/>
      <c r="AU77" s="1315"/>
      <c r="AV77" s="1315"/>
      <c r="AW77" s="1315"/>
      <c r="AX77" s="1315"/>
      <c r="AY77" s="1315"/>
      <c r="AZ77" s="1315"/>
      <c r="BA77" s="1315"/>
      <c r="BB77" s="1314" t="s">
        <v>601</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605</v>
      </c>
      <c r="BC79" s="1314"/>
      <c r="BD79" s="1314"/>
      <c r="BE79" s="1314"/>
      <c r="BF79" s="1314"/>
      <c r="BG79" s="1314"/>
      <c r="BH79" s="1314"/>
      <c r="BI79" s="1314"/>
      <c r="BJ79" s="1314"/>
      <c r="BK79" s="1314"/>
      <c r="BL79" s="1314"/>
      <c r="BM79" s="1314"/>
      <c r="BN79" s="1314"/>
      <c r="BO79" s="1314"/>
      <c r="BP79" s="1311">
        <v>7.2</v>
      </c>
      <c r="BQ79" s="1311"/>
      <c r="BR79" s="1311"/>
      <c r="BS79" s="1311"/>
      <c r="BT79" s="1311"/>
      <c r="BU79" s="1311"/>
      <c r="BV79" s="1311"/>
      <c r="BW79" s="1311"/>
      <c r="BX79" s="1311">
        <v>6.9</v>
      </c>
      <c r="BY79" s="1311"/>
      <c r="BZ79" s="1311"/>
      <c r="CA79" s="1311"/>
      <c r="CB79" s="1311"/>
      <c r="CC79" s="1311"/>
      <c r="CD79" s="1311"/>
      <c r="CE79" s="1311"/>
      <c r="CF79" s="1311">
        <v>7.1</v>
      </c>
      <c r="CG79" s="1311"/>
      <c r="CH79" s="1311"/>
      <c r="CI79" s="1311"/>
      <c r="CJ79" s="1311"/>
      <c r="CK79" s="1311"/>
      <c r="CL79" s="1311"/>
      <c r="CM79" s="1311"/>
      <c r="CN79" s="1311">
        <v>7.4</v>
      </c>
      <c r="CO79" s="1311"/>
      <c r="CP79" s="1311"/>
      <c r="CQ79" s="1311"/>
      <c r="CR79" s="1311"/>
      <c r="CS79" s="1311"/>
      <c r="CT79" s="1311"/>
      <c r="CU79" s="1311"/>
      <c r="CV79" s="1311">
        <v>7.4</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FpMaVtAqVVKQQ5MBeCuw8FVgAeccy1knmbPVTUqCBxMjrEfdif6KBeB4U7NWEI0DcuJy2rHJFUbzfoWoa1xrg==" saltValue="0W5/Qykoc+1MN+j62geBi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0ABF-1051-4032-972B-ABA5DBFFA5BF}">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LrxPlqqgXrdmJ0xA3qKSsFbzE1XDxvCFBvtN02TxuniFBCOGLgsylSN2K4GuEMSTh93BsdU2PmAfHiut6eL64Q==" saltValue="icnNCyvh48FjjsmYtbFq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9CDA3-1329-437A-BB16-E54752A2033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haqSKpFK8+7pUmHpJEZhmlkW7G7at6bbb6uyAbUqaPiHISRzaeVwA7QwQkCGh3fvp8kSrkAV0siuVDMlfFVnzQ==" saltValue="+L0LgnudzLPxl001DaLC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548</v>
      </c>
      <c r="G2" s="157"/>
      <c r="H2" s="158"/>
    </row>
    <row r="3" spans="1:8" x14ac:dyDescent="0.15">
      <c r="A3" s="154" t="s">
        <v>541</v>
      </c>
      <c r="B3" s="159"/>
      <c r="C3" s="160"/>
      <c r="D3" s="161">
        <v>184389</v>
      </c>
      <c r="E3" s="162"/>
      <c r="F3" s="163">
        <v>245039</v>
      </c>
      <c r="G3" s="164"/>
      <c r="H3" s="165"/>
    </row>
    <row r="4" spans="1:8" x14ac:dyDescent="0.15">
      <c r="A4" s="166"/>
      <c r="B4" s="167"/>
      <c r="C4" s="168"/>
      <c r="D4" s="169">
        <v>154730</v>
      </c>
      <c r="E4" s="170"/>
      <c r="F4" s="171">
        <v>108922</v>
      </c>
      <c r="G4" s="172"/>
      <c r="H4" s="173"/>
    </row>
    <row r="5" spans="1:8" x14ac:dyDescent="0.15">
      <c r="A5" s="154" t="s">
        <v>543</v>
      </c>
      <c r="B5" s="159"/>
      <c r="C5" s="160"/>
      <c r="D5" s="161">
        <v>189869</v>
      </c>
      <c r="E5" s="162"/>
      <c r="F5" s="163">
        <v>310300</v>
      </c>
      <c r="G5" s="164"/>
      <c r="H5" s="165"/>
    </row>
    <row r="6" spans="1:8" x14ac:dyDescent="0.15">
      <c r="A6" s="166"/>
      <c r="B6" s="167"/>
      <c r="C6" s="168"/>
      <c r="D6" s="169">
        <v>148082</v>
      </c>
      <c r="E6" s="170"/>
      <c r="F6" s="171">
        <v>157576</v>
      </c>
      <c r="G6" s="172"/>
      <c r="H6" s="173"/>
    </row>
    <row r="7" spans="1:8" x14ac:dyDescent="0.15">
      <c r="A7" s="154" t="s">
        <v>544</v>
      </c>
      <c r="B7" s="159"/>
      <c r="C7" s="160"/>
      <c r="D7" s="161">
        <v>148031</v>
      </c>
      <c r="E7" s="162"/>
      <c r="F7" s="163">
        <v>317319</v>
      </c>
      <c r="G7" s="164"/>
      <c r="H7" s="165"/>
    </row>
    <row r="8" spans="1:8" x14ac:dyDescent="0.15">
      <c r="A8" s="166"/>
      <c r="B8" s="167"/>
      <c r="C8" s="168"/>
      <c r="D8" s="169">
        <v>105984</v>
      </c>
      <c r="E8" s="170"/>
      <c r="F8" s="171">
        <v>164214</v>
      </c>
      <c r="G8" s="172"/>
      <c r="H8" s="173"/>
    </row>
    <row r="9" spans="1:8" x14ac:dyDescent="0.15">
      <c r="A9" s="154" t="s">
        <v>545</v>
      </c>
      <c r="B9" s="159"/>
      <c r="C9" s="160"/>
      <c r="D9" s="161">
        <v>131160</v>
      </c>
      <c r="E9" s="162"/>
      <c r="F9" s="163">
        <v>289738</v>
      </c>
      <c r="G9" s="164"/>
      <c r="H9" s="165"/>
    </row>
    <row r="10" spans="1:8" x14ac:dyDescent="0.15">
      <c r="A10" s="166"/>
      <c r="B10" s="167"/>
      <c r="C10" s="168"/>
      <c r="D10" s="169">
        <v>90076</v>
      </c>
      <c r="E10" s="170"/>
      <c r="F10" s="171">
        <v>156238</v>
      </c>
      <c r="G10" s="172"/>
      <c r="H10" s="173"/>
    </row>
    <row r="11" spans="1:8" x14ac:dyDescent="0.15">
      <c r="A11" s="154" t="s">
        <v>546</v>
      </c>
      <c r="B11" s="159"/>
      <c r="C11" s="160"/>
      <c r="D11" s="161">
        <v>126444</v>
      </c>
      <c r="E11" s="162"/>
      <c r="F11" s="163">
        <v>316937</v>
      </c>
      <c r="G11" s="164"/>
      <c r="H11" s="165"/>
    </row>
    <row r="12" spans="1:8" x14ac:dyDescent="0.15">
      <c r="A12" s="166"/>
      <c r="B12" s="167"/>
      <c r="C12" s="174"/>
      <c r="D12" s="169">
        <v>76920</v>
      </c>
      <c r="E12" s="170"/>
      <c r="F12" s="171">
        <v>199150</v>
      </c>
      <c r="G12" s="172"/>
      <c r="H12" s="173"/>
    </row>
    <row r="13" spans="1:8" x14ac:dyDescent="0.15">
      <c r="A13" s="154"/>
      <c r="B13" s="159"/>
      <c r="C13" s="175"/>
      <c r="D13" s="176">
        <v>155979</v>
      </c>
      <c r="E13" s="177"/>
      <c r="F13" s="178">
        <v>295867</v>
      </c>
      <c r="G13" s="179"/>
      <c r="H13" s="165"/>
    </row>
    <row r="14" spans="1:8" x14ac:dyDescent="0.15">
      <c r="A14" s="166"/>
      <c r="B14" s="167"/>
      <c r="C14" s="168"/>
      <c r="D14" s="169">
        <v>115158</v>
      </c>
      <c r="E14" s="170"/>
      <c r="F14" s="171">
        <v>157220</v>
      </c>
      <c r="G14" s="172"/>
      <c r="H14" s="173"/>
    </row>
    <row r="17" spans="1:11" x14ac:dyDescent="0.15">
      <c r="A17" s="150" t="s">
        <v>51</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52</v>
      </c>
      <c r="B19" s="180">
        <f>ROUND(VALUE(SUBSTITUTE(実質収支比率等に係る経年分析!F$48,"▲","-")),2)</f>
        <v>6.21</v>
      </c>
      <c r="C19" s="180">
        <f>ROUND(VALUE(SUBSTITUTE(実質収支比率等に係る経年分析!G$48,"▲","-")),2)</f>
        <v>5.58</v>
      </c>
      <c r="D19" s="180">
        <f>ROUND(VALUE(SUBSTITUTE(実質収支比率等に係る経年分析!H$48,"▲","-")),2)</f>
        <v>5.84</v>
      </c>
      <c r="E19" s="180">
        <f>ROUND(VALUE(SUBSTITUTE(実質収支比率等に係る経年分析!I$48,"▲","-")),2)</f>
        <v>6.12</v>
      </c>
      <c r="F19" s="180">
        <f>ROUND(VALUE(SUBSTITUTE(実質収支比率等に係る経年分析!J$48,"▲","-")),2)</f>
        <v>5.67</v>
      </c>
    </row>
    <row r="20" spans="1:11" x14ac:dyDescent="0.15">
      <c r="A20" s="180" t="s">
        <v>53</v>
      </c>
      <c r="B20" s="180">
        <f>ROUND(VALUE(SUBSTITUTE(実質収支比率等に係る経年分析!F$47,"▲","-")),2)</f>
        <v>24.07</v>
      </c>
      <c r="C20" s="180">
        <f>ROUND(VALUE(SUBSTITUTE(実質収支比率等に係る経年分析!G$47,"▲","-")),2)</f>
        <v>24.28</v>
      </c>
      <c r="D20" s="180">
        <f>ROUND(VALUE(SUBSTITUTE(実質収支比率等に係る経年分析!H$47,"▲","-")),2)</f>
        <v>21.08</v>
      </c>
      <c r="E20" s="180">
        <f>ROUND(VALUE(SUBSTITUTE(実質収支比率等に係る経年分析!I$47,"▲","-")),2)</f>
        <v>17.260000000000002</v>
      </c>
      <c r="F20" s="180">
        <f>ROUND(VALUE(SUBSTITUTE(実質収支比率等に係る経年分析!J$47,"▲","-")),2)</f>
        <v>19.329999999999998</v>
      </c>
    </row>
    <row r="21" spans="1:11" x14ac:dyDescent="0.15">
      <c r="A21" s="180" t="s">
        <v>54</v>
      </c>
      <c r="B21" s="180">
        <f>IF(ISNUMBER(VALUE(SUBSTITUTE(実質収支比率等に係る経年分析!F$49,"▲","-"))),ROUND(VALUE(SUBSTITUTE(実質収支比率等に係る経年分析!F$49,"▲","-")),2),NA())</f>
        <v>2.44</v>
      </c>
      <c r="C21" s="180">
        <f>IF(ISNUMBER(VALUE(SUBSTITUTE(実質収支比率等に係る経年分析!G$49,"▲","-"))),ROUND(VALUE(SUBSTITUTE(実質収支比率等に係る経年分析!G$49,"▲","-")),2),NA())</f>
        <v>-1.46</v>
      </c>
      <c r="D21" s="180">
        <f>IF(ISNUMBER(VALUE(SUBSTITUTE(実質収支比率等に係る経年分析!H$49,"▲","-"))),ROUND(VALUE(SUBSTITUTE(実質収支比率等に係る経年分析!H$49,"▲","-")),2),NA())</f>
        <v>-4.5599999999999996</v>
      </c>
      <c r="E21" s="180">
        <f>IF(ISNUMBER(VALUE(SUBSTITUTE(実質収支比率等に係る経年分析!I$49,"▲","-"))),ROUND(VALUE(SUBSTITUTE(実質収支比率等に係る経年分析!I$49,"▲","-")),2),NA())</f>
        <v>-3.54</v>
      </c>
      <c r="F21" s="180">
        <f>IF(ISNUMBER(VALUE(SUBSTITUTE(実質収支比率等に係る経年分析!J$49,"▲","-"))),ROUND(VALUE(SUBSTITUTE(実質収支比率等に係る経年分析!J$49,"▲","-")),2),NA())</f>
        <v>1.7</v>
      </c>
    </row>
    <row r="24" spans="1:11" x14ac:dyDescent="0.15">
      <c r="A24" s="150" t="s">
        <v>55</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合併浄化槽事業特別会計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0.25</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15">
      <c r="A32" s="181" t="str">
        <f>IF(連結実質赤字比率に係る赤字・黒字の構成分析!C$38="",NA(),連結実質赤字比率に係る赤字・黒字の構成分析!C$38)</f>
        <v>簡易水道事業会計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x14ac:dyDescent="0.15">
      <c r="A33" s="181" t="str">
        <f>IF(連結実質赤字比率に係る赤字・黒字の構成分析!C$37="",NA(),連結実質赤字比率に係る赤字・黒字の構成分析!C$37)</f>
        <v>介護サービス特別会計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4.0999999999999996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5.67</v>
      </c>
    </row>
    <row r="39" spans="1:16" x14ac:dyDescent="0.15">
      <c r="A39" s="150" t="s">
        <v>58</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301</v>
      </c>
      <c r="E42" s="182"/>
      <c r="F42" s="182"/>
      <c r="G42" s="182">
        <f>'実質公債費比率（分子）の構造'!L$52</f>
        <v>285</v>
      </c>
      <c r="H42" s="182"/>
      <c r="I42" s="182"/>
      <c r="J42" s="182">
        <f>'実質公債費比率（分子）の構造'!M$52</f>
        <v>310</v>
      </c>
      <c r="K42" s="182"/>
      <c r="L42" s="182"/>
      <c r="M42" s="182">
        <f>'実質公債費比率（分子）の構造'!N$52</f>
        <v>322</v>
      </c>
      <c r="N42" s="182"/>
      <c r="O42" s="182"/>
      <c r="P42" s="182">
        <f>'実質公債費比率（分子）の構造'!O$52</f>
        <v>316</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48</v>
      </c>
      <c r="C44" s="182"/>
      <c r="D44" s="182"/>
      <c r="E44" s="182">
        <f>'実質公債費比率（分子）の構造'!L$50</f>
        <v>47</v>
      </c>
      <c r="F44" s="182"/>
      <c r="G44" s="182"/>
      <c r="H44" s="182">
        <f>'実質公債費比率（分子）の構造'!M$50</f>
        <v>45</v>
      </c>
      <c r="I44" s="182"/>
      <c r="J44" s="182"/>
      <c r="K44" s="182">
        <f>'実質公債費比率（分子）の構造'!N$50</f>
        <v>42</v>
      </c>
      <c r="L44" s="182"/>
      <c r="M44" s="182"/>
      <c r="N44" s="182">
        <f>'実質公債費比率（分子）の構造'!O$50</f>
        <v>0</v>
      </c>
      <c r="O44" s="182"/>
      <c r="P44" s="182"/>
    </row>
    <row r="45" spans="1:16" x14ac:dyDescent="0.15">
      <c r="A45" s="182" t="s">
        <v>64</v>
      </c>
      <c r="B45" s="182">
        <f>'実質公債費比率（分子）の構造'!K$49</f>
        <v>3</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65</v>
      </c>
      <c r="B46" s="182">
        <f>'実質公債費比率（分子）の構造'!K$48</f>
        <v>96</v>
      </c>
      <c r="C46" s="182"/>
      <c r="D46" s="182"/>
      <c r="E46" s="182">
        <f>'実質公債費比率（分子）の構造'!L$48</f>
        <v>108</v>
      </c>
      <c r="F46" s="182"/>
      <c r="G46" s="182"/>
      <c r="H46" s="182">
        <f>'実質公債費比率（分子）の構造'!M$48</f>
        <v>126</v>
      </c>
      <c r="I46" s="182"/>
      <c r="J46" s="182"/>
      <c r="K46" s="182">
        <f>'実質公債費比率（分子）の構造'!N$48</f>
        <v>149</v>
      </c>
      <c r="L46" s="182"/>
      <c r="M46" s="182"/>
      <c r="N46" s="182">
        <f>'実質公債費比率（分子）の構造'!O$48</f>
        <v>118</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322</v>
      </c>
      <c r="C49" s="182"/>
      <c r="D49" s="182"/>
      <c r="E49" s="182">
        <f>'実質公債費比率（分子）の構造'!L$45</f>
        <v>284</v>
      </c>
      <c r="F49" s="182"/>
      <c r="G49" s="182"/>
      <c r="H49" s="182">
        <f>'実質公債費比率（分子）の構造'!M$45</f>
        <v>313</v>
      </c>
      <c r="I49" s="182"/>
      <c r="J49" s="182"/>
      <c r="K49" s="182">
        <f>'実質公債費比率（分子）の構造'!N$45</f>
        <v>316</v>
      </c>
      <c r="L49" s="182"/>
      <c r="M49" s="182"/>
      <c r="N49" s="182">
        <f>'実質公債費比率（分子）の構造'!O$45</f>
        <v>311</v>
      </c>
      <c r="O49" s="182"/>
      <c r="P49" s="182"/>
    </row>
    <row r="50" spans="1:16" x14ac:dyDescent="0.15">
      <c r="A50" s="182" t="s">
        <v>69</v>
      </c>
      <c r="B50" s="182" t="e">
        <f>NA()</f>
        <v>#N/A</v>
      </c>
      <c r="C50" s="182">
        <f>IF(ISNUMBER('実質公債費比率（分子）の構造'!K$53),'実質公債費比率（分子）の構造'!K$53,NA())</f>
        <v>168</v>
      </c>
      <c r="D50" s="182" t="e">
        <f>NA()</f>
        <v>#N/A</v>
      </c>
      <c r="E50" s="182" t="e">
        <f>NA()</f>
        <v>#N/A</v>
      </c>
      <c r="F50" s="182">
        <f>IF(ISNUMBER('実質公債費比率（分子）の構造'!L$53),'実質公債費比率（分子）の構造'!L$53,NA())</f>
        <v>156</v>
      </c>
      <c r="G50" s="182" t="e">
        <f>NA()</f>
        <v>#N/A</v>
      </c>
      <c r="H50" s="182" t="e">
        <f>NA()</f>
        <v>#N/A</v>
      </c>
      <c r="I50" s="182">
        <f>IF(ISNUMBER('実質公債費比率（分子）の構造'!M$53),'実質公債費比率（分子）の構造'!M$53,NA())</f>
        <v>176</v>
      </c>
      <c r="J50" s="182" t="e">
        <f>NA()</f>
        <v>#N/A</v>
      </c>
      <c r="K50" s="182" t="e">
        <f>NA()</f>
        <v>#N/A</v>
      </c>
      <c r="L50" s="182">
        <f>IF(ISNUMBER('実質公債費比率（分子）の構造'!N$53),'実質公債費比率（分子）の構造'!N$53,NA())</f>
        <v>187</v>
      </c>
      <c r="M50" s="182" t="e">
        <f>NA()</f>
        <v>#N/A</v>
      </c>
      <c r="N50" s="182" t="e">
        <f>NA()</f>
        <v>#N/A</v>
      </c>
      <c r="O50" s="182">
        <f>IF(ISNUMBER('実質公債費比率（分子）の構造'!O$53),'実質公債費比率（分子）の構造'!O$53,NA())</f>
        <v>115</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3673</v>
      </c>
      <c r="E56" s="181"/>
      <c r="F56" s="181"/>
      <c r="G56" s="181">
        <f>'将来負担比率（分子）の構造'!J$52</f>
        <v>3635</v>
      </c>
      <c r="H56" s="181"/>
      <c r="I56" s="181"/>
      <c r="J56" s="181">
        <f>'将来負担比率（分子）の構造'!K$52</f>
        <v>3577</v>
      </c>
      <c r="K56" s="181"/>
      <c r="L56" s="181"/>
      <c r="M56" s="181">
        <f>'将来負担比率（分子）の構造'!L$52</f>
        <v>3491</v>
      </c>
      <c r="N56" s="181"/>
      <c r="O56" s="181"/>
      <c r="P56" s="181">
        <f>'将来負担比率（分子）の構造'!M$52</f>
        <v>3349</v>
      </c>
    </row>
    <row r="57" spans="1:16" x14ac:dyDescent="0.15">
      <c r="A57" s="181" t="s">
        <v>41</v>
      </c>
      <c r="B57" s="181"/>
      <c r="C57" s="181"/>
      <c r="D57" s="181">
        <f>'将来負担比率（分子）の構造'!I$51</f>
        <v>10</v>
      </c>
      <c r="E57" s="181"/>
      <c r="F57" s="181"/>
      <c r="G57" s="181">
        <f>'将来負担比率（分子）の構造'!J$51</f>
        <v>6</v>
      </c>
      <c r="H57" s="181"/>
      <c r="I57" s="181"/>
      <c r="J57" s="181">
        <f>'将来負担比率（分子）の構造'!K$51</f>
        <v>4</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1446</v>
      </c>
      <c r="E58" s="181"/>
      <c r="F58" s="181"/>
      <c r="G58" s="181">
        <f>'将来負担比率（分子）の構造'!J$50</f>
        <v>1465</v>
      </c>
      <c r="H58" s="181"/>
      <c r="I58" s="181"/>
      <c r="J58" s="181">
        <f>'将来負担比率（分子）の構造'!K$50</f>
        <v>1343</v>
      </c>
      <c r="K58" s="181"/>
      <c r="L58" s="181"/>
      <c r="M58" s="181">
        <f>'将来負担比率（分子）の構造'!L$50</f>
        <v>1161</v>
      </c>
      <c r="N58" s="181"/>
      <c r="O58" s="181"/>
      <c r="P58" s="181">
        <f>'将来負担比率（分子）の構造'!M$50</f>
        <v>1112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248</v>
      </c>
      <c r="C61" s="181"/>
      <c r="D61" s="181"/>
      <c r="E61" s="181">
        <f>'将来負担比率（分子）の構造'!J$46</f>
        <v>208</v>
      </c>
      <c r="F61" s="181"/>
      <c r="G61" s="181"/>
      <c r="H61" s="181">
        <f>'将来負担比率（分子）の構造'!K$46</f>
        <v>168</v>
      </c>
      <c r="I61" s="181"/>
      <c r="J61" s="181"/>
      <c r="K61" s="181">
        <f>'将来負担比率（分子）の構造'!L$46</f>
        <v>131</v>
      </c>
      <c r="L61" s="181"/>
      <c r="M61" s="181"/>
      <c r="N61" s="181">
        <f>'将来負担比率（分子）の構造'!M$46</f>
        <v>198</v>
      </c>
      <c r="O61" s="181"/>
      <c r="P61" s="181"/>
    </row>
    <row r="62" spans="1:16" x14ac:dyDescent="0.15">
      <c r="A62" s="181" t="s">
        <v>34</v>
      </c>
      <c r="B62" s="181">
        <f>'将来負担比率（分子）の構造'!I$45</f>
        <v>481</v>
      </c>
      <c r="C62" s="181"/>
      <c r="D62" s="181"/>
      <c r="E62" s="181">
        <f>'将来負担比率（分子）の構造'!J$45</f>
        <v>464</v>
      </c>
      <c r="F62" s="181"/>
      <c r="G62" s="181"/>
      <c r="H62" s="181">
        <f>'将来負担比率（分子）の構造'!K$45</f>
        <v>429</v>
      </c>
      <c r="I62" s="181"/>
      <c r="J62" s="181"/>
      <c r="K62" s="181">
        <f>'将来負担比率（分子）の構造'!L$45</f>
        <v>416</v>
      </c>
      <c r="L62" s="181"/>
      <c r="M62" s="181"/>
      <c r="N62" s="181">
        <f>'将来負担比率（分子）の構造'!M$45</f>
        <v>513</v>
      </c>
      <c r="O62" s="181"/>
      <c r="P62" s="181"/>
    </row>
    <row r="63" spans="1:16" x14ac:dyDescent="0.15">
      <c r="A63" s="181" t="s">
        <v>33</v>
      </c>
      <c r="B63" s="181">
        <f>'将来負担比率（分子）の構造'!I$44</f>
        <v>9</v>
      </c>
      <c r="C63" s="181"/>
      <c r="D63" s="181"/>
      <c r="E63" s="181">
        <f>'将来負担比率（分子）の構造'!J$44</f>
        <v>7</v>
      </c>
      <c r="F63" s="181"/>
      <c r="G63" s="181"/>
      <c r="H63" s="181">
        <f>'将来負担比率（分子）の構造'!K$44</f>
        <v>5</v>
      </c>
      <c r="I63" s="181"/>
      <c r="J63" s="181"/>
      <c r="K63" s="181">
        <f>'将来負担比率（分子）の構造'!L$44</f>
        <v>3</v>
      </c>
      <c r="L63" s="181"/>
      <c r="M63" s="181"/>
      <c r="N63" s="181">
        <f>'将来負担比率（分子）の構造'!M$44</f>
        <v>1</v>
      </c>
      <c r="O63" s="181"/>
      <c r="P63" s="181"/>
    </row>
    <row r="64" spans="1:16" x14ac:dyDescent="0.15">
      <c r="A64" s="181" t="s">
        <v>32</v>
      </c>
      <c r="B64" s="181">
        <f>'将来負担比率（分子）の構造'!I$43</f>
        <v>1919</v>
      </c>
      <c r="C64" s="181"/>
      <c r="D64" s="181"/>
      <c r="E64" s="181">
        <f>'将来負担比率（分子）の構造'!J$43</f>
        <v>1926</v>
      </c>
      <c r="F64" s="181"/>
      <c r="G64" s="181"/>
      <c r="H64" s="181">
        <f>'将来負担比率（分子）の構造'!K$43</f>
        <v>1895</v>
      </c>
      <c r="I64" s="181"/>
      <c r="J64" s="181"/>
      <c r="K64" s="181">
        <f>'将来負担比率（分子）の構造'!L$43</f>
        <v>1960</v>
      </c>
      <c r="L64" s="181"/>
      <c r="M64" s="181"/>
      <c r="N64" s="181">
        <f>'将来負担比率（分子）の構造'!M$43</f>
        <v>1768</v>
      </c>
      <c r="O64" s="181"/>
      <c r="P64" s="181"/>
    </row>
    <row r="65" spans="1:16" x14ac:dyDescent="0.15">
      <c r="A65" s="181" t="s">
        <v>31</v>
      </c>
      <c r="B65" s="181">
        <f>'将来負担比率（分子）の構造'!I$42</f>
        <v>130</v>
      </c>
      <c r="C65" s="181"/>
      <c r="D65" s="181"/>
      <c r="E65" s="181">
        <f>'将来負担比率（分子）の構造'!J$42</f>
        <v>86</v>
      </c>
      <c r="F65" s="181"/>
      <c r="G65" s="181"/>
      <c r="H65" s="181">
        <f>'将来負担比率（分子）の構造'!K$42</f>
        <v>42</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3183</v>
      </c>
      <c r="C66" s="181"/>
      <c r="D66" s="181"/>
      <c r="E66" s="181">
        <f>'将来負担比率（分子）の構造'!J$41</f>
        <v>3168</v>
      </c>
      <c r="F66" s="181"/>
      <c r="G66" s="181"/>
      <c r="H66" s="181">
        <f>'将来負担比率（分子）の構造'!K$41</f>
        <v>3133</v>
      </c>
      <c r="I66" s="181"/>
      <c r="J66" s="181"/>
      <c r="K66" s="181">
        <f>'将来負担比率（分子）の構造'!L$41</f>
        <v>3078</v>
      </c>
      <c r="L66" s="181"/>
      <c r="M66" s="181"/>
      <c r="N66" s="181">
        <f>'将来負担比率（分子）の構造'!M$41</f>
        <v>2979</v>
      </c>
      <c r="O66" s="181"/>
      <c r="P66" s="181"/>
    </row>
    <row r="67" spans="1:16" x14ac:dyDescent="0.15">
      <c r="A67" s="181" t="s">
        <v>73</v>
      </c>
      <c r="B67" s="181" t="e">
        <f>NA()</f>
        <v>#N/A</v>
      </c>
      <c r="C67" s="181">
        <f>IF(ISNUMBER('将来負担比率（分子）の構造'!I$53), IF('将来負担比率（分子）の構造'!I$53 &lt; 0, 0, '将来負担比率（分子）の構造'!I$53), NA())</f>
        <v>841</v>
      </c>
      <c r="D67" s="181" t="e">
        <f>NA()</f>
        <v>#N/A</v>
      </c>
      <c r="E67" s="181" t="e">
        <f>NA()</f>
        <v>#N/A</v>
      </c>
      <c r="F67" s="181">
        <f>IF(ISNUMBER('将来負担比率（分子）の構造'!J$53), IF('将来負担比率（分子）の構造'!J$53 &lt; 0, 0, '将来負担比率（分子）の構造'!J$53), NA())</f>
        <v>754</v>
      </c>
      <c r="G67" s="181" t="e">
        <f>NA()</f>
        <v>#N/A</v>
      </c>
      <c r="H67" s="181" t="e">
        <f>NA()</f>
        <v>#N/A</v>
      </c>
      <c r="I67" s="181">
        <f>IF(ISNUMBER('将来負担比率（分子）の構造'!K$53), IF('将来負担比率（分子）の構造'!K$53 &lt; 0, 0, '将来負担比率（分子）の構造'!K$53), NA())</f>
        <v>748</v>
      </c>
      <c r="J67" s="181" t="e">
        <f>NA()</f>
        <v>#N/A</v>
      </c>
      <c r="K67" s="181" t="e">
        <f>NA()</f>
        <v>#N/A</v>
      </c>
      <c r="L67" s="181">
        <f>IF(ISNUMBER('将来負担比率（分子）の構造'!L$53), IF('将来負担比率（分子）の構造'!L$53 &lt; 0, 0, '将来負担比率（分子）の構造'!L$53), NA())</f>
        <v>935</v>
      </c>
      <c r="M67" s="181" t="e">
        <f>NA()</f>
        <v>#N/A</v>
      </c>
      <c r="N67" s="181" t="e">
        <f>NA()</f>
        <v>#N/A</v>
      </c>
      <c r="O67" s="181">
        <f>IF(ISNUMBER('将来負担比率（分子）の構造'!M$53), IF('将来負担比率（分子）の構造'!M$53 &lt; 0, 0, '将来負担比率（分子）の構造'!M$53), NA())</f>
        <v>998</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444</v>
      </c>
      <c r="C72" s="185">
        <f>基金残高に係る経年分析!G55</f>
        <v>364</v>
      </c>
      <c r="D72" s="185">
        <f>基金残高に係る経年分析!H55</f>
        <v>409</v>
      </c>
    </row>
    <row r="73" spans="1:16" x14ac:dyDescent="0.15">
      <c r="A73" s="184" t="s">
        <v>76</v>
      </c>
      <c r="B73" s="185">
        <f>基金残高に係る経年分析!F56</f>
        <v>383</v>
      </c>
      <c r="C73" s="185">
        <f>基金残高に係る経年分析!G56</f>
        <v>393</v>
      </c>
      <c r="D73" s="185">
        <f>基金残高に係る経年分析!H56</f>
        <v>413</v>
      </c>
    </row>
    <row r="74" spans="1:16" x14ac:dyDescent="0.15">
      <c r="A74" s="184" t="s">
        <v>77</v>
      </c>
      <c r="B74" s="185">
        <f>基金残高に係る経年分析!F57</f>
        <v>368</v>
      </c>
      <c r="C74" s="185">
        <f>基金残高に係る経年分析!G57</f>
        <v>256</v>
      </c>
      <c r="D74" s="185">
        <f>基金残高に係る経年分析!H57</f>
        <v>219</v>
      </c>
    </row>
  </sheetData>
  <sheetProtection algorithmName="SHA-512" hashValue="ETq89jiJgjyMfNiAue2BvfYDT4nO8g7GqKRmtUrkCXrIirfdM+ezbqsDbyLVj2eHM/u7ldscFKxrdT6z3JumKQ==" saltValue="DkREXAgpna+UA1907ogX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226704</v>
      </c>
      <c r="S5" s="734"/>
      <c r="T5" s="734"/>
      <c r="U5" s="734"/>
      <c r="V5" s="734"/>
      <c r="W5" s="734"/>
      <c r="X5" s="734"/>
      <c r="Y5" s="777"/>
      <c r="Z5" s="795">
        <v>6.3</v>
      </c>
      <c r="AA5" s="795"/>
      <c r="AB5" s="795"/>
      <c r="AC5" s="795"/>
      <c r="AD5" s="796">
        <v>226704</v>
      </c>
      <c r="AE5" s="796"/>
      <c r="AF5" s="796"/>
      <c r="AG5" s="796"/>
      <c r="AH5" s="796"/>
      <c r="AI5" s="796"/>
      <c r="AJ5" s="796"/>
      <c r="AK5" s="796"/>
      <c r="AL5" s="778">
        <v>10.9</v>
      </c>
      <c r="AM5" s="749"/>
      <c r="AN5" s="749"/>
      <c r="AO5" s="779"/>
      <c r="AP5" s="744" t="s">
        <v>228</v>
      </c>
      <c r="AQ5" s="745"/>
      <c r="AR5" s="745"/>
      <c r="AS5" s="745"/>
      <c r="AT5" s="745"/>
      <c r="AU5" s="745"/>
      <c r="AV5" s="745"/>
      <c r="AW5" s="745"/>
      <c r="AX5" s="745"/>
      <c r="AY5" s="745"/>
      <c r="AZ5" s="745"/>
      <c r="BA5" s="745"/>
      <c r="BB5" s="745"/>
      <c r="BC5" s="745"/>
      <c r="BD5" s="745"/>
      <c r="BE5" s="745"/>
      <c r="BF5" s="746"/>
      <c r="BG5" s="678">
        <v>217287</v>
      </c>
      <c r="BH5" s="679"/>
      <c r="BI5" s="679"/>
      <c r="BJ5" s="679"/>
      <c r="BK5" s="679"/>
      <c r="BL5" s="679"/>
      <c r="BM5" s="679"/>
      <c r="BN5" s="680"/>
      <c r="BO5" s="715">
        <v>95.8</v>
      </c>
      <c r="BP5" s="715"/>
      <c r="BQ5" s="715"/>
      <c r="BR5" s="715"/>
      <c r="BS5" s="716" t="s">
        <v>129</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46066</v>
      </c>
      <c r="S6" s="679"/>
      <c r="T6" s="679"/>
      <c r="U6" s="679"/>
      <c r="V6" s="679"/>
      <c r="W6" s="679"/>
      <c r="X6" s="679"/>
      <c r="Y6" s="680"/>
      <c r="Z6" s="715">
        <v>1.3</v>
      </c>
      <c r="AA6" s="715"/>
      <c r="AB6" s="715"/>
      <c r="AC6" s="715"/>
      <c r="AD6" s="716">
        <v>46066</v>
      </c>
      <c r="AE6" s="716"/>
      <c r="AF6" s="716"/>
      <c r="AG6" s="716"/>
      <c r="AH6" s="716"/>
      <c r="AI6" s="716"/>
      <c r="AJ6" s="716"/>
      <c r="AK6" s="716"/>
      <c r="AL6" s="681">
        <v>2.2000000000000002</v>
      </c>
      <c r="AM6" s="682"/>
      <c r="AN6" s="682"/>
      <c r="AO6" s="717"/>
      <c r="AP6" s="675" t="s">
        <v>233</v>
      </c>
      <c r="AQ6" s="676"/>
      <c r="AR6" s="676"/>
      <c r="AS6" s="676"/>
      <c r="AT6" s="676"/>
      <c r="AU6" s="676"/>
      <c r="AV6" s="676"/>
      <c r="AW6" s="676"/>
      <c r="AX6" s="676"/>
      <c r="AY6" s="676"/>
      <c r="AZ6" s="676"/>
      <c r="BA6" s="676"/>
      <c r="BB6" s="676"/>
      <c r="BC6" s="676"/>
      <c r="BD6" s="676"/>
      <c r="BE6" s="676"/>
      <c r="BF6" s="677"/>
      <c r="BG6" s="678">
        <v>217287</v>
      </c>
      <c r="BH6" s="679"/>
      <c r="BI6" s="679"/>
      <c r="BJ6" s="679"/>
      <c r="BK6" s="679"/>
      <c r="BL6" s="679"/>
      <c r="BM6" s="679"/>
      <c r="BN6" s="680"/>
      <c r="BO6" s="715">
        <v>95.8</v>
      </c>
      <c r="BP6" s="715"/>
      <c r="BQ6" s="715"/>
      <c r="BR6" s="715"/>
      <c r="BS6" s="716" t="s">
        <v>129</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63241</v>
      </c>
      <c r="CS6" s="679"/>
      <c r="CT6" s="679"/>
      <c r="CU6" s="679"/>
      <c r="CV6" s="679"/>
      <c r="CW6" s="679"/>
      <c r="CX6" s="679"/>
      <c r="CY6" s="680"/>
      <c r="CZ6" s="778">
        <v>1.8</v>
      </c>
      <c r="DA6" s="749"/>
      <c r="DB6" s="749"/>
      <c r="DC6" s="781"/>
      <c r="DD6" s="684" t="s">
        <v>129</v>
      </c>
      <c r="DE6" s="679"/>
      <c r="DF6" s="679"/>
      <c r="DG6" s="679"/>
      <c r="DH6" s="679"/>
      <c r="DI6" s="679"/>
      <c r="DJ6" s="679"/>
      <c r="DK6" s="679"/>
      <c r="DL6" s="679"/>
      <c r="DM6" s="679"/>
      <c r="DN6" s="679"/>
      <c r="DO6" s="679"/>
      <c r="DP6" s="680"/>
      <c r="DQ6" s="684">
        <v>63241</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155</v>
      </c>
      <c r="S7" s="679"/>
      <c r="T7" s="679"/>
      <c r="U7" s="679"/>
      <c r="V7" s="679"/>
      <c r="W7" s="679"/>
      <c r="X7" s="679"/>
      <c r="Y7" s="680"/>
      <c r="Z7" s="715">
        <v>0</v>
      </c>
      <c r="AA7" s="715"/>
      <c r="AB7" s="715"/>
      <c r="AC7" s="715"/>
      <c r="AD7" s="716">
        <v>155</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81563</v>
      </c>
      <c r="BH7" s="679"/>
      <c r="BI7" s="679"/>
      <c r="BJ7" s="679"/>
      <c r="BK7" s="679"/>
      <c r="BL7" s="679"/>
      <c r="BM7" s="679"/>
      <c r="BN7" s="680"/>
      <c r="BO7" s="715">
        <v>36</v>
      </c>
      <c r="BP7" s="715"/>
      <c r="BQ7" s="715"/>
      <c r="BR7" s="715"/>
      <c r="BS7" s="716" t="s">
        <v>129</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615362</v>
      </c>
      <c r="CS7" s="679"/>
      <c r="CT7" s="679"/>
      <c r="CU7" s="679"/>
      <c r="CV7" s="679"/>
      <c r="CW7" s="679"/>
      <c r="CX7" s="679"/>
      <c r="CY7" s="680"/>
      <c r="CZ7" s="715">
        <v>17.7</v>
      </c>
      <c r="DA7" s="715"/>
      <c r="DB7" s="715"/>
      <c r="DC7" s="715"/>
      <c r="DD7" s="684">
        <v>36018</v>
      </c>
      <c r="DE7" s="679"/>
      <c r="DF7" s="679"/>
      <c r="DG7" s="679"/>
      <c r="DH7" s="679"/>
      <c r="DI7" s="679"/>
      <c r="DJ7" s="679"/>
      <c r="DK7" s="679"/>
      <c r="DL7" s="679"/>
      <c r="DM7" s="679"/>
      <c r="DN7" s="679"/>
      <c r="DO7" s="679"/>
      <c r="DP7" s="680"/>
      <c r="DQ7" s="684">
        <v>531604</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409</v>
      </c>
      <c r="S8" s="679"/>
      <c r="T8" s="679"/>
      <c r="U8" s="679"/>
      <c r="V8" s="679"/>
      <c r="W8" s="679"/>
      <c r="X8" s="679"/>
      <c r="Y8" s="680"/>
      <c r="Z8" s="715">
        <v>0</v>
      </c>
      <c r="AA8" s="715"/>
      <c r="AB8" s="715"/>
      <c r="AC8" s="715"/>
      <c r="AD8" s="716">
        <v>409</v>
      </c>
      <c r="AE8" s="716"/>
      <c r="AF8" s="716"/>
      <c r="AG8" s="716"/>
      <c r="AH8" s="716"/>
      <c r="AI8" s="716"/>
      <c r="AJ8" s="716"/>
      <c r="AK8" s="716"/>
      <c r="AL8" s="681">
        <v>0</v>
      </c>
      <c r="AM8" s="682"/>
      <c r="AN8" s="682"/>
      <c r="AO8" s="717"/>
      <c r="AP8" s="675" t="s">
        <v>239</v>
      </c>
      <c r="AQ8" s="676"/>
      <c r="AR8" s="676"/>
      <c r="AS8" s="676"/>
      <c r="AT8" s="676"/>
      <c r="AU8" s="676"/>
      <c r="AV8" s="676"/>
      <c r="AW8" s="676"/>
      <c r="AX8" s="676"/>
      <c r="AY8" s="676"/>
      <c r="AZ8" s="676"/>
      <c r="BA8" s="676"/>
      <c r="BB8" s="676"/>
      <c r="BC8" s="676"/>
      <c r="BD8" s="676"/>
      <c r="BE8" s="676"/>
      <c r="BF8" s="677"/>
      <c r="BG8" s="678">
        <v>4830</v>
      </c>
      <c r="BH8" s="679"/>
      <c r="BI8" s="679"/>
      <c r="BJ8" s="679"/>
      <c r="BK8" s="679"/>
      <c r="BL8" s="679"/>
      <c r="BM8" s="679"/>
      <c r="BN8" s="680"/>
      <c r="BO8" s="715">
        <v>2.1</v>
      </c>
      <c r="BP8" s="715"/>
      <c r="BQ8" s="715"/>
      <c r="BR8" s="715"/>
      <c r="BS8" s="684" t="s">
        <v>240</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642021</v>
      </c>
      <c r="CS8" s="679"/>
      <c r="CT8" s="679"/>
      <c r="CU8" s="679"/>
      <c r="CV8" s="679"/>
      <c r="CW8" s="679"/>
      <c r="CX8" s="679"/>
      <c r="CY8" s="680"/>
      <c r="CZ8" s="715">
        <v>18.5</v>
      </c>
      <c r="DA8" s="715"/>
      <c r="DB8" s="715"/>
      <c r="DC8" s="715"/>
      <c r="DD8" s="684">
        <v>9715</v>
      </c>
      <c r="DE8" s="679"/>
      <c r="DF8" s="679"/>
      <c r="DG8" s="679"/>
      <c r="DH8" s="679"/>
      <c r="DI8" s="679"/>
      <c r="DJ8" s="679"/>
      <c r="DK8" s="679"/>
      <c r="DL8" s="679"/>
      <c r="DM8" s="679"/>
      <c r="DN8" s="679"/>
      <c r="DO8" s="679"/>
      <c r="DP8" s="680"/>
      <c r="DQ8" s="684">
        <v>387797</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248</v>
      </c>
      <c r="S9" s="679"/>
      <c r="T9" s="679"/>
      <c r="U9" s="679"/>
      <c r="V9" s="679"/>
      <c r="W9" s="679"/>
      <c r="X9" s="679"/>
      <c r="Y9" s="680"/>
      <c r="Z9" s="715">
        <v>0</v>
      </c>
      <c r="AA9" s="715"/>
      <c r="AB9" s="715"/>
      <c r="AC9" s="715"/>
      <c r="AD9" s="716">
        <v>248</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67731</v>
      </c>
      <c r="BH9" s="679"/>
      <c r="BI9" s="679"/>
      <c r="BJ9" s="679"/>
      <c r="BK9" s="679"/>
      <c r="BL9" s="679"/>
      <c r="BM9" s="679"/>
      <c r="BN9" s="680"/>
      <c r="BO9" s="715">
        <v>29.9</v>
      </c>
      <c r="BP9" s="715"/>
      <c r="BQ9" s="715"/>
      <c r="BR9" s="715"/>
      <c r="BS9" s="684" t="s">
        <v>240</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225994</v>
      </c>
      <c r="CS9" s="679"/>
      <c r="CT9" s="679"/>
      <c r="CU9" s="679"/>
      <c r="CV9" s="679"/>
      <c r="CW9" s="679"/>
      <c r="CX9" s="679"/>
      <c r="CY9" s="680"/>
      <c r="CZ9" s="715">
        <v>6.5</v>
      </c>
      <c r="DA9" s="715"/>
      <c r="DB9" s="715"/>
      <c r="DC9" s="715"/>
      <c r="DD9" s="684">
        <v>9742</v>
      </c>
      <c r="DE9" s="679"/>
      <c r="DF9" s="679"/>
      <c r="DG9" s="679"/>
      <c r="DH9" s="679"/>
      <c r="DI9" s="679"/>
      <c r="DJ9" s="679"/>
      <c r="DK9" s="679"/>
      <c r="DL9" s="679"/>
      <c r="DM9" s="679"/>
      <c r="DN9" s="679"/>
      <c r="DO9" s="679"/>
      <c r="DP9" s="680"/>
      <c r="DQ9" s="684">
        <v>174283</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240</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129</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4842</v>
      </c>
      <c r="BH10" s="679"/>
      <c r="BI10" s="679"/>
      <c r="BJ10" s="679"/>
      <c r="BK10" s="679"/>
      <c r="BL10" s="679"/>
      <c r="BM10" s="679"/>
      <c r="BN10" s="680"/>
      <c r="BO10" s="715">
        <v>2.1</v>
      </c>
      <c r="BP10" s="715"/>
      <c r="BQ10" s="715"/>
      <c r="BR10" s="715"/>
      <c r="BS10" s="684" t="s">
        <v>129</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17</v>
      </c>
      <c r="CS10" s="679"/>
      <c r="CT10" s="679"/>
      <c r="CU10" s="679"/>
      <c r="CV10" s="679"/>
      <c r="CW10" s="679"/>
      <c r="CX10" s="679"/>
      <c r="CY10" s="680"/>
      <c r="CZ10" s="715">
        <v>0</v>
      </c>
      <c r="DA10" s="715"/>
      <c r="DB10" s="715"/>
      <c r="DC10" s="715"/>
      <c r="DD10" s="684" t="s">
        <v>129</v>
      </c>
      <c r="DE10" s="679"/>
      <c r="DF10" s="679"/>
      <c r="DG10" s="679"/>
      <c r="DH10" s="679"/>
      <c r="DI10" s="679"/>
      <c r="DJ10" s="679"/>
      <c r="DK10" s="679"/>
      <c r="DL10" s="679"/>
      <c r="DM10" s="679"/>
      <c r="DN10" s="679"/>
      <c r="DO10" s="679"/>
      <c r="DP10" s="680"/>
      <c r="DQ10" s="684">
        <v>17</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54381</v>
      </c>
      <c r="S11" s="679"/>
      <c r="T11" s="679"/>
      <c r="U11" s="679"/>
      <c r="V11" s="679"/>
      <c r="W11" s="679"/>
      <c r="X11" s="679"/>
      <c r="Y11" s="680"/>
      <c r="Z11" s="681">
        <v>1.5</v>
      </c>
      <c r="AA11" s="682"/>
      <c r="AB11" s="682"/>
      <c r="AC11" s="683"/>
      <c r="AD11" s="684">
        <v>54381</v>
      </c>
      <c r="AE11" s="679"/>
      <c r="AF11" s="679"/>
      <c r="AG11" s="679"/>
      <c r="AH11" s="679"/>
      <c r="AI11" s="679"/>
      <c r="AJ11" s="679"/>
      <c r="AK11" s="680"/>
      <c r="AL11" s="681">
        <v>2.6</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4160</v>
      </c>
      <c r="BH11" s="679"/>
      <c r="BI11" s="679"/>
      <c r="BJ11" s="679"/>
      <c r="BK11" s="679"/>
      <c r="BL11" s="679"/>
      <c r="BM11" s="679"/>
      <c r="BN11" s="680"/>
      <c r="BO11" s="715">
        <v>1.8</v>
      </c>
      <c r="BP11" s="715"/>
      <c r="BQ11" s="715"/>
      <c r="BR11" s="715"/>
      <c r="BS11" s="684" t="s">
        <v>129</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452640</v>
      </c>
      <c r="CS11" s="679"/>
      <c r="CT11" s="679"/>
      <c r="CU11" s="679"/>
      <c r="CV11" s="679"/>
      <c r="CW11" s="679"/>
      <c r="CX11" s="679"/>
      <c r="CY11" s="680"/>
      <c r="CZ11" s="715">
        <v>13.1</v>
      </c>
      <c r="DA11" s="715"/>
      <c r="DB11" s="715"/>
      <c r="DC11" s="715"/>
      <c r="DD11" s="684">
        <v>119180</v>
      </c>
      <c r="DE11" s="679"/>
      <c r="DF11" s="679"/>
      <c r="DG11" s="679"/>
      <c r="DH11" s="679"/>
      <c r="DI11" s="679"/>
      <c r="DJ11" s="679"/>
      <c r="DK11" s="679"/>
      <c r="DL11" s="679"/>
      <c r="DM11" s="679"/>
      <c r="DN11" s="679"/>
      <c r="DO11" s="679"/>
      <c r="DP11" s="680"/>
      <c r="DQ11" s="684">
        <v>267298</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129</v>
      </c>
      <c r="AA12" s="715"/>
      <c r="AB12" s="715"/>
      <c r="AC12" s="715"/>
      <c r="AD12" s="716" t="s">
        <v>129</v>
      </c>
      <c r="AE12" s="716"/>
      <c r="AF12" s="716"/>
      <c r="AG12" s="716"/>
      <c r="AH12" s="716"/>
      <c r="AI12" s="716"/>
      <c r="AJ12" s="716"/>
      <c r="AK12" s="716"/>
      <c r="AL12" s="681" t="s">
        <v>129</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116793</v>
      </c>
      <c r="BH12" s="679"/>
      <c r="BI12" s="679"/>
      <c r="BJ12" s="679"/>
      <c r="BK12" s="679"/>
      <c r="BL12" s="679"/>
      <c r="BM12" s="679"/>
      <c r="BN12" s="680"/>
      <c r="BO12" s="715">
        <v>51.5</v>
      </c>
      <c r="BP12" s="715"/>
      <c r="BQ12" s="715"/>
      <c r="BR12" s="715"/>
      <c r="BS12" s="684" t="s">
        <v>129</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238762</v>
      </c>
      <c r="CS12" s="679"/>
      <c r="CT12" s="679"/>
      <c r="CU12" s="679"/>
      <c r="CV12" s="679"/>
      <c r="CW12" s="679"/>
      <c r="CX12" s="679"/>
      <c r="CY12" s="680"/>
      <c r="CZ12" s="715">
        <v>6.9</v>
      </c>
      <c r="DA12" s="715"/>
      <c r="DB12" s="715"/>
      <c r="DC12" s="715"/>
      <c r="DD12" s="684">
        <v>12819</v>
      </c>
      <c r="DE12" s="679"/>
      <c r="DF12" s="679"/>
      <c r="DG12" s="679"/>
      <c r="DH12" s="679"/>
      <c r="DI12" s="679"/>
      <c r="DJ12" s="679"/>
      <c r="DK12" s="679"/>
      <c r="DL12" s="679"/>
      <c r="DM12" s="679"/>
      <c r="DN12" s="679"/>
      <c r="DO12" s="679"/>
      <c r="DP12" s="680"/>
      <c r="DQ12" s="684">
        <v>174554</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240</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100687</v>
      </c>
      <c r="BH13" s="679"/>
      <c r="BI13" s="679"/>
      <c r="BJ13" s="679"/>
      <c r="BK13" s="679"/>
      <c r="BL13" s="679"/>
      <c r="BM13" s="679"/>
      <c r="BN13" s="680"/>
      <c r="BO13" s="715">
        <v>44.4</v>
      </c>
      <c r="BP13" s="715"/>
      <c r="BQ13" s="715"/>
      <c r="BR13" s="715"/>
      <c r="BS13" s="684" t="s">
        <v>240</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353441</v>
      </c>
      <c r="CS13" s="679"/>
      <c r="CT13" s="679"/>
      <c r="CU13" s="679"/>
      <c r="CV13" s="679"/>
      <c r="CW13" s="679"/>
      <c r="CX13" s="679"/>
      <c r="CY13" s="680"/>
      <c r="CZ13" s="715">
        <v>10.199999999999999</v>
      </c>
      <c r="DA13" s="715"/>
      <c r="DB13" s="715"/>
      <c r="DC13" s="715"/>
      <c r="DD13" s="684">
        <v>132253</v>
      </c>
      <c r="DE13" s="679"/>
      <c r="DF13" s="679"/>
      <c r="DG13" s="679"/>
      <c r="DH13" s="679"/>
      <c r="DI13" s="679"/>
      <c r="DJ13" s="679"/>
      <c r="DK13" s="679"/>
      <c r="DL13" s="679"/>
      <c r="DM13" s="679"/>
      <c r="DN13" s="679"/>
      <c r="DO13" s="679"/>
      <c r="DP13" s="680"/>
      <c r="DQ13" s="684">
        <v>223385</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5319</v>
      </c>
      <c r="S14" s="679"/>
      <c r="T14" s="679"/>
      <c r="U14" s="679"/>
      <c r="V14" s="679"/>
      <c r="W14" s="679"/>
      <c r="X14" s="679"/>
      <c r="Y14" s="680"/>
      <c r="Z14" s="715">
        <v>0.1</v>
      </c>
      <c r="AA14" s="715"/>
      <c r="AB14" s="715"/>
      <c r="AC14" s="715"/>
      <c r="AD14" s="716">
        <v>5319</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11302</v>
      </c>
      <c r="BH14" s="679"/>
      <c r="BI14" s="679"/>
      <c r="BJ14" s="679"/>
      <c r="BK14" s="679"/>
      <c r="BL14" s="679"/>
      <c r="BM14" s="679"/>
      <c r="BN14" s="680"/>
      <c r="BO14" s="715">
        <v>5</v>
      </c>
      <c r="BP14" s="715"/>
      <c r="BQ14" s="715"/>
      <c r="BR14" s="715"/>
      <c r="BS14" s="684" t="s">
        <v>138</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152865</v>
      </c>
      <c r="CS14" s="679"/>
      <c r="CT14" s="679"/>
      <c r="CU14" s="679"/>
      <c r="CV14" s="679"/>
      <c r="CW14" s="679"/>
      <c r="CX14" s="679"/>
      <c r="CY14" s="680"/>
      <c r="CZ14" s="715">
        <v>4.4000000000000004</v>
      </c>
      <c r="DA14" s="715"/>
      <c r="DB14" s="715"/>
      <c r="DC14" s="715"/>
      <c r="DD14" s="684">
        <v>6052</v>
      </c>
      <c r="DE14" s="679"/>
      <c r="DF14" s="679"/>
      <c r="DG14" s="679"/>
      <c r="DH14" s="679"/>
      <c r="DI14" s="679"/>
      <c r="DJ14" s="679"/>
      <c r="DK14" s="679"/>
      <c r="DL14" s="679"/>
      <c r="DM14" s="679"/>
      <c r="DN14" s="679"/>
      <c r="DO14" s="679"/>
      <c r="DP14" s="680"/>
      <c r="DQ14" s="684">
        <v>139316</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240</v>
      </c>
      <c r="AE15" s="716"/>
      <c r="AF15" s="716"/>
      <c r="AG15" s="716"/>
      <c r="AH15" s="716"/>
      <c r="AI15" s="716"/>
      <c r="AJ15" s="716"/>
      <c r="AK15" s="716"/>
      <c r="AL15" s="681" t="s">
        <v>129</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7629</v>
      </c>
      <c r="BH15" s="679"/>
      <c r="BI15" s="679"/>
      <c r="BJ15" s="679"/>
      <c r="BK15" s="679"/>
      <c r="BL15" s="679"/>
      <c r="BM15" s="679"/>
      <c r="BN15" s="680"/>
      <c r="BO15" s="715">
        <v>3.4</v>
      </c>
      <c r="BP15" s="715"/>
      <c r="BQ15" s="715"/>
      <c r="BR15" s="715"/>
      <c r="BS15" s="684" t="s">
        <v>129</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410652</v>
      </c>
      <c r="CS15" s="679"/>
      <c r="CT15" s="679"/>
      <c r="CU15" s="679"/>
      <c r="CV15" s="679"/>
      <c r="CW15" s="679"/>
      <c r="CX15" s="679"/>
      <c r="CY15" s="680"/>
      <c r="CZ15" s="715">
        <v>11.8</v>
      </c>
      <c r="DA15" s="715"/>
      <c r="DB15" s="715"/>
      <c r="DC15" s="715"/>
      <c r="DD15" s="684">
        <v>76566</v>
      </c>
      <c r="DE15" s="679"/>
      <c r="DF15" s="679"/>
      <c r="DG15" s="679"/>
      <c r="DH15" s="679"/>
      <c r="DI15" s="679"/>
      <c r="DJ15" s="679"/>
      <c r="DK15" s="679"/>
      <c r="DL15" s="679"/>
      <c r="DM15" s="679"/>
      <c r="DN15" s="679"/>
      <c r="DO15" s="679"/>
      <c r="DP15" s="680"/>
      <c r="DQ15" s="684">
        <v>331226</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721</v>
      </c>
      <c r="S16" s="679"/>
      <c r="T16" s="679"/>
      <c r="U16" s="679"/>
      <c r="V16" s="679"/>
      <c r="W16" s="679"/>
      <c r="X16" s="679"/>
      <c r="Y16" s="680"/>
      <c r="Z16" s="715">
        <v>0</v>
      </c>
      <c r="AA16" s="715"/>
      <c r="AB16" s="715"/>
      <c r="AC16" s="715"/>
      <c r="AD16" s="716">
        <v>721</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240</v>
      </c>
      <c r="BP16" s="715"/>
      <c r="BQ16" s="715"/>
      <c r="BR16" s="715"/>
      <c r="BS16" s="684" t="s">
        <v>129</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1784</v>
      </c>
      <c r="CS16" s="679"/>
      <c r="CT16" s="679"/>
      <c r="CU16" s="679"/>
      <c r="CV16" s="679"/>
      <c r="CW16" s="679"/>
      <c r="CX16" s="679"/>
      <c r="CY16" s="680"/>
      <c r="CZ16" s="715">
        <v>0.1</v>
      </c>
      <c r="DA16" s="715"/>
      <c r="DB16" s="715"/>
      <c r="DC16" s="715"/>
      <c r="DD16" s="684" t="s">
        <v>129</v>
      </c>
      <c r="DE16" s="679"/>
      <c r="DF16" s="679"/>
      <c r="DG16" s="679"/>
      <c r="DH16" s="679"/>
      <c r="DI16" s="679"/>
      <c r="DJ16" s="679"/>
      <c r="DK16" s="679"/>
      <c r="DL16" s="679"/>
      <c r="DM16" s="679"/>
      <c r="DN16" s="679"/>
      <c r="DO16" s="679"/>
      <c r="DP16" s="680"/>
      <c r="DQ16" s="684">
        <v>1784</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5201</v>
      </c>
      <c r="S17" s="679"/>
      <c r="T17" s="679"/>
      <c r="U17" s="679"/>
      <c r="V17" s="679"/>
      <c r="W17" s="679"/>
      <c r="X17" s="679"/>
      <c r="Y17" s="680"/>
      <c r="Z17" s="715">
        <v>0.1</v>
      </c>
      <c r="AA17" s="715"/>
      <c r="AB17" s="715"/>
      <c r="AC17" s="715"/>
      <c r="AD17" s="716">
        <v>5201</v>
      </c>
      <c r="AE17" s="716"/>
      <c r="AF17" s="716"/>
      <c r="AG17" s="716"/>
      <c r="AH17" s="716"/>
      <c r="AI17" s="716"/>
      <c r="AJ17" s="716"/>
      <c r="AK17" s="716"/>
      <c r="AL17" s="681">
        <v>0.3</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240</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311359</v>
      </c>
      <c r="CS17" s="679"/>
      <c r="CT17" s="679"/>
      <c r="CU17" s="679"/>
      <c r="CV17" s="679"/>
      <c r="CW17" s="679"/>
      <c r="CX17" s="679"/>
      <c r="CY17" s="680"/>
      <c r="CZ17" s="715">
        <v>9</v>
      </c>
      <c r="DA17" s="715"/>
      <c r="DB17" s="715"/>
      <c r="DC17" s="715"/>
      <c r="DD17" s="684" t="s">
        <v>129</v>
      </c>
      <c r="DE17" s="679"/>
      <c r="DF17" s="679"/>
      <c r="DG17" s="679"/>
      <c r="DH17" s="679"/>
      <c r="DI17" s="679"/>
      <c r="DJ17" s="679"/>
      <c r="DK17" s="679"/>
      <c r="DL17" s="679"/>
      <c r="DM17" s="679"/>
      <c r="DN17" s="679"/>
      <c r="DO17" s="679"/>
      <c r="DP17" s="680"/>
      <c r="DQ17" s="684">
        <v>311359</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1016</v>
      </c>
      <c r="S18" s="679"/>
      <c r="T18" s="679"/>
      <c r="U18" s="679"/>
      <c r="V18" s="679"/>
      <c r="W18" s="679"/>
      <c r="X18" s="679"/>
      <c r="Y18" s="680"/>
      <c r="Z18" s="715">
        <v>0</v>
      </c>
      <c r="AA18" s="715"/>
      <c r="AB18" s="715"/>
      <c r="AC18" s="715"/>
      <c r="AD18" s="716">
        <v>1016</v>
      </c>
      <c r="AE18" s="716"/>
      <c r="AF18" s="716"/>
      <c r="AG18" s="716"/>
      <c r="AH18" s="716"/>
      <c r="AI18" s="716"/>
      <c r="AJ18" s="716"/>
      <c r="AK18" s="716"/>
      <c r="AL18" s="681">
        <v>0</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240</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489</v>
      </c>
      <c r="S19" s="679"/>
      <c r="T19" s="679"/>
      <c r="U19" s="679"/>
      <c r="V19" s="679"/>
      <c r="W19" s="679"/>
      <c r="X19" s="679"/>
      <c r="Y19" s="680"/>
      <c r="Z19" s="715">
        <v>0</v>
      </c>
      <c r="AA19" s="715"/>
      <c r="AB19" s="715"/>
      <c r="AC19" s="715"/>
      <c r="AD19" s="716">
        <v>489</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9417</v>
      </c>
      <c r="BH19" s="679"/>
      <c r="BI19" s="679"/>
      <c r="BJ19" s="679"/>
      <c r="BK19" s="679"/>
      <c r="BL19" s="679"/>
      <c r="BM19" s="679"/>
      <c r="BN19" s="680"/>
      <c r="BO19" s="715">
        <v>4.2</v>
      </c>
      <c r="BP19" s="715"/>
      <c r="BQ19" s="715"/>
      <c r="BR19" s="715"/>
      <c r="BS19" s="684" t="s">
        <v>138</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240</v>
      </c>
      <c r="DA19" s="715"/>
      <c r="DB19" s="715"/>
      <c r="DC19" s="715"/>
      <c r="DD19" s="684" t="s">
        <v>129</v>
      </c>
      <c r="DE19" s="679"/>
      <c r="DF19" s="679"/>
      <c r="DG19" s="679"/>
      <c r="DH19" s="679"/>
      <c r="DI19" s="679"/>
      <c r="DJ19" s="679"/>
      <c r="DK19" s="679"/>
      <c r="DL19" s="679"/>
      <c r="DM19" s="679"/>
      <c r="DN19" s="679"/>
      <c r="DO19" s="679"/>
      <c r="DP19" s="680"/>
      <c r="DQ19" s="684" t="s">
        <v>240</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96</v>
      </c>
      <c r="S20" s="679"/>
      <c r="T20" s="679"/>
      <c r="U20" s="679"/>
      <c r="V20" s="679"/>
      <c r="W20" s="679"/>
      <c r="X20" s="679"/>
      <c r="Y20" s="680"/>
      <c r="Z20" s="715">
        <v>0</v>
      </c>
      <c r="AA20" s="715"/>
      <c r="AB20" s="715"/>
      <c r="AC20" s="715"/>
      <c r="AD20" s="716">
        <v>96</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9417</v>
      </c>
      <c r="BH20" s="679"/>
      <c r="BI20" s="679"/>
      <c r="BJ20" s="679"/>
      <c r="BK20" s="679"/>
      <c r="BL20" s="679"/>
      <c r="BM20" s="679"/>
      <c r="BN20" s="680"/>
      <c r="BO20" s="715">
        <v>4.2</v>
      </c>
      <c r="BP20" s="715"/>
      <c r="BQ20" s="715"/>
      <c r="BR20" s="715"/>
      <c r="BS20" s="684" t="s">
        <v>129</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3468138</v>
      </c>
      <c r="CS20" s="679"/>
      <c r="CT20" s="679"/>
      <c r="CU20" s="679"/>
      <c r="CV20" s="679"/>
      <c r="CW20" s="679"/>
      <c r="CX20" s="679"/>
      <c r="CY20" s="680"/>
      <c r="CZ20" s="715">
        <v>100</v>
      </c>
      <c r="DA20" s="715"/>
      <c r="DB20" s="715"/>
      <c r="DC20" s="715"/>
      <c r="DD20" s="684">
        <v>402345</v>
      </c>
      <c r="DE20" s="679"/>
      <c r="DF20" s="679"/>
      <c r="DG20" s="679"/>
      <c r="DH20" s="679"/>
      <c r="DI20" s="679"/>
      <c r="DJ20" s="679"/>
      <c r="DK20" s="679"/>
      <c r="DL20" s="679"/>
      <c r="DM20" s="679"/>
      <c r="DN20" s="679"/>
      <c r="DO20" s="679"/>
      <c r="DP20" s="680"/>
      <c r="DQ20" s="684">
        <v>2605864</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3600</v>
      </c>
      <c r="S21" s="679"/>
      <c r="T21" s="679"/>
      <c r="U21" s="679"/>
      <c r="V21" s="679"/>
      <c r="W21" s="679"/>
      <c r="X21" s="679"/>
      <c r="Y21" s="680"/>
      <c r="Z21" s="715">
        <v>0.1</v>
      </c>
      <c r="AA21" s="715"/>
      <c r="AB21" s="715"/>
      <c r="AC21" s="715"/>
      <c r="AD21" s="716">
        <v>3600</v>
      </c>
      <c r="AE21" s="716"/>
      <c r="AF21" s="716"/>
      <c r="AG21" s="716"/>
      <c r="AH21" s="716"/>
      <c r="AI21" s="716"/>
      <c r="AJ21" s="716"/>
      <c r="AK21" s="716"/>
      <c r="AL21" s="681">
        <v>0.2</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9417</v>
      </c>
      <c r="BH21" s="679"/>
      <c r="BI21" s="679"/>
      <c r="BJ21" s="679"/>
      <c r="BK21" s="679"/>
      <c r="BL21" s="679"/>
      <c r="BM21" s="679"/>
      <c r="BN21" s="680"/>
      <c r="BO21" s="715">
        <v>4.2</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1932816</v>
      </c>
      <c r="S22" s="679"/>
      <c r="T22" s="679"/>
      <c r="U22" s="679"/>
      <c r="V22" s="679"/>
      <c r="W22" s="679"/>
      <c r="X22" s="679"/>
      <c r="Y22" s="680"/>
      <c r="Z22" s="715">
        <v>53.9</v>
      </c>
      <c r="AA22" s="715"/>
      <c r="AB22" s="715"/>
      <c r="AC22" s="715"/>
      <c r="AD22" s="716">
        <v>1730940</v>
      </c>
      <c r="AE22" s="716"/>
      <c r="AF22" s="716"/>
      <c r="AG22" s="716"/>
      <c r="AH22" s="716"/>
      <c r="AI22" s="716"/>
      <c r="AJ22" s="716"/>
      <c r="AK22" s="716"/>
      <c r="AL22" s="681">
        <v>83.5</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240</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1730940</v>
      </c>
      <c r="S23" s="679"/>
      <c r="T23" s="679"/>
      <c r="U23" s="679"/>
      <c r="V23" s="679"/>
      <c r="W23" s="679"/>
      <c r="X23" s="679"/>
      <c r="Y23" s="680"/>
      <c r="Z23" s="715">
        <v>48.2</v>
      </c>
      <c r="AA23" s="715"/>
      <c r="AB23" s="715"/>
      <c r="AC23" s="715"/>
      <c r="AD23" s="716">
        <v>1730940</v>
      </c>
      <c r="AE23" s="716"/>
      <c r="AF23" s="716"/>
      <c r="AG23" s="716"/>
      <c r="AH23" s="716"/>
      <c r="AI23" s="716"/>
      <c r="AJ23" s="716"/>
      <c r="AK23" s="716"/>
      <c r="AL23" s="681">
        <v>83.5</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240</v>
      </c>
      <c r="BH23" s="679"/>
      <c r="BI23" s="679"/>
      <c r="BJ23" s="679"/>
      <c r="BK23" s="679"/>
      <c r="BL23" s="679"/>
      <c r="BM23" s="679"/>
      <c r="BN23" s="680"/>
      <c r="BO23" s="715" t="s">
        <v>240</v>
      </c>
      <c r="BP23" s="715"/>
      <c r="BQ23" s="715"/>
      <c r="BR23" s="715"/>
      <c r="BS23" s="684" t="s">
        <v>240</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201876</v>
      </c>
      <c r="S24" s="679"/>
      <c r="T24" s="679"/>
      <c r="U24" s="679"/>
      <c r="V24" s="679"/>
      <c r="W24" s="679"/>
      <c r="X24" s="679"/>
      <c r="Y24" s="680"/>
      <c r="Z24" s="715">
        <v>5.6</v>
      </c>
      <c r="AA24" s="715"/>
      <c r="AB24" s="715"/>
      <c r="AC24" s="715"/>
      <c r="AD24" s="716" t="s">
        <v>129</v>
      </c>
      <c r="AE24" s="716"/>
      <c r="AF24" s="716"/>
      <c r="AG24" s="716"/>
      <c r="AH24" s="716"/>
      <c r="AI24" s="716"/>
      <c r="AJ24" s="716"/>
      <c r="AK24" s="716"/>
      <c r="AL24" s="681" t="s">
        <v>129</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138</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1139738</v>
      </c>
      <c r="CS24" s="734"/>
      <c r="CT24" s="734"/>
      <c r="CU24" s="734"/>
      <c r="CV24" s="734"/>
      <c r="CW24" s="734"/>
      <c r="CX24" s="734"/>
      <c r="CY24" s="777"/>
      <c r="CZ24" s="778">
        <v>32.9</v>
      </c>
      <c r="DA24" s="749"/>
      <c r="DB24" s="749"/>
      <c r="DC24" s="781"/>
      <c r="DD24" s="776">
        <v>949534</v>
      </c>
      <c r="DE24" s="734"/>
      <c r="DF24" s="734"/>
      <c r="DG24" s="734"/>
      <c r="DH24" s="734"/>
      <c r="DI24" s="734"/>
      <c r="DJ24" s="734"/>
      <c r="DK24" s="777"/>
      <c r="DL24" s="776">
        <v>940545</v>
      </c>
      <c r="DM24" s="734"/>
      <c r="DN24" s="734"/>
      <c r="DO24" s="734"/>
      <c r="DP24" s="734"/>
      <c r="DQ24" s="734"/>
      <c r="DR24" s="734"/>
      <c r="DS24" s="734"/>
      <c r="DT24" s="734"/>
      <c r="DU24" s="734"/>
      <c r="DV24" s="777"/>
      <c r="DW24" s="778">
        <v>44.2</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240</v>
      </c>
      <c r="S25" s="679"/>
      <c r="T25" s="679"/>
      <c r="U25" s="679"/>
      <c r="V25" s="679"/>
      <c r="W25" s="679"/>
      <c r="X25" s="679"/>
      <c r="Y25" s="680"/>
      <c r="Z25" s="715" t="s">
        <v>129</v>
      </c>
      <c r="AA25" s="715"/>
      <c r="AB25" s="715"/>
      <c r="AC25" s="715"/>
      <c r="AD25" s="716" t="s">
        <v>138</v>
      </c>
      <c r="AE25" s="716"/>
      <c r="AF25" s="716"/>
      <c r="AG25" s="716"/>
      <c r="AH25" s="716"/>
      <c r="AI25" s="716"/>
      <c r="AJ25" s="716"/>
      <c r="AK25" s="716"/>
      <c r="AL25" s="681" t="s">
        <v>129</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138</v>
      </c>
      <c r="BH25" s="679"/>
      <c r="BI25" s="679"/>
      <c r="BJ25" s="679"/>
      <c r="BK25" s="679"/>
      <c r="BL25" s="679"/>
      <c r="BM25" s="679"/>
      <c r="BN25" s="680"/>
      <c r="BO25" s="715" t="s">
        <v>240</v>
      </c>
      <c r="BP25" s="715"/>
      <c r="BQ25" s="715"/>
      <c r="BR25" s="715"/>
      <c r="BS25" s="684" t="s">
        <v>129</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578437</v>
      </c>
      <c r="CS25" s="697"/>
      <c r="CT25" s="697"/>
      <c r="CU25" s="697"/>
      <c r="CV25" s="697"/>
      <c r="CW25" s="697"/>
      <c r="CX25" s="697"/>
      <c r="CY25" s="698"/>
      <c r="CZ25" s="681">
        <v>16.7</v>
      </c>
      <c r="DA25" s="699"/>
      <c r="DB25" s="699"/>
      <c r="DC25" s="700"/>
      <c r="DD25" s="684">
        <v>547337</v>
      </c>
      <c r="DE25" s="697"/>
      <c r="DF25" s="697"/>
      <c r="DG25" s="697"/>
      <c r="DH25" s="697"/>
      <c r="DI25" s="697"/>
      <c r="DJ25" s="697"/>
      <c r="DK25" s="698"/>
      <c r="DL25" s="684">
        <v>538718</v>
      </c>
      <c r="DM25" s="697"/>
      <c r="DN25" s="697"/>
      <c r="DO25" s="697"/>
      <c r="DP25" s="697"/>
      <c r="DQ25" s="697"/>
      <c r="DR25" s="697"/>
      <c r="DS25" s="697"/>
      <c r="DT25" s="697"/>
      <c r="DU25" s="697"/>
      <c r="DV25" s="698"/>
      <c r="DW25" s="681">
        <v>25.3</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2272020</v>
      </c>
      <c r="S26" s="679"/>
      <c r="T26" s="679"/>
      <c r="U26" s="679"/>
      <c r="V26" s="679"/>
      <c r="W26" s="679"/>
      <c r="X26" s="679"/>
      <c r="Y26" s="680"/>
      <c r="Z26" s="715">
        <v>63.3</v>
      </c>
      <c r="AA26" s="715"/>
      <c r="AB26" s="715"/>
      <c r="AC26" s="715"/>
      <c r="AD26" s="716">
        <v>2070144</v>
      </c>
      <c r="AE26" s="716"/>
      <c r="AF26" s="716"/>
      <c r="AG26" s="716"/>
      <c r="AH26" s="716"/>
      <c r="AI26" s="716"/>
      <c r="AJ26" s="716"/>
      <c r="AK26" s="716"/>
      <c r="AL26" s="681">
        <v>99.8</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240</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357464</v>
      </c>
      <c r="CS26" s="679"/>
      <c r="CT26" s="679"/>
      <c r="CU26" s="679"/>
      <c r="CV26" s="679"/>
      <c r="CW26" s="679"/>
      <c r="CX26" s="679"/>
      <c r="CY26" s="680"/>
      <c r="CZ26" s="681">
        <v>10.3</v>
      </c>
      <c r="DA26" s="699"/>
      <c r="DB26" s="699"/>
      <c r="DC26" s="700"/>
      <c r="DD26" s="684">
        <v>342676</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t="s">
        <v>129</v>
      </c>
      <c r="S27" s="679"/>
      <c r="T27" s="679"/>
      <c r="U27" s="679"/>
      <c r="V27" s="679"/>
      <c r="W27" s="679"/>
      <c r="X27" s="679"/>
      <c r="Y27" s="680"/>
      <c r="Z27" s="715" t="s">
        <v>240</v>
      </c>
      <c r="AA27" s="715"/>
      <c r="AB27" s="715"/>
      <c r="AC27" s="715"/>
      <c r="AD27" s="716" t="s">
        <v>129</v>
      </c>
      <c r="AE27" s="716"/>
      <c r="AF27" s="716"/>
      <c r="AG27" s="716"/>
      <c r="AH27" s="716"/>
      <c r="AI27" s="716"/>
      <c r="AJ27" s="716"/>
      <c r="AK27" s="716"/>
      <c r="AL27" s="681" t="s">
        <v>138</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226704</v>
      </c>
      <c r="BH27" s="679"/>
      <c r="BI27" s="679"/>
      <c r="BJ27" s="679"/>
      <c r="BK27" s="679"/>
      <c r="BL27" s="679"/>
      <c r="BM27" s="679"/>
      <c r="BN27" s="680"/>
      <c r="BO27" s="715">
        <v>100</v>
      </c>
      <c r="BP27" s="715"/>
      <c r="BQ27" s="715"/>
      <c r="BR27" s="715"/>
      <c r="BS27" s="684" t="s">
        <v>240</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249942</v>
      </c>
      <c r="CS27" s="697"/>
      <c r="CT27" s="697"/>
      <c r="CU27" s="697"/>
      <c r="CV27" s="697"/>
      <c r="CW27" s="697"/>
      <c r="CX27" s="697"/>
      <c r="CY27" s="698"/>
      <c r="CZ27" s="681">
        <v>7.2</v>
      </c>
      <c r="DA27" s="699"/>
      <c r="DB27" s="699"/>
      <c r="DC27" s="700"/>
      <c r="DD27" s="684">
        <v>90838</v>
      </c>
      <c r="DE27" s="697"/>
      <c r="DF27" s="697"/>
      <c r="DG27" s="697"/>
      <c r="DH27" s="697"/>
      <c r="DI27" s="697"/>
      <c r="DJ27" s="697"/>
      <c r="DK27" s="698"/>
      <c r="DL27" s="684">
        <v>90468</v>
      </c>
      <c r="DM27" s="697"/>
      <c r="DN27" s="697"/>
      <c r="DO27" s="697"/>
      <c r="DP27" s="697"/>
      <c r="DQ27" s="697"/>
      <c r="DR27" s="697"/>
      <c r="DS27" s="697"/>
      <c r="DT27" s="697"/>
      <c r="DU27" s="697"/>
      <c r="DV27" s="698"/>
      <c r="DW27" s="681">
        <v>4.2</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8335</v>
      </c>
      <c r="S28" s="679"/>
      <c r="T28" s="679"/>
      <c r="U28" s="679"/>
      <c r="V28" s="679"/>
      <c r="W28" s="679"/>
      <c r="X28" s="679"/>
      <c r="Y28" s="680"/>
      <c r="Z28" s="715">
        <v>0.2</v>
      </c>
      <c r="AA28" s="715"/>
      <c r="AB28" s="715"/>
      <c r="AC28" s="715"/>
      <c r="AD28" s="716" t="s">
        <v>129</v>
      </c>
      <c r="AE28" s="716"/>
      <c r="AF28" s="716"/>
      <c r="AG28" s="716"/>
      <c r="AH28" s="716"/>
      <c r="AI28" s="716"/>
      <c r="AJ28" s="716"/>
      <c r="AK28" s="716"/>
      <c r="AL28" s="681" t="s">
        <v>240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311359</v>
      </c>
      <c r="CS28" s="679"/>
      <c r="CT28" s="679"/>
      <c r="CU28" s="679"/>
      <c r="CV28" s="679"/>
      <c r="CW28" s="679"/>
      <c r="CX28" s="679"/>
      <c r="CY28" s="680"/>
      <c r="CZ28" s="681">
        <v>9</v>
      </c>
      <c r="DA28" s="699"/>
      <c r="DB28" s="699"/>
      <c r="DC28" s="700"/>
      <c r="DD28" s="684">
        <v>311359</v>
      </c>
      <c r="DE28" s="679"/>
      <c r="DF28" s="679"/>
      <c r="DG28" s="679"/>
      <c r="DH28" s="679"/>
      <c r="DI28" s="679"/>
      <c r="DJ28" s="679"/>
      <c r="DK28" s="680"/>
      <c r="DL28" s="684">
        <v>311359</v>
      </c>
      <c r="DM28" s="679"/>
      <c r="DN28" s="679"/>
      <c r="DO28" s="679"/>
      <c r="DP28" s="679"/>
      <c r="DQ28" s="679"/>
      <c r="DR28" s="679"/>
      <c r="DS28" s="679"/>
      <c r="DT28" s="679"/>
      <c r="DU28" s="679"/>
      <c r="DV28" s="680"/>
      <c r="DW28" s="681">
        <v>14.6</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46293</v>
      </c>
      <c r="S29" s="679"/>
      <c r="T29" s="679"/>
      <c r="U29" s="679"/>
      <c r="V29" s="679"/>
      <c r="W29" s="679"/>
      <c r="X29" s="679"/>
      <c r="Y29" s="680"/>
      <c r="Z29" s="715">
        <v>1.3</v>
      </c>
      <c r="AA29" s="715"/>
      <c r="AB29" s="715"/>
      <c r="AC29" s="715"/>
      <c r="AD29" s="716">
        <v>528</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68</v>
      </c>
      <c r="CG29" s="712"/>
      <c r="CH29" s="712"/>
      <c r="CI29" s="712"/>
      <c r="CJ29" s="712"/>
      <c r="CK29" s="712"/>
      <c r="CL29" s="712"/>
      <c r="CM29" s="712"/>
      <c r="CN29" s="712"/>
      <c r="CO29" s="712"/>
      <c r="CP29" s="712"/>
      <c r="CQ29" s="713"/>
      <c r="CR29" s="678">
        <v>311358</v>
      </c>
      <c r="CS29" s="697"/>
      <c r="CT29" s="697"/>
      <c r="CU29" s="697"/>
      <c r="CV29" s="697"/>
      <c r="CW29" s="697"/>
      <c r="CX29" s="697"/>
      <c r="CY29" s="698"/>
      <c r="CZ29" s="681">
        <v>9</v>
      </c>
      <c r="DA29" s="699"/>
      <c r="DB29" s="699"/>
      <c r="DC29" s="700"/>
      <c r="DD29" s="684">
        <v>311358</v>
      </c>
      <c r="DE29" s="697"/>
      <c r="DF29" s="697"/>
      <c r="DG29" s="697"/>
      <c r="DH29" s="697"/>
      <c r="DI29" s="697"/>
      <c r="DJ29" s="697"/>
      <c r="DK29" s="698"/>
      <c r="DL29" s="684">
        <v>311358</v>
      </c>
      <c r="DM29" s="697"/>
      <c r="DN29" s="697"/>
      <c r="DO29" s="697"/>
      <c r="DP29" s="697"/>
      <c r="DQ29" s="697"/>
      <c r="DR29" s="697"/>
      <c r="DS29" s="697"/>
      <c r="DT29" s="697"/>
      <c r="DU29" s="697"/>
      <c r="DV29" s="698"/>
      <c r="DW29" s="681">
        <v>14.6</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8435</v>
      </c>
      <c r="S30" s="679"/>
      <c r="T30" s="679"/>
      <c r="U30" s="679"/>
      <c r="V30" s="679"/>
      <c r="W30" s="679"/>
      <c r="X30" s="679"/>
      <c r="Y30" s="680"/>
      <c r="Z30" s="715">
        <v>0.2</v>
      </c>
      <c r="AA30" s="715"/>
      <c r="AB30" s="715"/>
      <c r="AC30" s="715"/>
      <c r="AD30" s="716" t="s">
        <v>129</v>
      </c>
      <c r="AE30" s="716"/>
      <c r="AF30" s="716"/>
      <c r="AG30" s="716"/>
      <c r="AH30" s="716"/>
      <c r="AI30" s="716"/>
      <c r="AJ30" s="716"/>
      <c r="AK30" s="716"/>
      <c r="AL30" s="681" t="s">
        <v>240</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300398</v>
      </c>
      <c r="CS30" s="679"/>
      <c r="CT30" s="679"/>
      <c r="CU30" s="679"/>
      <c r="CV30" s="679"/>
      <c r="CW30" s="679"/>
      <c r="CX30" s="679"/>
      <c r="CY30" s="680"/>
      <c r="CZ30" s="681">
        <v>8.6999999999999993</v>
      </c>
      <c r="DA30" s="699"/>
      <c r="DB30" s="699"/>
      <c r="DC30" s="700"/>
      <c r="DD30" s="684">
        <v>300398</v>
      </c>
      <c r="DE30" s="679"/>
      <c r="DF30" s="679"/>
      <c r="DG30" s="679"/>
      <c r="DH30" s="679"/>
      <c r="DI30" s="679"/>
      <c r="DJ30" s="679"/>
      <c r="DK30" s="680"/>
      <c r="DL30" s="684">
        <v>300398</v>
      </c>
      <c r="DM30" s="679"/>
      <c r="DN30" s="679"/>
      <c r="DO30" s="679"/>
      <c r="DP30" s="679"/>
      <c r="DQ30" s="679"/>
      <c r="DR30" s="679"/>
      <c r="DS30" s="679"/>
      <c r="DT30" s="679"/>
      <c r="DU30" s="679"/>
      <c r="DV30" s="680"/>
      <c r="DW30" s="681">
        <v>14.1</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236541</v>
      </c>
      <c r="S31" s="679"/>
      <c r="T31" s="679"/>
      <c r="U31" s="679"/>
      <c r="V31" s="679"/>
      <c r="W31" s="679"/>
      <c r="X31" s="679"/>
      <c r="Y31" s="680"/>
      <c r="Z31" s="715">
        <v>6.6</v>
      </c>
      <c r="AA31" s="715"/>
      <c r="AB31" s="715"/>
      <c r="AC31" s="715"/>
      <c r="AD31" s="716" t="s">
        <v>240</v>
      </c>
      <c r="AE31" s="716"/>
      <c r="AF31" s="716"/>
      <c r="AG31" s="716"/>
      <c r="AH31" s="716"/>
      <c r="AI31" s="716"/>
      <c r="AJ31" s="716"/>
      <c r="AK31" s="716"/>
      <c r="AL31" s="681" t="s">
        <v>129</v>
      </c>
      <c r="AM31" s="682"/>
      <c r="AN31" s="682"/>
      <c r="AO31" s="717"/>
      <c r="AP31" s="754" t="s">
        <v>311</v>
      </c>
      <c r="AQ31" s="755"/>
      <c r="AR31" s="755"/>
      <c r="AS31" s="755"/>
      <c r="AT31" s="760" t="s">
        <v>312</v>
      </c>
      <c r="AU31" s="231"/>
      <c r="AV31" s="231"/>
      <c r="AW31" s="231"/>
      <c r="AX31" s="744" t="s">
        <v>188</v>
      </c>
      <c r="AY31" s="745"/>
      <c r="AZ31" s="745"/>
      <c r="BA31" s="745"/>
      <c r="BB31" s="745"/>
      <c r="BC31" s="745"/>
      <c r="BD31" s="745"/>
      <c r="BE31" s="745"/>
      <c r="BF31" s="746"/>
      <c r="BG31" s="747">
        <v>98.1</v>
      </c>
      <c r="BH31" s="748"/>
      <c r="BI31" s="748"/>
      <c r="BJ31" s="748"/>
      <c r="BK31" s="748"/>
      <c r="BL31" s="748"/>
      <c r="BM31" s="749">
        <v>95.8</v>
      </c>
      <c r="BN31" s="748"/>
      <c r="BO31" s="748"/>
      <c r="BP31" s="748"/>
      <c r="BQ31" s="750"/>
      <c r="BR31" s="747">
        <v>98.3</v>
      </c>
      <c r="BS31" s="748"/>
      <c r="BT31" s="748"/>
      <c r="BU31" s="748"/>
      <c r="BV31" s="748"/>
      <c r="BW31" s="748"/>
      <c r="BX31" s="749">
        <v>96.2</v>
      </c>
      <c r="BY31" s="748"/>
      <c r="BZ31" s="748"/>
      <c r="CA31" s="748"/>
      <c r="CB31" s="750"/>
      <c r="CD31" s="765"/>
      <c r="CE31" s="766"/>
      <c r="CF31" s="711" t="s">
        <v>313</v>
      </c>
      <c r="CG31" s="712"/>
      <c r="CH31" s="712"/>
      <c r="CI31" s="712"/>
      <c r="CJ31" s="712"/>
      <c r="CK31" s="712"/>
      <c r="CL31" s="712"/>
      <c r="CM31" s="712"/>
      <c r="CN31" s="712"/>
      <c r="CO31" s="712"/>
      <c r="CP31" s="712"/>
      <c r="CQ31" s="713"/>
      <c r="CR31" s="678">
        <v>10960</v>
      </c>
      <c r="CS31" s="697"/>
      <c r="CT31" s="697"/>
      <c r="CU31" s="697"/>
      <c r="CV31" s="697"/>
      <c r="CW31" s="697"/>
      <c r="CX31" s="697"/>
      <c r="CY31" s="698"/>
      <c r="CZ31" s="681">
        <v>0.3</v>
      </c>
      <c r="DA31" s="699"/>
      <c r="DB31" s="699"/>
      <c r="DC31" s="700"/>
      <c r="DD31" s="684">
        <v>10960</v>
      </c>
      <c r="DE31" s="697"/>
      <c r="DF31" s="697"/>
      <c r="DG31" s="697"/>
      <c r="DH31" s="697"/>
      <c r="DI31" s="697"/>
      <c r="DJ31" s="697"/>
      <c r="DK31" s="698"/>
      <c r="DL31" s="684">
        <v>10960</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240</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138</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98.4</v>
      </c>
      <c r="BH32" s="697"/>
      <c r="BI32" s="697"/>
      <c r="BJ32" s="697"/>
      <c r="BK32" s="697"/>
      <c r="BL32" s="697"/>
      <c r="BM32" s="682">
        <v>96.7</v>
      </c>
      <c r="BN32" s="743"/>
      <c r="BO32" s="743"/>
      <c r="BP32" s="743"/>
      <c r="BQ32" s="721"/>
      <c r="BR32" s="751">
        <v>98.7</v>
      </c>
      <c r="BS32" s="697"/>
      <c r="BT32" s="697"/>
      <c r="BU32" s="697"/>
      <c r="BV32" s="697"/>
      <c r="BW32" s="697"/>
      <c r="BX32" s="682">
        <v>97.3</v>
      </c>
      <c r="BY32" s="743"/>
      <c r="BZ32" s="743"/>
      <c r="CA32" s="743"/>
      <c r="CB32" s="721"/>
      <c r="CD32" s="767"/>
      <c r="CE32" s="768"/>
      <c r="CF32" s="711" t="s">
        <v>317</v>
      </c>
      <c r="CG32" s="712"/>
      <c r="CH32" s="712"/>
      <c r="CI32" s="712"/>
      <c r="CJ32" s="712"/>
      <c r="CK32" s="712"/>
      <c r="CL32" s="712"/>
      <c r="CM32" s="712"/>
      <c r="CN32" s="712"/>
      <c r="CO32" s="712"/>
      <c r="CP32" s="712"/>
      <c r="CQ32" s="713"/>
      <c r="CR32" s="678">
        <v>1</v>
      </c>
      <c r="CS32" s="679"/>
      <c r="CT32" s="679"/>
      <c r="CU32" s="679"/>
      <c r="CV32" s="679"/>
      <c r="CW32" s="679"/>
      <c r="CX32" s="679"/>
      <c r="CY32" s="680"/>
      <c r="CZ32" s="681">
        <v>0</v>
      </c>
      <c r="DA32" s="699"/>
      <c r="DB32" s="699"/>
      <c r="DC32" s="700"/>
      <c r="DD32" s="684">
        <v>1</v>
      </c>
      <c r="DE32" s="679"/>
      <c r="DF32" s="679"/>
      <c r="DG32" s="679"/>
      <c r="DH32" s="679"/>
      <c r="DI32" s="679"/>
      <c r="DJ32" s="679"/>
      <c r="DK32" s="680"/>
      <c r="DL32" s="684">
        <v>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183567</v>
      </c>
      <c r="S33" s="679"/>
      <c r="T33" s="679"/>
      <c r="U33" s="679"/>
      <c r="V33" s="679"/>
      <c r="W33" s="679"/>
      <c r="X33" s="679"/>
      <c r="Y33" s="680"/>
      <c r="Z33" s="715">
        <v>5.0999999999999996</v>
      </c>
      <c r="AA33" s="715"/>
      <c r="AB33" s="715"/>
      <c r="AC33" s="715"/>
      <c r="AD33" s="716" t="s">
        <v>129</v>
      </c>
      <c r="AE33" s="716"/>
      <c r="AF33" s="716"/>
      <c r="AG33" s="716"/>
      <c r="AH33" s="716"/>
      <c r="AI33" s="716"/>
      <c r="AJ33" s="716"/>
      <c r="AK33" s="716"/>
      <c r="AL33" s="681" t="s">
        <v>240</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97.1</v>
      </c>
      <c r="BH33" s="663"/>
      <c r="BI33" s="663"/>
      <c r="BJ33" s="663"/>
      <c r="BK33" s="663"/>
      <c r="BL33" s="663"/>
      <c r="BM33" s="706">
        <v>93.6</v>
      </c>
      <c r="BN33" s="663"/>
      <c r="BO33" s="663"/>
      <c r="BP33" s="663"/>
      <c r="BQ33" s="727"/>
      <c r="BR33" s="742">
        <v>97.4</v>
      </c>
      <c r="BS33" s="663"/>
      <c r="BT33" s="663"/>
      <c r="BU33" s="663"/>
      <c r="BV33" s="663"/>
      <c r="BW33" s="663"/>
      <c r="BX33" s="706">
        <v>93.9</v>
      </c>
      <c r="BY33" s="663"/>
      <c r="BZ33" s="663"/>
      <c r="CA33" s="663"/>
      <c r="CB33" s="727"/>
      <c r="CD33" s="711" t="s">
        <v>320</v>
      </c>
      <c r="CE33" s="712"/>
      <c r="CF33" s="712"/>
      <c r="CG33" s="712"/>
      <c r="CH33" s="712"/>
      <c r="CI33" s="712"/>
      <c r="CJ33" s="712"/>
      <c r="CK33" s="712"/>
      <c r="CL33" s="712"/>
      <c r="CM33" s="712"/>
      <c r="CN33" s="712"/>
      <c r="CO33" s="712"/>
      <c r="CP33" s="712"/>
      <c r="CQ33" s="713"/>
      <c r="CR33" s="678">
        <v>1924271</v>
      </c>
      <c r="CS33" s="697"/>
      <c r="CT33" s="697"/>
      <c r="CU33" s="697"/>
      <c r="CV33" s="697"/>
      <c r="CW33" s="697"/>
      <c r="CX33" s="697"/>
      <c r="CY33" s="698"/>
      <c r="CZ33" s="681">
        <v>55.5</v>
      </c>
      <c r="DA33" s="699"/>
      <c r="DB33" s="699"/>
      <c r="DC33" s="700"/>
      <c r="DD33" s="684">
        <v>1499056</v>
      </c>
      <c r="DE33" s="697"/>
      <c r="DF33" s="697"/>
      <c r="DG33" s="697"/>
      <c r="DH33" s="697"/>
      <c r="DI33" s="697"/>
      <c r="DJ33" s="697"/>
      <c r="DK33" s="698"/>
      <c r="DL33" s="684">
        <v>1061812</v>
      </c>
      <c r="DM33" s="697"/>
      <c r="DN33" s="697"/>
      <c r="DO33" s="697"/>
      <c r="DP33" s="697"/>
      <c r="DQ33" s="697"/>
      <c r="DR33" s="697"/>
      <c r="DS33" s="697"/>
      <c r="DT33" s="697"/>
      <c r="DU33" s="697"/>
      <c r="DV33" s="698"/>
      <c r="DW33" s="681">
        <v>49.9</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56868</v>
      </c>
      <c r="S34" s="679"/>
      <c r="T34" s="679"/>
      <c r="U34" s="679"/>
      <c r="V34" s="679"/>
      <c r="W34" s="679"/>
      <c r="X34" s="679"/>
      <c r="Y34" s="680"/>
      <c r="Z34" s="715">
        <v>1.6</v>
      </c>
      <c r="AA34" s="715"/>
      <c r="AB34" s="715"/>
      <c r="AC34" s="715"/>
      <c r="AD34" s="716">
        <v>2809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586954</v>
      </c>
      <c r="CS34" s="679"/>
      <c r="CT34" s="679"/>
      <c r="CU34" s="679"/>
      <c r="CV34" s="679"/>
      <c r="CW34" s="679"/>
      <c r="CX34" s="679"/>
      <c r="CY34" s="680"/>
      <c r="CZ34" s="681">
        <v>16.899999999999999</v>
      </c>
      <c r="DA34" s="699"/>
      <c r="DB34" s="699"/>
      <c r="DC34" s="700"/>
      <c r="DD34" s="684">
        <v>448280</v>
      </c>
      <c r="DE34" s="679"/>
      <c r="DF34" s="679"/>
      <c r="DG34" s="679"/>
      <c r="DH34" s="679"/>
      <c r="DI34" s="679"/>
      <c r="DJ34" s="679"/>
      <c r="DK34" s="680"/>
      <c r="DL34" s="684">
        <v>407000</v>
      </c>
      <c r="DM34" s="679"/>
      <c r="DN34" s="679"/>
      <c r="DO34" s="679"/>
      <c r="DP34" s="679"/>
      <c r="DQ34" s="679"/>
      <c r="DR34" s="679"/>
      <c r="DS34" s="679"/>
      <c r="DT34" s="679"/>
      <c r="DU34" s="679"/>
      <c r="DV34" s="680"/>
      <c r="DW34" s="681">
        <v>19.100000000000001</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4049</v>
      </c>
      <c r="S35" s="679"/>
      <c r="T35" s="679"/>
      <c r="U35" s="679"/>
      <c r="V35" s="679"/>
      <c r="W35" s="679"/>
      <c r="X35" s="679"/>
      <c r="Y35" s="680"/>
      <c r="Z35" s="715">
        <v>0.1</v>
      </c>
      <c r="AA35" s="715"/>
      <c r="AB35" s="715"/>
      <c r="AC35" s="715"/>
      <c r="AD35" s="716" t="s">
        <v>129</v>
      </c>
      <c r="AE35" s="716"/>
      <c r="AF35" s="716"/>
      <c r="AG35" s="716"/>
      <c r="AH35" s="716"/>
      <c r="AI35" s="716"/>
      <c r="AJ35" s="716"/>
      <c r="AK35" s="716"/>
      <c r="AL35" s="681" t="s">
        <v>129</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61786</v>
      </c>
      <c r="CS35" s="697"/>
      <c r="CT35" s="697"/>
      <c r="CU35" s="697"/>
      <c r="CV35" s="697"/>
      <c r="CW35" s="697"/>
      <c r="CX35" s="697"/>
      <c r="CY35" s="698"/>
      <c r="CZ35" s="681">
        <v>1.8</v>
      </c>
      <c r="DA35" s="699"/>
      <c r="DB35" s="699"/>
      <c r="DC35" s="700"/>
      <c r="DD35" s="684">
        <v>46111</v>
      </c>
      <c r="DE35" s="697"/>
      <c r="DF35" s="697"/>
      <c r="DG35" s="697"/>
      <c r="DH35" s="697"/>
      <c r="DI35" s="697"/>
      <c r="DJ35" s="697"/>
      <c r="DK35" s="698"/>
      <c r="DL35" s="684">
        <v>42034</v>
      </c>
      <c r="DM35" s="697"/>
      <c r="DN35" s="697"/>
      <c r="DO35" s="697"/>
      <c r="DP35" s="697"/>
      <c r="DQ35" s="697"/>
      <c r="DR35" s="697"/>
      <c r="DS35" s="697"/>
      <c r="DT35" s="697"/>
      <c r="DU35" s="697"/>
      <c r="DV35" s="698"/>
      <c r="DW35" s="681">
        <v>2</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271383</v>
      </c>
      <c r="S36" s="679"/>
      <c r="T36" s="679"/>
      <c r="U36" s="679"/>
      <c r="V36" s="679"/>
      <c r="W36" s="679"/>
      <c r="X36" s="679"/>
      <c r="Y36" s="680"/>
      <c r="Z36" s="715">
        <v>7.6</v>
      </c>
      <c r="AA36" s="715"/>
      <c r="AB36" s="715"/>
      <c r="AC36" s="715"/>
      <c r="AD36" s="716" t="s">
        <v>129</v>
      </c>
      <c r="AE36" s="716"/>
      <c r="AF36" s="716"/>
      <c r="AG36" s="716"/>
      <c r="AH36" s="716"/>
      <c r="AI36" s="716"/>
      <c r="AJ36" s="716"/>
      <c r="AK36" s="716"/>
      <c r="AL36" s="681" t="s">
        <v>129</v>
      </c>
      <c r="AM36" s="682"/>
      <c r="AN36" s="682"/>
      <c r="AO36" s="717"/>
      <c r="AP36" s="235"/>
      <c r="AQ36" s="730" t="s">
        <v>328</v>
      </c>
      <c r="AR36" s="731"/>
      <c r="AS36" s="731"/>
      <c r="AT36" s="731"/>
      <c r="AU36" s="731"/>
      <c r="AV36" s="731"/>
      <c r="AW36" s="731"/>
      <c r="AX36" s="731"/>
      <c r="AY36" s="732"/>
      <c r="AZ36" s="733">
        <v>457766</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86788</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536023</v>
      </c>
      <c r="CS36" s="679"/>
      <c r="CT36" s="679"/>
      <c r="CU36" s="679"/>
      <c r="CV36" s="679"/>
      <c r="CW36" s="679"/>
      <c r="CX36" s="679"/>
      <c r="CY36" s="680"/>
      <c r="CZ36" s="681">
        <v>15.5</v>
      </c>
      <c r="DA36" s="699"/>
      <c r="DB36" s="699"/>
      <c r="DC36" s="700"/>
      <c r="DD36" s="684">
        <v>374263</v>
      </c>
      <c r="DE36" s="679"/>
      <c r="DF36" s="679"/>
      <c r="DG36" s="679"/>
      <c r="DH36" s="679"/>
      <c r="DI36" s="679"/>
      <c r="DJ36" s="679"/>
      <c r="DK36" s="680"/>
      <c r="DL36" s="684">
        <v>303932</v>
      </c>
      <c r="DM36" s="679"/>
      <c r="DN36" s="679"/>
      <c r="DO36" s="679"/>
      <c r="DP36" s="679"/>
      <c r="DQ36" s="679"/>
      <c r="DR36" s="679"/>
      <c r="DS36" s="679"/>
      <c r="DT36" s="679"/>
      <c r="DU36" s="679"/>
      <c r="DV36" s="680"/>
      <c r="DW36" s="681">
        <v>14.3</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156309</v>
      </c>
      <c r="S37" s="679"/>
      <c r="T37" s="679"/>
      <c r="U37" s="679"/>
      <c r="V37" s="679"/>
      <c r="W37" s="679"/>
      <c r="X37" s="679"/>
      <c r="Y37" s="680"/>
      <c r="Z37" s="715">
        <v>4.4000000000000004</v>
      </c>
      <c r="AA37" s="715"/>
      <c r="AB37" s="715"/>
      <c r="AC37" s="715"/>
      <c r="AD37" s="716" t="s">
        <v>138</v>
      </c>
      <c r="AE37" s="716"/>
      <c r="AF37" s="716"/>
      <c r="AG37" s="716"/>
      <c r="AH37" s="716"/>
      <c r="AI37" s="716"/>
      <c r="AJ37" s="716"/>
      <c r="AK37" s="716"/>
      <c r="AL37" s="681" t="s">
        <v>240</v>
      </c>
      <c r="AM37" s="682"/>
      <c r="AN37" s="682"/>
      <c r="AO37" s="717"/>
      <c r="AQ37" s="718" t="s">
        <v>332</v>
      </c>
      <c r="AR37" s="719"/>
      <c r="AS37" s="719"/>
      <c r="AT37" s="719"/>
      <c r="AU37" s="719"/>
      <c r="AV37" s="719"/>
      <c r="AW37" s="719"/>
      <c r="AX37" s="719"/>
      <c r="AY37" s="720"/>
      <c r="AZ37" s="678">
        <v>148937</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79081</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198863</v>
      </c>
      <c r="CS37" s="697"/>
      <c r="CT37" s="697"/>
      <c r="CU37" s="697"/>
      <c r="CV37" s="697"/>
      <c r="CW37" s="697"/>
      <c r="CX37" s="697"/>
      <c r="CY37" s="698"/>
      <c r="CZ37" s="681">
        <v>5.7</v>
      </c>
      <c r="DA37" s="699"/>
      <c r="DB37" s="699"/>
      <c r="DC37" s="700"/>
      <c r="DD37" s="684">
        <v>191509</v>
      </c>
      <c r="DE37" s="697"/>
      <c r="DF37" s="697"/>
      <c r="DG37" s="697"/>
      <c r="DH37" s="697"/>
      <c r="DI37" s="697"/>
      <c r="DJ37" s="697"/>
      <c r="DK37" s="698"/>
      <c r="DL37" s="684">
        <v>190131</v>
      </c>
      <c r="DM37" s="697"/>
      <c r="DN37" s="697"/>
      <c r="DO37" s="697"/>
      <c r="DP37" s="697"/>
      <c r="DQ37" s="697"/>
      <c r="DR37" s="697"/>
      <c r="DS37" s="697"/>
      <c r="DT37" s="697"/>
      <c r="DU37" s="697"/>
      <c r="DV37" s="698"/>
      <c r="DW37" s="681">
        <v>8.9</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143647</v>
      </c>
      <c r="S38" s="679"/>
      <c r="T38" s="679"/>
      <c r="U38" s="679"/>
      <c r="V38" s="679"/>
      <c r="W38" s="679"/>
      <c r="X38" s="679"/>
      <c r="Y38" s="680"/>
      <c r="Z38" s="715">
        <v>4</v>
      </c>
      <c r="AA38" s="715"/>
      <c r="AB38" s="715"/>
      <c r="AC38" s="715"/>
      <c r="AD38" s="716">
        <v>16</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51144</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532</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406622</v>
      </c>
      <c r="CS38" s="679"/>
      <c r="CT38" s="679"/>
      <c r="CU38" s="679"/>
      <c r="CV38" s="679"/>
      <c r="CW38" s="679"/>
      <c r="CX38" s="679"/>
      <c r="CY38" s="680"/>
      <c r="CZ38" s="681">
        <v>11.7</v>
      </c>
      <c r="DA38" s="699"/>
      <c r="DB38" s="699"/>
      <c r="DC38" s="700"/>
      <c r="DD38" s="684">
        <v>369334</v>
      </c>
      <c r="DE38" s="679"/>
      <c r="DF38" s="679"/>
      <c r="DG38" s="679"/>
      <c r="DH38" s="679"/>
      <c r="DI38" s="679"/>
      <c r="DJ38" s="679"/>
      <c r="DK38" s="680"/>
      <c r="DL38" s="684">
        <v>288432</v>
      </c>
      <c r="DM38" s="679"/>
      <c r="DN38" s="679"/>
      <c r="DO38" s="679"/>
      <c r="DP38" s="679"/>
      <c r="DQ38" s="679"/>
      <c r="DR38" s="679"/>
      <c r="DS38" s="679"/>
      <c r="DT38" s="679"/>
      <c r="DU38" s="679"/>
      <c r="DV38" s="680"/>
      <c r="DW38" s="681">
        <v>13.5</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200676</v>
      </c>
      <c r="S39" s="679"/>
      <c r="T39" s="679"/>
      <c r="U39" s="679"/>
      <c r="V39" s="679"/>
      <c r="W39" s="679"/>
      <c r="X39" s="679"/>
      <c r="Y39" s="680"/>
      <c r="Z39" s="715">
        <v>5.6</v>
      </c>
      <c r="AA39" s="715"/>
      <c r="AB39" s="715"/>
      <c r="AC39" s="715"/>
      <c r="AD39" s="716" t="s">
        <v>129</v>
      </c>
      <c r="AE39" s="716"/>
      <c r="AF39" s="716"/>
      <c r="AG39" s="716"/>
      <c r="AH39" s="716"/>
      <c r="AI39" s="716"/>
      <c r="AJ39" s="716"/>
      <c r="AK39" s="716"/>
      <c r="AL39" s="681" t="s">
        <v>129</v>
      </c>
      <c r="AM39" s="682"/>
      <c r="AN39" s="682"/>
      <c r="AO39" s="717"/>
      <c r="AQ39" s="718" t="s">
        <v>340</v>
      </c>
      <c r="AR39" s="719"/>
      <c r="AS39" s="719"/>
      <c r="AT39" s="719"/>
      <c r="AU39" s="719"/>
      <c r="AV39" s="719"/>
      <c r="AW39" s="719"/>
      <c r="AX39" s="719"/>
      <c r="AY39" s="720"/>
      <c r="AZ39" s="678">
        <v>5</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800</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226160</v>
      </c>
      <c r="CS39" s="697"/>
      <c r="CT39" s="697"/>
      <c r="CU39" s="697"/>
      <c r="CV39" s="697"/>
      <c r="CW39" s="697"/>
      <c r="CX39" s="697"/>
      <c r="CY39" s="698"/>
      <c r="CZ39" s="681">
        <v>6.5</v>
      </c>
      <c r="DA39" s="699"/>
      <c r="DB39" s="699"/>
      <c r="DC39" s="700"/>
      <c r="DD39" s="684">
        <v>222026</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344</v>
      </c>
      <c r="AR40" s="719"/>
      <c r="AS40" s="719"/>
      <c r="AT40" s="719"/>
      <c r="AU40" s="719"/>
      <c r="AV40" s="719"/>
      <c r="AW40" s="719"/>
      <c r="AX40" s="719"/>
      <c r="AY40" s="720"/>
      <c r="AZ40" s="678" t="s">
        <v>138</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92</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106726</v>
      </c>
      <c r="CS40" s="679"/>
      <c r="CT40" s="679"/>
      <c r="CU40" s="679"/>
      <c r="CV40" s="679"/>
      <c r="CW40" s="679"/>
      <c r="CX40" s="679"/>
      <c r="CY40" s="680"/>
      <c r="CZ40" s="681">
        <v>3.1</v>
      </c>
      <c r="DA40" s="699"/>
      <c r="DB40" s="699"/>
      <c r="DC40" s="700"/>
      <c r="DD40" s="684">
        <v>39042</v>
      </c>
      <c r="DE40" s="679"/>
      <c r="DF40" s="679"/>
      <c r="DG40" s="679"/>
      <c r="DH40" s="679"/>
      <c r="DI40" s="679"/>
      <c r="DJ40" s="679"/>
      <c r="DK40" s="680"/>
      <c r="DL40" s="684">
        <v>20414</v>
      </c>
      <c r="DM40" s="679"/>
      <c r="DN40" s="679"/>
      <c r="DO40" s="679"/>
      <c r="DP40" s="679"/>
      <c r="DQ40" s="679"/>
      <c r="DR40" s="679"/>
      <c r="DS40" s="679"/>
      <c r="DT40" s="679"/>
      <c r="DU40" s="679"/>
      <c r="DV40" s="680"/>
      <c r="DW40" s="681">
        <v>1</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55676</v>
      </c>
      <c r="S41" s="679"/>
      <c r="T41" s="679"/>
      <c r="U41" s="679"/>
      <c r="V41" s="679"/>
      <c r="W41" s="679"/>
      <c r="X41" s="679"/>
      <c r="Y41" s="680"/>
      <c r="Z41" s="715">
        <v>1.6</v>
      </c>
      <c r="AA41" s="715"/>
      <c r="AB41" s="715"/>
      <c r="AC41" s="715"/>
      <c r="AD41" s="716" t="s">
        <v>138</v>
      </c>
      <c r="AE41" s="716"/>
      <c r="AF41" s="716"/>
      <c r="AG41" s="716"/>
      <c r="AH41" s="716"/>
      <c r="AI41" s="716"/>
      <c r="AJ41" s="716"/>
      <c r="AK41" s="716"/>
      <c r="AL41" s="681" t="s">
        <v>138</v>
      </c>
      <c r="AM41" s="682"/>
      <c r="AN41" s="682"/>
      <c r="AO41" s="717"/>
      <c r="AQ41" s="718" t="s">
        <v>349</v>
      </c>
      <c r="AR41" s="719"/>
      <c r="AS41" s="719"/>
      <c r="AT41" s="719"/>
      <c r="AU41" s="719"/>
      <c r="AV41" s="719"/>
      <c r="AW41" s="719"/>
      <c r="AX41" s="719"/>
      <c r="AY41" s="720"/>
      <c r="AZ41" s="678">
        <v>52226</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v>1</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3588123</v>
      </c>
      <c r="S42" s="701"/>
      <c r="T42" s="701"/>
      <c r="U42" s="701"/>
      <c r="V42" s="701"/>
      <c r="W42" s="701"/>
      <c r="X42" s="701"/>
      <c r="Y42" s="703"/>
      <c r="Z42" s="704">
        <v>100</v>
      </c>
      <c r="AA42" s="704"/>
      <c r="AB42" s="704"/>
      <c r="AC42" s="704"/>
      <c r="AD42" s="705">
        <v>2073497</v>
      </c>
      <c r="AE42" s="705"/>
      <c r="AF42" s="705"/>
      <c r="AG42" s="705"/>
      <c r="AH42" s="705"/>
      <c r="AI42" s="705"/>
      <c r="AJ42" s="705"/>
      <c r="AK42" s="705"/>
      <c r="AL42" s="665">
        <v>100</v>
      </c>
      <c r="AM42" s="706"/>
      <c r="AN42" s="706"/>
      <c r="AO42" s="707"/>
      <c r="AQ42" s="708" t="s">
        <v>340</v>
      </c>
      <c r="AR42" s="709"/>
      <c r="AS42" s="709"/>
      <c r="AT42" s="709"/>
      <c r="AU42" s="709"/>
      <c r="AV42" s="709"/>
      <c r="AW42" s="709"/>
      <c r="AX42" s="709"/>
      <c r="AY42" s="710"/>
      <c r="AZ42" s="662">
        <v>205454</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440</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404129</v>
      </c>
      <c r="CS42" s="679"/>
      <c r="CT42" s="679"/>
      <c r="CU42" s="679"/>
      <c r="CV42" s="679"/>
      <c r="CW42" s="679"/>
      <c r="CX42" s="679"/>
      <c r="CY42" s="680"/>
      <c r="CZ42" s="681">
        <v>11.7</v>
      </c>
      <c r="DA42" s="682"/>
      <c r="DB42" s="682"/>
      <c r="DC42" s="683"/>
      <c r="DD42" s="684">
        <v>157274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11765</v>
      </c>
      <c r="CS43" s="697"/>
      <c r="CT43" s="697"/>
      <c r="CU43" s="697"/>
      <c r="CV43" s="697"/>
      <c r="CW43" s="697"/>
      <c r="CX43" s="697"/>
      <c r="CY43" s="698"/>
      <c r="CZ43" s="681">
        <v>0.3</v>
      </c>
      <c r="DA43" s="699"/>
      <c r="DB43" s="699"/>
      <c r="DC43" s="700"/>
      <c r="DD43" s="684">
        <v>11765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356</v>
      </c>
      <c r="CG44" s="676"/>
      <c r="CH44" s="676"/>
      <c r="CI44" s="676"/>
      <c r="CJ44" s="676"/>
      <c r="CK44" s="676"/>
      <c r="CL44" s="676"/>
      <c r="CM44" s="676"/>
      <c r="CN44" s="676"/>
      <c r="CO44" s="676"/>
      <c r="CP44" s="676"/>
      <c r="CQ44" s="677"/>
      <c r="CR44" s="678">
        <v>402345</v>
      </c>
      <c r="CS44" s="679"/>
      <c r="CT44" s="679"/>
      <c r="CU44" s="679"/>
      <c r="CV44" s="679"/>
      <c r="CW44" s="679"/>
      <c r="CX44" s="679"/>
      <c r="CY44" s="680"/>
      <c r="CZ44" s="681">
        <v>11.6</v>
      </c>
      <c r="DA44" s="682"/>
      <c r="DB44" s="682"/>
      <c r="DC44" s="683"/>
      <c r="DD44" s="684">
        <v>155490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157585</v>
      </c>
      <c r="CS45" s="697"/>
      <c r="CT45" s="697"/>
      <c r="CU45" s="697"/>
      <c r="CV45" s="697"/>
      <c r="CW45" s="697"/>
      <c r="CX45" s="697"/>
      <c r="CY45" s="698"/>
      <c r="CZ45" s="681">
        <v>4.5</v>
      </c>
      <c r="DA45" s="699"/>
      <c r="DB45" s="699"/>
      <c r="DC45" s="700"/>
      <c r="DD45" s="684">
        <v>31800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244760</v>
      </c>
      <c r="CS46" s="679"/>
      <c r="CT46" s="679"/>
      <c r="CU46" s="679"/>
      <c r="CV46" s="679"/>
      <c r="CW46" s="679"/>
      <c r="CX46" s="679"/>
      <c r="CY46" s="680"/>
      <c r="CZ46" s="681">
        <v>7.1</v>
      </c>
      <c r="DA46" s="682"/>
      <c r="DB46" s="682"/>
      <c r="DC46" s="683"/>
      <c r="DD46" s="684">
        <v>123690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1784</v>
      </c>
      <c r="CS47" s="697"/>
      <c r="CT47" s="697"/>
      <c r="CU47" s="697"/>
      <c r="CV47" s="697"/>
      <c r="CW47" s="697"/>
      <c r="CX47" s="697"/>
      <c r="CY47" s="698"/>
      <c r="CZ47" s="681">
        <v>0.1</v>
      </c>
      <c r="DA47" s="699"/>
      <c r="DB47" s="699"/>
      <c r="DC47" s="700"/>
      <c r="DD47" s="684">
        <v>1784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3468138</v>
      </c>
      <c r="CS49" s="663"/>
      <c r="CT49" s="663"/>
      <c r="CU49" s="663"/>
      <c r="CV49" s="663"/>
      <c r="CW49" s="663"/>
      <c r="CX49" s="663"/>
      <c r="CY49" s="664"/>
      <c r="CZ49" s="665">
        <v>100</v>
      </c>
      <c r="DA49" s="666"/>
      <c r="DB49" s="666"/>
      <c r="DC49" s="667"/>
      <c r="DD49" s="668">
        <v>2605864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X+o1JUvIs7+h5yDn0o/s7RQiY5Pi3OqRlnqmsyt0VGRnNvpOV8CSfkrqF9qIB+h2WUIHy/RVqbSbj2vSvfUMQ==" saltValue="RJc+nrT3GmHo9pl0LmJ3t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3588</v>
      </c>
      <c r="R7" s="1198"/>
      <c r="S7" s="1198"/>
      <c r="T7" s="1198"/>
      <c r="U7" s="1198"/>
      <c r="V7" s="1198">
        <v>3468</v>
      </c>
      <c r="W7" s="1198"/>
      <c r="X7" s="1198"/>
      <c r="Y7" s="1198"/>
      <c r="Z7" s="1198"/>
      <c r="AA7" s="1198">
        <v>120</v>
      </c>
      <c r="AB7" s="1198"/>
      <c r="AC7" s="1198"/>
      <c r="AD7" s="1198"/>
      <c r="AE7" s="1199"/>
      <c r="AF7" s="1200">
        <v>120</v>
      </c>
      <c r="AG7" s="1201"/>
      <c r="AH7" s="1201"/>
      <c r="AI7" s="1201"/>
      <c r="AJ7" s="1202"/>
      <c r="AK7" s="1184">
        <v>271</v>
      </c>
      <c r="AL7" s="1185"/>
      <c r="AM7" s="1185"/>
      <c r="AN7" s="1185"/>
      <c r="AO7" s="1185"/>
      <c r="AP7" s="1185">
        <v>2979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584</v>
      </c>
      <c r="BT7" s="1189"/>
      <c r="BU7" s="1189"/>
      <c r="BV7" s="1189"/>
      <c r="BW7" s="1189"/>
      <c r="BX7" s="1189"/>
      <c r="BY7" s="1189"/>
      <c r="BZ7" s="1189"/>
      <c r="CA7" s="1189"/>
      <c r="CB7" s="1189"/>
      <c r="CC7" s="1189"/>
      <c r="CD7" s="1189"/>
      <c r="CE7" s="1189"/>
      <c r="CF7" s="1189"/>
      <c r="CG7" s="1190"/>
      <c r="CH7" s="1181">
        <v>-23</v>
      </c>
      <c r="CI7" s="1182"/>
      <c r="CJ7" s="1182"/>
      <c r="CK7" s="1182"/>
      <c r="CL7" s="1183"/>
      <c r="CM7" s="1181">
        <v>282</v>
      </c>
      <c r="CN7" s="1182"/>
      <c r="CO7" s="1182"/>
      <c r="CP7" s="1182"/>
      <c r="CQ7" s="1183"/>
      <c r="CR7" s="1181">
        <v>100</v>
      </c>
      <c r="CS7" s="1182"/>
      <c r="CT7" s="1182"/>
      <c r="CU7" s="1182"/>
      <c r="CV7" s="1183"/>
      <c r="CW7" s="1181">
        <v>31</v>
      </c>
      <c r="CX7" s="1182"/>
      <c r="CY7" s="1182"/>
      <c r="CZ7" s="1182"/>
      <c r="DA7" s="1183"/>
      <c r="DB7" s="1181" t="s">
        <v>586</v>
      </c>
      <c r="DC7" s="1182"/>
      <c r="DD7" s="1182"/>
      <c r="DE7" s="1182"/>
      <c r="DF7" s="1183"/>
      <c r="DG7" s="1181" t="s">
        <v>586</v>
      </c>
      <c r="DH7" s="1182"/>
      <c r="DI7" s="1182"/>
      <c r="DJ7" s="1182"/>
      <c r="DK7" s="1183"/>
      <c r="DL7" s="1181">
        <v>220</v>
      </c>
      <c r="DM7" s="1182"/>
      <c r="DN7" s="1182"/>
      <c r="DO7" s="1182"/>
      <c r="DP7" s="1183"/>
      <c r="DQ7" s="1181">
        <v>198</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hidden="1"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hidden="1"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hidden="1"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hidden="1"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hidden="1"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hidden="1"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hidden="1"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hidden="1"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hidden="1"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hidden="1"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hidden="1"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hidden="1"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3588</v>
      </c>
      <c r="R23" s="1162"/>
      <c r="S23" s="1162"/>
      <c r="T23" s="1162"/>
      <c r="U23" s="1162"/>
      <c r="V23" s="1162">
        <v>3468</v>
      </c>
      <c r="W23" s="1162"/>
      <c r="X23" s="1162"/>
      <c r="Y23" s="1162"/>
      <c r="Z23" s="1162"/>
      <c r="AA23" s="1162">
        <v>120</v>
      </c>
      <c r="AB23" s="1162"/>
      <c r="AC23" s="1162"/>
      <c r="AD23" s="1162"/>
      <c r="AE23" s="1163"/>
      <c r="AF23" s="1164">
        <v>120</v>
      </c>
      <c r="AG23" s="1162"/>
      <c r="AH23" s="1162"/>
      <c r="AI23" s="1162"/>
      <c r="AJ23" s="1165"/>
      <c r="AK23" s="1166"/>
      <c r="AL23" s="1167"/>
      <c r="AM23" s="1167"/>
      <c r="AN23" s="1167"/>
      <c r="AO23" s="1167"/>
      <c r="AP23" s="1162">
        <v>2979</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589</v>
      </c>
      <c r="R28" s="1147"/>
      <c r="S28" s="1147"/>
      <c r="T28" s="1147"/>
      <c r="U28" s="1147"/>
      <c r="V28" s="1147">
        <v>502</v>
      </c>
      <c r="W28" s="1147"/>
      <c r="X28" s="1147"/>
      <c r="Y28" s="1147"/>
      <c r="Z28" s="1147"/>
      <c r="AA28" s="1147">
        <v>87</v>
      </c>
      <c r="AB28" s="1147"/>
      <c r="AC28" s="1147"/>
      <c r="AD28" s="1147"/>
      <c r="AE28" s="1148"/>
      <c r="AF28" s="1149">
        <v>87</v>
      </c>
      <c r="AG28" s="1147"/>
      <c r="AH28" s="1147"/>
      <c r="AI28" s="1147"/>
      <c r="AJ28" s="1150"/>
      <c r="AK28" s="1151">
        <v>52</v>
      </c>
      <c r="AL28" s="1139"/>
      <c r="AM28" s="1139"/>
      <c r="AN28" s="1139"/>
      <c r="AO28" s="1139"/>
      <c r="AP28" s="1139" t="s">
        <v>585</v>
      </c>
      <c r="AQ28" s="1139"/>
      <c r="AR28" s="1139"/>
      <c r="AS28" s="1139"/>
      <c r="AT28" s="1139"/>
      <c r="AU28" s="1139" t="s">
        <v>585</v>
      </c>
      <c r="AV28" s="1139"/>
      <c r="AW28" s="1139"/>
      <c r="AX28" s="1139"/>
      <c r="AY28" s="1139"/>
      <c r="AZ28" s="1140" t="s">
        <v>585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722</v>
      </c>
      <c r="R29" s="1137"/>
      <c r="S29" s="1137"/>
      <c r="T29" s="1137"/>
      <c r="U29" s="1137"/>
      <c r="V29" s="1137">
        <v>696</v>
      </c>
      <c r="W29" s="1137"/>
      <c r="X29" s="1137"/>
      <c r="Y29" s="1137"/>
      <c r="Z29" s="1137"/>
      <c r="AA29" s="1137">
        <v>26</v>
      </c>
      <c r="AB29" s="1137"/>
      <c r="AC29" s="1137"/>
      <c r="AD29" s="1137"/>
      <c r="AE29" s="1138"/>
      <c r="AF29" s="1112">
        <v>26</v>
      </c>
      <c r="AG29" s="1113"/>
      <c r="AH29" s="1113"/>
      <c r="AI29" s="1113"/>
      <c r="AJ29" s="1114"/>
      <c r="AK29" s="1073">
        <v>113</v>
      </c>
      <c r="AL29" s="1064"/>
      <c r="AM29" s="1064"/>
      <c r="AN29" s="1064"/>
      <c r="AO29" s="1064"/>
      <c r="AP29" s="1064" t="s">
        <v>585</v>
      </c>
      <c r="AQ29" s="1064"/>
      <c r="AR29" s="1064"/>
      <c r="AS29" s="1064"/>
      <c r="AT29" s="1064"/>
      <c r="AU29" s="1064" t="s">
        <v>585</v>
      </c>
      <c r="AV29" s="1064"/>
      <c r="AW29" s="1064"/>
      <c r="AX29" s="1064"/>
      <c r="AY29" s="1064"/>
      <c r="AZ29" s="1135" t="s">
        <v>585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45</v>
      </c>
      <c r="R30" s="1137"/>
      <c r="S30" s="1137"/>
      <c r="T30" s="1137"/>
      <c r="U30" s="1137"/>
      <c r="V30" s="1137">
        <v>45</v>
      </c>
      <c r="W30" s="1137"/>
      <c r="X30" s="1137"/>
      <c r="Y30" s="1137"/>
      <c r="Z30" s="1137"/>
      <c r="AA30" s="1137">
        <v>0</v>
      </c>
      <c r="AB30" s="1137"/>
      <c r="AC30" s="1137"/>
      <c r="AD30" s="1137"/>
      <c r="AE30" s="1138"/>
      <c r="AF30" s="1112">
        <v>0</v>
      </c>
      <c r="AG30" s="1113"/>
      <c r="AH30" s="1113"/>
      <c r="AI30" s="1113"/>
      <c r="AJ30" s="1114"/>
      <c r="AK30" s="1073">
        <v>17</v>
      </c>
      <c r="AL30" s="1064"/>
      <c r="AM30" s="1064"/>
      <c r="AN30" s="1064"/>
      <c r="AO30" s="1064"/>
      <c r="AP30" s="1064" t="s">
        <v>585</v>
      </c>
      <c r="AQ30" s="1064"/>
      <c r="AR30" s="1064"/>
      <c r="AS30" s="1064"/>
      <c r="AT30" s="1064"/>
      <c r="AU30" s="1064" t="s">
        <v>585</v>
      </c>
      <c r="AV30" s="1064"/>
      <c r="AW30" s="1064"/>
      <c r="AX30" s="1064"/>
      <c r="AY30" s="1064"/>
      <c r="AZ30" s="1135" t="s">
        <v>585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104</v>
      </c>
      <c r="R31" s="1137"/>
      <c r="S31" s="1137"/>
      <c r="T31" s="1137"/>
      <c r="U31" s="1137"/>
      <c r="V31" s="1137">
        <v>84</v>
      </c>
      <c r="W31" s="1137"/>
      <c r="X31" s="1137"/>
      <c r="Y31" s="1137"/>
      <c r="Z31" s="1137"/>
      <c r="AA31" s="1137">
        <v>19</v>
      </c>
      <c r="AB31" s="1137"/>
      <c r="AC31" s="1137"/>
      <c r="AD31" s="1137"/>
      <c r="AE31" s="1138"/>
      <c r="AF31" s="1112">
        <v>19</v>
      </c>
      <c r="AG31" s="1113"/>
      <c r="AH31" s="1113"/>
      <c r="AI31" s="1113"/>
      <c r="AJ31" s="1114"/>
      <c r="AK31" s="1073">
        <v>5</v>
      </c>
      <c r="AL31" s="1064"/>
      <c r="AM31" s="1064"/>
      <c r="AN31" s="1064"/>
      <c r="AO31" s="1064"/>
      <c r="AP31" s="1064" t="s">
        <v>585</v>
      </c>
      <c r="AQ31" s="1064"/>
      <c r="AR31" s="1064"/>
      <c r="AS31" s="1064"/>
      <c r="AT31" s="1064"/>
      <c r="AU31" s="1064" t="s">
        <v>585</v>
      </c>
      <c r="AV31" s="1064"/>
      <c r="AW31" s="1064"/>
      <c r="AX31" s="1064"/>
      <c r="AY31" s="1064"/>
      <c r="AZ31" s="1135" t="s">
        <v>585</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87</v>
      </c>
      <c r="R32" s="1137"/>
      <c r="S32" s="1137"/>
      <c r="T32" s="1137"/>
      <c r="U32" s="1137"/>
      <c r="V32" s="1137">
        <v>80</v>
      </c>
      <c r="W32" s="1137"/>
      <c r="X32" s="1137"/>
      <c r="Y32" s="1137"/>
      <c r="Z32" s="1137"/>
      <c r="AA32" s="1137">
        <v>7</v>
      </c>
      <c r="AB32" s="1137"/>
      <c r="AC32" s="1137"/>
      <c r="AD32" s="1137"/>
      <c r="AE32" s="1138"/>
      <c r="AF32" s="1112">
        <v>17</v>
      </c>
      <c r="AG32" s="1113"/>
      <c r="AH32" s="1113"/>
      <c r="AI32" s="1113"/>
      <c r="AJ32" s="1114"/>
      <c r="AK32" s="1073">
        <v>51</v>
      </c>
      <c r="AL32" s="1064"/>
      <c r="AM32" s="1064"/>
      <c r="AN32" s="1064"/>
      <c r="AO32" s="1064"/>
      <c r="AP32" s="1064">
        <v>655</v>
      </c>
      <c r="AQ32" s="1064"/>
      <c r="AR32" s="1064"/>
      <c r="AS32" s="1064"/>
      <c r="AT32" s="1064"/>
      <c r="AU32" s="1064">
        <v>345</v>
      </c>
      <c r="AV32" s="1064"/>
      <c r="AW32" s="1064"/>
      <c r="AX32" s="1064"/>
      <c r="AY32" s="1064"/>
      <c r="AZ32" s="1135" t="s">
        <v>585</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172</v>
      </c>
      <c r="R33" s="1137"/>
      <c r="S33" s="1137"/>
      <c r="T33" s="1137"/>
      <c r="U33" s="1137"/>
      <c r="V33" s="1137">
        <v>165</v>
      </c>
      <c r="W33" s="1137"/>
      <c r="X33" s="1137"/>
      <c r="Y33" s="1137"/>
      <c r="Z33" s="1137"/>
      <c r="AA33" s="1137">
        <v>7</v>
      </c>
      <c r="AB33" s="1137"/>
      <c r="AC33" s="1137"/>
      <c r="AD33" s="1137"/>
      <c r="AE33" s="1138"/>
      <c r="AF33" s="1112">
        <v>7</v>
      </c>
      <c r="AG33" s="1113"/>
      <c r="AH33" s="1113"/>
      <c r="AI33" s="1113"/>
      <c r="AJ33" s="1114"/>
      <c r="AK33" s="1073">
        <v>112</v>
      </c>
      <c r="AL33" s="1064"/>
      <c r="AM33" s="1064"/>
      <c r="AN33" s="1064"/>
      <c r="AO33" s="1064"/>
      <c r="AP33" s="1064">
        <v>1231</v>
      </c>
      <c r="AQ33" s="1064"/>
      <c r="AR33" s="1064"/>
      <c r="AS33" s="1064"/>
      <c r="AT33" s="1064"/>
      <c r="AU33" s="1064">
        <v>1169</v>
      </c>
      <c r="AV33" s="1064"/>
      <c r="AW33" s="1064"/>
      <c r="AX33" s="1064"/>
      <c r="AY33" s="1064"/>
      <c r="AZ33" s="1135" t="s">
        <v>585</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410</v>
      </c>
      <c r="C34" s="1131"/>
      <c r="D34" s="1131"/>
      <c r="E34" s="1131"/>
      <c r="F34" s="1131"/>
      <c r="G34" s="1131"/>
      <c r="H34" s="1131"/>
      <c r="I34" s="1131"/>
      <c r="J34" s="1131"/>
      <c r="K34" s="1131"/>
      <c r="L34" s="1131"/>
      <c r="M34" s="1131"/>
      <c r="N34" s="1131"/>
      <c r="O34" s="1131"/>
      <c r="P34" s="1132"/>
      <c r="Q34" s="1136">
        <v>43</v>
      </c>
      <c r="R34" s="1137"/>
      <c r="S34" s="1137"/>
      <c r="T34" s="1137"/>
      <c r="U34" s="1137"/>
      <c r="V34" s="1137">
        <v>37</v>
      </c>
      <c r="W34" s="1137"/>
      <c r="X34" s="1137"/>
      <c r="Y34" s="1137"/>
      <c r="Z34" s="1137"/>
      <c r="AA34" s="1137">
        <v>5</v>
      </c>
      <c r="AB34" s="1137"/>
      <c r="AC34" s="1137"/>
      <c r="AD34" s="1137"/>
      <c r="AE34" s="1138"/>
      <c r="AF34" s="1112">
        <v>5</v>
      </c>
      <c r="AG34" s="1113"/>
      <c r="AH34" s="1113"/>
      <c r="AI34" s="1113"/>
      <c r="AJ34" s="1114"/>
      <c r="AK34" s="1073">
        <v>27</v>
      </c>
      <c r="AL34" s="1064"/>
      <c r="AM34" s="1064"/>
      <c r="AN34" s="1064"/>
      <c r="AO34" s="1064"/>
      <c r="AP34" s="1064">
        <v>206</v>
      </c>
      <c r="AQ34" s="1064"/>
      <c r="AR34" s="1064"/>
      <c r="AS34" s="1064"/>
      <c r="AT34" s="1064"/>
      <c r="AU34" s="1064">
        <v>203</v>
      </c>
      <c r="AV34" s="1064"/>
      <c r="AW34" s="1064"/>
      <c r="AX34" s="1064"/>
      <c r="AY34" s="1064"/>
      <c r="AZ34" s="1135" t="s">
        <v>585</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412</v>
      </c>
      <c r="C35" s="1131"/>
      <c r="D35" s="1131"/>
      <c r="E35" s="1131"/>
      <c r="F35" s="1131"/>
      <c r="G35" s="1131"/>
      <c r="H35" s="1131"/>
      <c r="I35" s="1131"/>
      <c r="J35" s="1131"/>
      <c r="K35" s="1131"/>
      <c r="L35" s="1131"/>
      <c r="M35" s="1131"/>
      <c r="N35" s="1131"/>
      <c r="O35" s="1131"/>
      <c r="P35" s="1132"/>
      <c r="Q35" s="1136">
        <v>16</v>
      </c>
      <c r="R35" s="1137"/>
      <c r="S35" s="1137"/>
      <c r="T35" s="1137"/>
      <c r="U35" s="1137"/>
      <c r="V35" s="1137">
        <v>15</v>
      </c>
      <c r="W35" s="1137"/>
      <c r="X35" s="1137"/>
      <c r="Y35" s="1137"/>
      <c r="Z35" s="1137"/>
      <c r="AA35" s="1137">
        <v>1</v>
      </c>
      <c r="AB35" s="1137"/>
      <c r="AC35" s="1137"/>
      <c r="AD35" s="1137"/>
      <c r="AE35" s="1138"/>
      <c r="AF35" s="1112">
        <v>1</v>
      </c>
      <c r="AG35" s="1113"/>
      <c r="AH35" s="1113"/>
      <c r="AI35" s="1113"/>
      <c r="AJ35" s="1114"/>
      <c r="AK35" s="1073">
        <v>10</v>
      </c>
      <c r="AL35" s="1064"/>
      <c r="AM35" s="1064"/>
      <c r="AN35" s="1064"/>
      <c r="AO35" s="1064"/>
      <c r="AP35" s="1064">
        <v>53</v>
      </c>
      <c r="AQ35" s="1064"/>
      <c r="AR35" s="1064"/>
      <c r="AS35" s="1064"/>
      <c r="AT35" s="1064"/>
      <c r="AU35" s="1064">
        <v>51</v>
      </c>
      <c r="AV35" s="1064"/>
      <c r="AW35" s="1064"/>
      <c r="AX35" s="1064"/>
      <c r="AY35" s="1064"/>
      <c r="AZ35" s="1135" t="s">
        <v>585</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hidden="1"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hidden="1"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hidden="1"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hidden="1"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hidden="1"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hidden="1"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hidden="1"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hidden="1"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hidden="1"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hidden="1"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hidden="1"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hidden="1"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hidden="1"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hidden="1"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hidden="1"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hidden="1"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hidden="1"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hidden="1"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hidden="1"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hidden="1"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hidden="1"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hidden="1"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hidden="1"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hidden="1"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163</v>
      </c>
      <c r="AG63" s="1052"/>
      <c r="AH63" s="1052"/>
      <c r="AI63" s="1052"/>
      <c r="AJ63" s="1123"/>
      <c r="AK63" s="1124"/>
      <c r="AL63" s="1056"/>
      <c r="AM63" s="1056"/>
      <c r="AN63" s="1056"/>
      <c r="AO63" s="1056"/>
      <c r="AP63" s="1052">
        <v>2145</v>
      </c>
      <c r="AQ63" s="1052"/>
      <c r="AR63" s="1052"/>
      <c r="AS63" s="1052"/>
      <c r="AT63" s="1052"/>
      <c r="AU63" s="1052">
        <v>1768</v>
      </c>
      <c r="AV63" s="1052"/>
      <c r="AW63" s="1052"/>
      <c r="AX63" s="1052"/>
      <c r="AY63" s="1052"/>
      <c r="AZ63" s="1118"/>
      <c r="BA63" s="1118"/>
      <c r="BB63" s="1118"/>
      <c r="BC63" s="1118"/>
      <c r="BD63" s="1118"/>
      <c r="BE63" s="1053"/>
      <c r="BF63" s="1053"/>
      <c r="BG63" s="1053"/>
      <c r="BH63" s="1053"/>
      <c r="BI63" s="1054"/>
      <c r="BJ63" s="1119" t="s">
        <v>415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395</v>
      </c>
      <c r="W66" s="1095"/>
      <c r="X66" s="1095"/>
      <c r="Y66" s="1095"/>
      <c r="Z66" s="1096"/>
      <c r="AA66" s="1094" t="s">
        <v>418</v>
      </c>
      <c r="AB66" s="1095"/>
      <c r="AC66" s="1095"/>
      <c r="AD66" s="1095"/>
      <c r="AE66" s="1096"/>
      <c r="AF66" s="1100" t="s">
        <v>397</v>
      </c>
      <c r="AG66" s="1101"/>
      <c r="AH66" s="1101"/>
      <c r="AI66" s="1101"/>
      <c r="AJ66" s="1102"/>
      <c r="AK66" s="1094" t="s">
        <v>398</v>
      </c>
      <c r="AL66" s="1089"/>
      <c r="AM66" s="1089"/>
      <c r="AN66" s="1089"/>
      <c r="AO66" s="1090"/>
      <c r="AP66" s="1094" t="s">
        <v>399</v>
      </c>
      <c r="AQ66" s="1095"/>
      <c r="AR66" s="1095"/>
      <c r="AS66" s="1095"/>
      <c r="AT66" s="1096"/>
      <c r="AU66" s="1094" t="s">
        <v>419</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575</v>
      </c>
      <c r="C68" s="1079"/>
      <c r="D68" s="1079"/>
      <c r="E68" s="1079"/>
      <c r="F68" s="1079"/>
      <c r="G68" s="1079"/>
      <c r="H68" s="1079"/>
      <c r="I68" s="1079"/>
      <c r="J68" s="1079"/>
      <c r="K68" s="1079"/>
      <c r="L68" s="1079"/>
      <c r="M68" s="1079"/>
      <c r="N68" s="1079"/>
      <c r="O68" s="1079"/>
      <c r="P68" s="1080"/>
      <c r="Q68" s="1081">
        <v>3434</v>
      </c>
      <c r="R68" s="1075"/>
      <c r="S68" s="1075"/>
      <c r="T68" s="1075"/>
      <c r="U68" s="1075"/>
      <c r="V68" s="1075">
        <v>3323</v>
      </c>
      <c r="W68" s="1075"/>
      <c r="X68" s="1075"/>
      <c r="Y68" s="1075"/>
      <c r="Z68" s="1075"/>
      <c r="AA68" s="1075">
        <v>111</v>
      </c>
      <c r="AB68" s="1075"/>
      <c r="AC68" s="1075"/>
      <c r="AD68" s="1075"/>
      <c r="AE68" s="1075"/>
      <c r="AF68" s="1075">
        <v>109</v>
      </c>
      <c r="AG68" s="1075"/>
      <c r="AH68" s="1075"/>
      <c r="AI68" s="1075"/>
      <c r="AJ68" s="1075"/>
      <c r="AK68" s="1075" t="s">
        <v>585</v>
      </c>
      <c r="AL68" s="1075"/>
      <c r="AM68" s="1075"/>
      <c r="AN68" s="1075"/>
      <c r="AO68" s="1075"/>
      <c r="AP68" s="1075">
        <v>12</v>
      </c>
      <c r="AQ68" s="1075"/>
      <c r="AR68" s="1075"/>
      <c r="AS68" s="1075"/>
      <c r="AT68" s="1075"/>
      <c r="AU68" s="1075">
        <v>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592</v>
      </c>
      <c r="C69" s="1068"/>
      <c r="D69" s="1068"/>
      <c r="E69" s="1068"/>
      <c r="F69" s="1068"/>
      <c r="G69" s="1068"/>
      <c r="H69" s="1068"/>
      <c r="I69" s="1068"/>
      <c r="J69" s="1068"/>
      <c r="K69" s="1068"/>
      <c r="L69" s="1068"/>
      <c r="M69" s="1068"/>
      <c r="N69" s="1068"/>
      <c r="O69" s="1068"/>
      <c r="P69" s="1069"/>
      <c r="Q69" s="1070">
        <v>720</v>
      </c>
      <c r="R69" s="1064"/>
      <c r="S69" s="1064"/>
      <c r="T69" s="1064"/>
      <c r="U69" s="1064"/>
      <c r="V69" s="1064">
        <v>652</v>
      </c>
      <c r="W69" s="1064"/>
      <c r="X69" s="1064"/>
      <c r="Y69" s="1064"/>
      <c r="Z69" s="1064"/>
      <c r="AA69" s="1064">
        <v>68</v>
      </c>
      <c r="AB69" s="1064"/>
      <c r="AC69" s="1064"/>
      <c r="AD69" s="1064"/>
      <c r="AE69" s="1064"/>
      <c r="AF69" s="1064">
        <v>68</v>
      </c>
      <c r="AG69" s="1064"/>
      <c r="AH69" s="1064"/>
      <c r="AI69" s="1064"/>
      <c r="AJ69" s="1064"/>
      <c r="AK69" s="1064">
        <v>27</v>
      </c>
      <c r="AL69" s="1064"/>
      <c r="AM69" s="1064"/>
      <c r="AN69" s="1064"/>
      <c r="AO69" s="1064"/>
      <c r="AP69" s="1064" t="s">
        <v>586</v>
      </c>
      <c r="AQ69" s="1064"/>
      <c r="AR69" s="1064"/>
      <c r="AS69" s="1064"/>
      <c r="AT69" s="1064"/>
      <c r="AU69" s="1064" t="s">
        <v>586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576</v>
      </c>
      <c r="C70" s="1068"/>
      <c r="D70" s="1068"/>
      <c r="E70" s="1068"/>
      <c r="F70" s="1068"/>
      <c r="G70" s="1068"/>
      <c r="H70" s="1068"/>
      <c r="I70" s="1068"/>
      <c r="J70" s="1068"/>
      <c r="K70" s="1068"/>
      <c r="L70" s="1068"/>
      <c r="M70" s="1068"/>
      <c r="N70" s="1068"/>
      <c r="O70" s="1068"/>
      <c r="P70" s="1069"/>
      <c r="Q70" s="1070">
        <v>2</v>
      </c>
      <c r="R70" s="1064"/>
      <c r="S70" s="1064"/>
      <c r="T70" s="1064"/>
      <c r="U70" s="1064"/>
      <c r="V70" s="1064">
        <v>1</v>
      </c>
      <c r="W70" s="1064"/>
      <c r="X70" s="1064"/>
      <c r="Y70" s="1064"/>
      <c r="Z70" s="1064"/>
      <c r="AA70" s="1064">
        <v>1</v>
      </c>
      <c r="AB70" s="1064"/>
      <c r="AC70" s="1064"/>
      <c r="AD70" s="1064"/>
      <c r="AE70" s="1064"/>
      <c r="AF70" s="1064">
        <v>1</v>
      </c>
      <c r="AG70" s="1064"/>
      <c r="AH70" s="1064"/>
      <c r="AI70" s="1064"/>
      <c r="AJ70" s="1064"/>
      <c r="AK70" s="1064" t="s">
        <v>585</v>
      </c>
      <c r="AL70" s="1064"/>
      <c r="AM70" s="1064"/>
      <c r="AN70" s="1064"/>
      <c r="AO70" s="1064"/>
      <c r="AP70" s="1064" t="s">
        <v>586</v>
      </c>
      <c r="AQ70" s="1064"/>
      <c r="AR70" s="1064"/>
      <c r="AS70" s="1064"/>
      <c r="AT70" s="1064"/>
      <c r="AU70" s="1064" t="s">
        <v>586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577</v>
      </c>
      <c r="C71" s="1068"/>
      <c r="D71" s="1068"/>
      <c r="E71" s="1068"/>
      <c r="F71" s="1068"/>
      <c r="G71" s="1068"/>
      <c r="H71" s="1068"/>
      <c r="I71" s="1068"/>
      <c r="J71" s="1068"/>
      <c r="K71" s="1068"/>
      <c r="L71" s="1068"/>
      <c r="M71" s="1068"/>
      <c r="N71" s="1068"/>
      <c r="O71" s="1068"/>
      <c r="P71" s="1069"/>
      <c r="Q71" s="1070">
        <v>221</v>
      </c>
      <c r="R71" s="1064"/>
      <c r="S71" s="1064"/>
      <c r="T71" s="1064"/>
      <c r="U71" s="1064"/>
      <c r="V71" s="1064">
        <v>161</v>
      </c>
      <c r="W71" s="1064"/>
      <c r="X71" s="1064"/>
      <c r="Y71" s="1064"/>
      <c r="Z71" s="1064"/>
      <c r="AA71" s="1064">
        <v>60</v>
      </c>
      <c r="AB71" s="1064"/>
      <c r="AC71" s="1064"/>
      <c r="AD71" s="1064"/>
      <c r="AE71" s="1064"/>
      <c r="AF71" s="1064">
        <v>60</v>
      </c>
      <c r="AG71" s="1064"/>
      <c r="AH71" s="1064"/>
      <c r="AI71" s="1064"/>
      <c r="AJ71" s="1064"/>
      <c r="AK71" s="1064" t="s">
        <v>585</v>
      </c>
      <c r="AL71" s="1064"/>
      <c r="AM71" s="1064"/>
      <c r="AN71" s="1064"/>
      <c r="AO71" s="1064"/>
      <c r="AP71" s="1064" t="s">
        <v>586</v>
      </c>
      <c r="AQ71" s="1064"/>
      <c r="AR71" s="1064"/>
      <c r="AS71" s="1064"/>
      <c r="AT71" s="1064"/>
      <c r="AU71" s="1064" t="s">
        <v>586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578</v>
      </c>
      <c r="C72" s="1068"/>
      <c r="D72" s="1068"/>
      <c r="E72" s="1068"/>
      <c r="F72" s="1068"/>
      <c r="G72" s="1068"/>
      <c r="H72" s="1068"/>
      <c r="I72" s="1068"/>
      <c r="J72" s="1068"/>
      <c r="K72" s="1068"/>
      <c r="L72" s="1068"/>
      <c r="M72" s="1068"/>
      <c r="N72" s="1068"/>
      <c r="O72" s="1068"/>
      <c r="P72" s="1069"/>
      <c r="Q72" s="1070">
        <v>274</v>
      </c>
      <c r="R72" s="1064"/>
      <c r="S72" s="1064"/>
      <c r="T72" s="1064"/>
      <c r="U72" s="1064"/>
      <c r="V72" s="1064">
        <v>181</v>
      </c>
      <c r="W72" s="1064"/>
      <c r="X72" s="1064"/>
      <c r="Y72" s="1064"/>
      <c r="Z72" s="1064"/>
      <c r="AA72" s="1064">
        <v>94</v>
      </c>
      <c r="AB72" s="1064"/>
      <c r="AC72" s="1064"/>
      <c r="AD72" s="1064"/>
      <c r="AE72" s="1064"/>
      <c r="AF72" s="1064">
        <v>94</v>
      </c>
      <c r="AG72" s="1064"/>
      <c r="AH72" s="1064"/>
      <c r="AI72" s="1064"/>
      <c r="AJ72" s="1064"/>
      <c r="AK72" s="1064">
        <v>72</v>
      </c>
      <c r="AL72" s="1064"/>
      <c r="AM72" s="1064"/>
      <c r="AN72" s="1064"/>
      <c r="AO72" s="1064"/>
      <c r="AP72" s="1064" t="s">
        <v>586</v>
      </c>
      <c r="AQ72" s="1064"/>
      <c r="AR72" s="1064"/>
      <c r="AS72" s="1064"/>
      <c r="AT72" s="1064"/>
      <c r="AU72" s="1064" t="s">
        <v>586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593</v>
      </c>
      <c r="C73" s="1068"/>
      <c r="D73" s="1068"/>
      <c r="E73" s="1068"/>
      <c r="F73" s="1068"/>
      <c r="G73" s="1068"/>
      <c r="H73" s="1068"/>
      <c r="I73" s="1068"/>
      <c r="J73" s="1068"/>
      <c r="K73" s="1068"/>
      <c r="L73" s="1068"/>
      <c r="M73" s="1068"/>
      <c r="N73" s="1068"/>
      <c r="O73" s="1068"/>
      <c r="P73" s="1069"/>
      <c r="Q73" s="1070">
        <v>74</v>
      </c>
      <c r="R73" s="1064"/>
      <c r="S73" s="1064"/>
      <c r="T73" s="1064"/>
      <c r="U73" s="1064"/>
      <c r="V73" s="1064">
        <v>74</v>
      </c>
      <c r="W73" s="1064"/>
      <c r="X73" s="1064"/>
      <c r="Y73" s="1064"/>
      <c r="Z73" s="1064"/>
      <c r="AA73" s="1064" t="s">
        <v>585</v>
      </c>
      <c r="AB73" s="1064"/>
      <c r="AC73" s="1064"/>
      <c r="AD73" s="1064"/>
      <c r="AE73" s="1064"/>
      <c r="AF73" s="1064" t="s">
        <v>585</v>
      </c>
      <c r="AG73" s="1064"/>
      <c r="AH73" s="1064"/>
      <c r="AI73" s="1064"/>
      <c r="AJ73" s="1064"/>
      <c r="AK73" s="1064" t="s">
        <v>585</v>
      </c>
      <c r="AL73" s="1064"/>
      <c r="AM73" s="1064"/>
      <c r="AN73" s="1064"/>
      <c r="AO73" s="1064"/>
      <c r="AP73" s="1064" t="s">
        <v>586</v>
      </c>
      <c r="AQ73" s="1064"/>
      <c r="AR73" s="1064"/>
      <c r="AS73" s="1064"/>
      <c r="AT73" s="1064"/>
      <c r="AU73" s="1064" t="s">
        <v>586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579</v>
      </c>
      <c r="C74" s="1068"/>
      <c r="D74" s="1068"/>
      <c r="E74" s="1068"/>
      <c r="F74" s="1068"/>
      <c r="G74" s="1068"/>
      <c r="H74" s="1068"/>
      <c r="I74" s="1068"/>
      <c r="J74" s="1068"/>
      <c r="K74" s="1068"/>
      <c r="L74" s="1068"/>
      <c r="M74" s="1068"/>
      <c r="N74" s="1068"/>
      <c r="O74" s="1068"/>
      <c r="P74" s="1069"/>
      <c r="Q74" s="1070">
        <v>8789</v>
      </c>
      <c r="R74" s="1064"/>
      <c r="S74" s="1064"/>
      <c r="T74" s="1064"/>
      <c r="U74" s="1064"/>
      <c r="V74" s="1064">
        <v>8666</v>
      </c>
      <c r="W74" s="1064"/>
      <c r="X74" s="1064"/>
      <c r="Y74" s="1064"/>
      <c r="Z74" s="1064"/>
      <c r="AA74" s="1064">
        <v>124</v>
      </c>
      <c r="AB74" s="1064"/>
      <c r="AC74" s="1064"/>
      <c r="AD74" s="1064"/>
      <c r="AE74" s="1064"/>
      <c r="AF74" s="1064">
        <v>124</v>
      </c>
      <c r="AG74" s="1064"/>
      <c r="AH74" s="1064"/>
      <c r="AI74" s="1064"/>
      <c r="AJ74" s="1064"/>
      <c r="AK74" s="1064">
        <v>338</v>
      </c>
      <c r="AL74" s="1064"/>
      <c r="AM74" s="1064"/>
      <c r="AN74" s="1064"/>
      <c r="AO74" s="1064"/>
      <c r="AP74" s="1064" t="s">
        <v>586</v>
      </c>
      <c r="AQ74" s="1064"/>
      <c r="AR74" s="1064"/>
      <c r="AS74" s="1064"/>
      <c r="AT74" s="1064"/>
      <c r="AU74" s="1064" t="s">
        <v>586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580</v>
      </c>
      <c r="C75" s="1068"/>
      <c r="D75" s="1068"/>
      <c r="E75" s="1068"/>
      <c r="F75" s="1068"/>
      <c r="G75" s="1068"/>
      <c r="H75" s="1068"/>
      <c r="I75" s="1068"/>
      <c r="J75" s="1068"/>
      <c r="K75" s="1068"/>
      <c r="L75" s="1068"/>
      <c r="M75" s="1068"/>
      <c r="N75" s="1068"/>
      <c r="O75" s="1068"/>
      <c r="P75" s="1069"/>
      <c r="Q75" s="1071">
        <v>107</v>
      </c>
      <c r="R75" s="1072"/>
      <c r="S75" s="1072"/>
      <c r="T75" s="1072"/>
      <c r="U75" s="1073"/>
      <c r="V75" s="1074">
        <v>88</v>
      </c>
      <c r="W75" s="1072"/>
      <c r="X75" s="1072"/>
      <c r="Y75" s="1072"/>
      <c r="Z75" s="1073"/>
      <c r="AA75" s="1074">
        <v>19</v>
      </c>
      <c r="AB75" s="1072"/>
      <c r="AC75" s="1072"/>
      <c r="AD75" s="1072"/>
      <c r="AE75" s="1073"/>
      <c r="AF75" s="1074">
        <v>19</v>
      </c>
      <c r="AG75" s="1072"/>
      <c r="AH75" s="1072"/>
      <c r="AI75" s="1072"/>
      <c r="AJ75" s="1073"/>
      <c r="AK75" s="1074" t="s">
        <v>586</v>
      </c>
      <c r="AL75" s="1072"/>
      <c r="AM75" s="1072"/>
      <c r="AN75" s="1072"/>
      <c r="AO75" s="1073"/>
      <c r="AP75" s="1074" t="s">
        <v>586</v>
      </c>
      <c r="AQ75" s="1072"/>
      <c r="AR75" s="1072"/>
      <c r="AS75" s="1072"/>
      <c r="AT75" s="1073"/>
      <c r="AU75" s="1074" t="s">
        <v>586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581</v>
      </c>
      <c r="C76" s="1068"/>
      <c r="D76" s="1068"/>
      <c r="E76" s="1068"/>
      <c r="F76" s="1068"/>
      <c r="G76" s="1068"/>
      <c r="H76" s="1068"/>
      <c r="I76" s="1068"/>
      <c r="J76" s="1068"/>
      <c r="K76" s="1068"/>
      <c r="L76" s="1068"/>
      <c r="M76" s="1068"/>
      <c r="N76" s="1068"/>
      <c r="O76" s="1068"/>
      <c r="P76" s="1069"/>
      <c r="Q76" s="1071">
        <v>165</v>
      </c>
      <c r="R76" s="1072"/>
      <c r="S76" s="1072"/>
      <c r="T76" s="1072"/>
      <c r="U76" s="1073"/>
      <c r="V76" s="1074">
        <v>144</v>
      </c>
      <c r="W76" s="1072"/>
      <c r="X76" s="1072"/>
      <c r="Y76" s="1072"/>
      <c r="Z76" s="1073"/>
      <c r="AA76" s="1074">
        <v>22</v>
      </c>
      <c r="AB76" s="1072"/>
      <c r="AC76" s="1072"/>
      <c r="AD76" s="1072"/>
      <c r="AE76" s="1073"/>
      <c r="AF76" s="1074">
        <v>22</v>
      </c>
      <c r="AG76" s="1072"/>
      <c r="AH76" s="1072"/>
      <c r="AI76" s="1072"/>
      <c r="AJ76" s="1073"/>
      <c r="AK76" s="1074">
        <v>35</v>
      </c>
      <c r="AL76" s="1072"/>
      <c r="AM76" s="1072"/>
      <c r="AN76" s="1072"/>
      <c r="AO76" s="1073"/>
      <c r="AP76" s="1074" t="s">
        <v>586</v>
      </c>
      <c r="AQ76" s="1072"/>
      <c r="AR76" s="1072"/>
      <c r="AS76" s="1072"/>
      <c r="AT76" s="1073"/>
      <c r="AU76" s="1074" t="s">
        <v>586</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582</v>
      </c>
      <c r="C77" s="1068"/>
      <c r="D77" s="1068"/>
      <c r="E77" s="1068"/>
      <c r="F77" s="1068"/>
      <c r="G77" s="1068"/>
      <c r="H77" s="1068"/>
      <c r="I77" s="1068"/>
      <c r="J77" s="1068"/>
      <c r="K77" s="1068"/>
      <c r="L77" s="1068"/>
      <c r="M77" s="1068"/>
      <c r="N77" s="1068"/>
      <c r="O77" s="1068"/>
      <c r="P77" s="1069"/>
      <c r="Q77" s="1071">
        <v>540</v>
      </c>
      <c r="R77" s="1072"/>
      <c r="S77" s="1072"/>
      <c r="T77" s="1072"/>
      <c r="U77" s="1073"/>
      <c r="V77" s="1074">
        <v>483</v>
      </c>
      <c r="W77" s="1072"/>
      <c r="X77" s="1072"/>
      <c r="Y77" s="1072"/>
      <c r="Z77" s="1073"/>
      <c r="AA77" s="1074">
        <v>57</v>
      </c>
      <c r="AB77" s="1072"/>
      <c r="AC77" s="1072"/>
      <c r="AD77" s="1072"/>
      <c r="AE77" s="1073"/>
      <c r="AF77" s="1074">
        <v>57</v>
      </c>
      <c r="AG77" s="1072"/>
      <c r="AH77" s="1072"/>
      <c r="AI77" s="1072"/>
      <c r="AJ77" s="1073"/>
      <c r="AK77" s="1074" t="s">
        <v>586</v>
      </c>
      <c r="AL77" s="1072"/>
      <c r="AM77" s="1072"/>
      <c r="AN77" s="1072"/>
      <c r="AO77" s="1073"/>
      <c r="AP77" s="1074" t="s">
        <v>586</v>
      </c>
      <c r="AQ77" s="1072"/>
      <c r="AR77" s="1072"/>
      <c r="AS77" s="1072"/>
      <c r="AT77" s="1073"/>
      <c r="AU77" s="1074" t="s">
        <v>586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583</v>
      </c>
      <c r="C78" s="1068"/>
      <c r="D78" s="1068"/>
      <c r="E78" s="1068"/>
      <c r="F78" s="1068"/>
      <c r="G78" s="1068"/>
      <c r="H78" s="1068"/>
      <c r="I78" s="1068"/>
      <c r="J78" s="1068"/>
      <c r="K78" s="1068"/>
      <c r="L78" s="1068"/>
      <c r="M78" s="1068"/>
      <c r="N78" s="1068"/>
      <c r="O78" s="1068"/>
      <c r="P78" s="1069"/>
      <c r="Q78" s="1070">
        <v>152923</v>
      </c>
      <c r="R78" s="1064"/>
      <c r="S78" s="1064"/>
      <c r="T78" s="1064"/>
      <c r="U78" s="1064"/>
      <c r="V78" s="1064">
        <v>149406</v>
      </c>
      <c r="W78" s="1064"/>
      <c r="X78" s="1064"/>
      <c r="Y78" s="1064"/>
      <c r="Z78" s="1064"/>
      <c r="AA78" s="1064">
        <v>3517</v>
      </c>
      <c r="AB78" s="1064"/>
      <c r="AC78" s="1064"/>
      <c r="AD78" s="1064"/>
      <c r="AE78" s="1064"/>
      <c r="AF78" s="1064">
        <v>3517</v>
      </c>
      <c r="AG78" s="1064"/>
      <c r="AH78" s="1064"/>
      <c r="AI78" s="1064"/>
      <c r="AJ78" s="1064"/>
      <c r="AK78" s="1064">
        <v>1563</v>
      </c>
      <c r="AL78" s="1064"/>
      <c r="AM78" s="1064"/>
      <c r="AN78" s="1064"/>
      <c r="AO78" s="1064"/>
      <c r="AP78" s="1064" t="s">
        <v>586</v>
      </c>
      <c r="AQ78" s="1064"/>
      <c r="AR78" s="1064"/>
      <c r="AS78" s="1064"/>
      <c r="AT78" s="1064"/>
      <c r="AU78" s="1064" t="s">
        <v>586</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594</v>
      </c>
      <c r="C79" s="1068"/>
      <c r="D79" s="1068"/>
      <c r="E79" s="1068"/>
      <c r="F79" s="1068"/>
      <c r="G79" s="1068"/>
      <c r="H79" s="1068"/>
      <c r="I79" s="1068"/>
      <c r="J79" s="1068"/>
      <c r="K79" s="1068"/>
      <c r="L79" s="1068"/>
      <c r="M79" s="1068"/>
      <c r="N79" s="1068"/>
      <c r="O79" s="1068"/>
      <c r="P79" s="1069"/>
      <c r="Q79" s="1070">
        <v>731</v>
      </c>
      <c r="R79" s="1064"/>
      <c r="S79" s="1064"/>
      <c r="T79" s="1064"/>
      <c r="U79" s="1064"/>
      <c r="V79" s="1064">
        <v>717</v>
      </c>
      <c r="W79" s="1064"/>
      <c r="X79" s="1064"/>
      <c r="Y79" s="1064"/>
      <c r="Z79" s="1064"/>
      <c r="AA79" s="1064">
        <v>14</v>
      </c>
      <c r="AB79" s="1064"/>
      <c r="AC79" s="1064"/>
      <c r="AD79" s="1064"/>
      <c r="AE79" s="1064"/>
      <c r="AF79" s="1064">
        <v>14</v>
      </c>
      <c r="AG79" s="1064"/>
      <c r="AH79" s="1064"/>
      <c r="AI79" s="1064"/>
      <c r="AJ79" s="1064"/>
      <c r="AK79" s="1064" t="s">
        <v>586</v>
      </c>
      <c r="AL79" s="1064"/>
      <c r="AM79" s="1064"/>
      <c r="AN79" s="1064"/>
      <c r="AO79" s="1064"/>
      <c r="AP79" s="1064" t="s">
        <v>586</v>
      </c>
      <c r="AQ79" s="1064"/>
      <c r="AR79" s="1064"/>
      <c r="AS79" s="1064"/>
      <c r="AT79" s="1064"/>
      <c r="AU79" s="1064" t="s">
        <v>586</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hidden="1"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hidden="1"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hidden="1"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hidden="1"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hidden="1"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hidden="1"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4085</v>
      </c>
      <c r="AG88" s="1052"/>
      <c r="AH88" s="1052"/>
      <c r="AI88" s="1052"/>
      <c r="AJ88" s="1052"/>
      <c r="AK88" s="1056"/>
      <c r="AL88" s="1056"/>
      <c r="AM88" s="1056"/>
      <c r="AN88" s="1056"/>
      <c r="AO88" s="1056"/>
      <c r="AP88" s="1052">
        <v>12</v>
      </c>
      <c r="AQ88" s="1052"/>
      <c r="AR88" s="1052"/>
      <c r="AS88" s="1052"/>
      <c r="AT88" s="1052"/>
      <c r="AU88" s="1052">
        <v>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100</v>
      </c>
      <c r="CS102" s="1044"/>
      <c r="CT102" s="1044"/>
      <c r="CU102" s="1044"/>
      <c r="CV102" s="1045"/>
      <c r="CW102" s="1043">
        <v>31</v>
      </c>
      <c r="CX102" s="1044"/>
      <c r="CY102" s="1044"/>
      <c r="CZ102" s="1044"/>
      <c r="DA102" s="1045"/>
      <c r="DB102" s="1043" t="s">
        <v>586</v>
      </c>
      <c r="DC102" s="1044"/>
      <c r="DD102" s="1044"/>
      <c r="DE102" s="1044"/>
      <c r="DF102" s="1045"/>
      <c r="DG102" s="1043" t="s">
        <v>586</v>
      </c>
      <c r="DH102" s="1044"/>
      <c r="DI102" s="1044"/>
      <c r="DJ102" s="1044"/>
      <c r="DK102" s="1045"/>
      <c r="DL102" s="1043">
        <v>220</v>
      </c>
      <c r="DM102" s="1044"/>
      <c r="DN102" s="1044"/>
      <c r="DO102" s="1044"/>
      <c r="DP102" s="1045"/>
      <c r="DQ102" s="1043">
        <v>198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308</v>
      </c>
      <c r="AG109" s="987"/>
      <c r="AH109" s="987"/>
      <c r="AI109" s="987"/>
      <c r="AJ109" s="988"/>
      <c r="AK109" s="989" t="s">
        <v>307</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308</v>
      </c>
      <c r="BW109" s="987"/>
      <c r="BX109" s="987"/>
      <c r="BY109" s="987"/>
      <c r="BZ109" s="988"/>
      <c r="CA109" s="989" t="s">
        <v>307</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308</v>
      </c>
      <c r="DM109" s="987"/>
      <c r="DN109" s="987"/>
      <c r="DO109" s="987"/>
      <c r="DP109" s="988"/>
      <c r="DQ109" s="989" t="s">
        <v>307</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313065</v>
      </c>
      <c r="AB110" s="980"/>
      <c r="AC110" s="980"/>
      <c r="AD110" s="980"/>
      <c r="AE110" s="981"/>
      <c r="AF110" s="982">
        <v>316235</v>
      </c>
      <c r="AG110" s="980"/>
      <c r="AH110" s="980"/>
      <c r="AI110" s="980"/>
      <c r="AJ110" s="981"/>
      <c r="AK110" s="982">
        <v>311358</v>
      </c>
      <c r="AL110" s="980"/>
      <c r="AM110" s="980"/>
      <c r="AN110" s="980"/>
      <c r="AO110" s="981"/>
      <c r="AP110" s="983">
        <v>17.3</v>
      </c>
      <c r="AQ110" s="984"/>
      <c r="AR110" s="984"/>
      <c r="AS110" s="984"/>
      <c r="AT110" s="985"/>
      <c r="AU110" s="1019" t="s">
        <v>71</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3133416</v>
      </c>
      <c r="BR110" s="927"/>
      <c r="BS110" s="927"/>
      <c r="BT110" s="927"/>
      <c r="BU110" s="927"/>
      <c r="BV110" s="927">
        <v>3078468</v>
      </c>
      <c r="BW110" s="927"/>
      <c r="BX110" s="927"/>
      <c r="BY110" s="927"/>
      <c r="BZ110" s="927"/>
      <c r="CA110" s="927">
        <v>2978746</v>
      </c>
      <c r="CB110" s="927"/>
      <c r="CC110" s="927"/>
      <c r="CD110" s="927"/>
      <c r="CE110" s="927"/>
      <c r="CF110" s="951">
        <v>165.6</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415</v>
      </c>
      <c r="DH110" s="927"/>
      <c r="DI110" s="927"/>
      <c r="DJ110" s="927"/>
      <c r="DK110" s="927"/>
      <c r="DL110" s="927" t="s">
        <v>415</v>
      </c>
      <c r="DM110" s="927"/>
      <c r="DN110" s="927"/>
      <c r="DO110" s="927"/>
      <c r="DP110" s="927"/>
      <c r="DQ110" s="927" t="s">
        <v>415</v>
      </c>
      <c r="DR110" s="927"/>
      <c r="DS110" s="927"/>
      <c r="DT110" s="927"/>
      <c r="DU110" s="927"/>
      <c r="DV110" s="928" t="s">
        <v>129</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415</v>
      </c>
      <c r="AB111" s="1008"/>
      <c r="AC111" s="1008"/>
      <c r="AD111" s="1008"/>
      <c r="AE111" s="1009"/>
      <c r="AF111" s="1010" t="s">
        <v>415</v>
      </c>
      <c r="AG111" s="1008"/>
      <c r="AH111" s="1008"/>
      <c r="AI111" s="1008"/>
      <c r="AJ111" s="1009"/>
      <c r="AK111" s="1010" t="s">
        <v>415</v>
      </c>
      <c r="AL111" s="1008"/>
      <c r="AM111" s="1008"/>
      <c r="AN111" s="1008"/>
      <c r="AO111" s="1009"/>
      <c r="AP111" s="1011" t="s">
        <v>415</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42000</v>
      </c>
      <c r="BR111" s="899"/>
      <c r="BS111" s="899"/>
      <c r="BT111" s="899"/>
      <c r="BU111" s="899"/>
      <c r="BV111" s="899" t="s">
        <v>415</v>
      </c>
      <c r="BW111" s="899"/>
      <c r="BX111" s="899"/>
      <c r="BY111" s="899"/>
      <c r="BZ111" s="899"/>
      <c r="CA111" s="899" t="s">
        <v>438</v>
      </c>
      <c r="CB111" s="899"/>
      <c r="CC111" s="899"/>
      <c r="CD111" s="899"/>
      <c r="CE111" s="899"/>
      <c r="CF111" s="960" t="s">
        <v>415</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415</v>
      </c>
      <c r="DH111" s="899"/>
      <c r="DI111" s="899"/>
      <c r="DJ111" s="899"/>
      <c r="DK111" s="899"/>
      <c r="DL111" s="899" t="s">
        <v>415</v>
      </c>
      <c r="DM111" s="899"/>
      <c r="DN111" s="899"/>
      <c r="DO111" s="899"/>
      <c r="DP111" s="899"/>
      <c r="DQ111" s="899" t="s">
        <v>415</v>
      </c>
      <c r="DR111" s="899"/>
      <c r="DS111" s="899"/>
      <c r="DT111" s="899"/>
      <c r="DU111" s="899"/>
      <c r="DV111" s="876" t="s">
        <v>415</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415</v>
      </c>
      <c r="AB112" s="862"/>
      <c r="AC112" s="862"/>
      <c r="AD112" s="862"/>
      <c r="AE112" s="863"/>
      <c r="AF112" s="864" t="s">
        <v>415</v>
      </c>
      <c r="AG112" s="862"/>
      <c r="AH112" s="862"/>
      <c r="AI112" s="862"/>
      <c r="AJ112" s="863"/>
      <c r="AK112" s="864" t="s">
        <v>415</v>
      </c>
      <c r="AL112" s="862"/>
      <c r="AM112" s="862"/>
      <c r="AN112" s="862"/>
      <c r="AO112" s="863"/>
      <c r="AP112" s="909" t="s">
        <v>415</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1895127</v>
      </c>
      <c r="BR112" s="899"/>
      <c r="BS112" s="899"/>
      <c r="BT112" s="899"/>
      <c r="BU112" s="899"/>
      <c r="BV112" s="899">
        <v>1959929</v>
      </c>
      <c r="BW112" s="899"/>
      <c r="BX112" s="899"/>
      <c r="BY112" s="899"/>
      <c r="BZ112" s="899"/>
      <c r="CA112" s="899">
        <v>1768288</v>
      </c>
      <c r="CB112" s="899"/>
      <c r="CC112" s="899"/>
      <c r="CD112" s="899"/>
      <c r="CE112" s="899"/>
      <c r="CF112" s="960">
        <v>98.3</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415</v>
      </c>
      <c r="DH112" s="899"/>
      <c r="DI112" s="899"/>
      <c r="DJ112" s="899"/>
      <c r="DK112" s="899"/>
      <c r="DL112" s="899" t="s">
        <v>415</v>
      </c>
      <c r="DM112" s="899"/>
      <c r="DN112" s="899"/>
      <c r="DO112" s="899"/>
      <c r="DP112" s="899"/>
      <c r="DQ112" s="899" t="s">
        <v>438</v>
      </c>
      <c r="DR112" s="899"/>
      <c r="DS112" s="899"/>
      <c r="DT112" s="899"/>
      <c r="DU112" s="899"/>
      <c r="DV112" s="876" t="s">
        <v>415</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125982</v>
      </c>
      <c r="AB113" s="1008"/>
      <c r="AC113" s="1008"/>
      <c r="AD113" s="1008"/>
      <c r="AE113" s="1009"/>
      <c r="AF113" s="1010">
        <v>148782</v>
      </c>
      <c r="AG113" s="1008"/>
      <c r="AH113" s="1008"/>
      <c r="AI113" s="1008"/>
      <c r="AJ113" s="1009"/>
      <c r="AK113" s="1010">
        <v>117509</v>
      </c>
      <c r="AL113" s="1008"/>
      <c r="AM113" s="1008"/>
      <c r="AN113" s="1008"/>
      <c r="AO113" s="1009"/>
      <c r="AP113" s="1011">
        <v>6.5</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4581</v>
      </c>
      <c r="BR113" s="899"/>
      <c r="BS113" s="899"/>
      <c r="BT113" s="899"/>
      <c r="BU113" s="899"/>
      <c r="BV113" s="899">
        <v>2557</v>
      </c>
      <c r="BW113" s="899"/>
      <c r="BX113" s="899"/>
      <c r="BY113" s="899"/>
      <c r="BZ113" s="899"/>
      <c r="CA113" s="899">
        <v>833</v>
      </c>
      <c r="CB113" s="899"/>
      <c r="CC113" s="899"/>
      <c r="CD113" s="899"/>
      <c r="CE113" s="899"/>
      <c r="CF113" s="960">
        <v>0</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415</v>
      </c>
      <c r="DH113" s="862"/>
      <c r="DI113" s="862"/>
      <c r="DJ113" s="862"/>
      <c r="DK113" s="863"/>
      <c r="DL113" s="864" t="s">
        <v>415</v>
      </c>
      <c r="DM113" s="862"/>
      <c r="DN113" s="862"/>
      <c r="DO113" s="862"/>
      <c r="DP113" s="863"/>
      <c r="DQ113" s="864" t="s">
        <v>415</v>
      </c>
      <c r="DR113" s="862"/>
      <c r="DS113" s="862"/>
      <c r="DT113" s="862"/>
      <c r="DU113" s="863"/>
      <c r="DV113" s="909" t="s">
        <v>415</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2423</v>
      </c>
      <c r="AB114" s="862"/>
      <c r="AC114" s="862"/>
      <c r="AD114" s="862"/>
      <c r="AE114" s="863"/>
      <c r="AF114" s="864">
        <v>2228</v>
      </c>
      <c r="AG114" s="862"/>
      <c r="AH114" s="862"/>
      <c r="AI114" s="862"/>
      <c r="AJ114" s="863"/>
      <c r="AK114" s="864">
        <v>2022</v>
      </c>
      <c r="AL114" s="862"/>
      <c r="AM114" s="862"/>
      <c r="AN114" s="862"/>
      <c r="AO114" s="863"/>
      <c r="AP114" s="909">
        <v>0.1</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428861</v>
      </c>
      <c r="BR114" s="899"/>
      <c r="BS114" s="899"/>
      <c r="BT114" s="899"/>
      <c r="BU114" s="899"/>
      <c r="BV114" s="899">
        <v>416003</v>
      </c>
      <c r="BW114" s="899"/>
      <c r="BX114" s="899"/>
      <c r="BY114" s="899"/>
      <c r="BZ114" s="899"/>
      <c r="CA114" s="899">
        <v>513489</v>
      </c>
      <c r="CB114" s="899"/>
      <c r="CC114" s="899"/>
      <c r="CD114" s="899"/>
      <c r="CE114" s="899"/>
      <c r="CF114" s="960">
        <v>28.5</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415</v>
      </c>
      <c r="DH114" s="862"/>
      <c r="DI114" s="862"/>
      <c r="DJ114" s="862"/>
      <c r="DK114" s="863"/>
      <c r="DL114" s="864" t="s">
        <v>415</v>
      </c>
      <c r="DM114" s="862"/>
      <c r="DN114" s="862"/>
      <c r="DO114" s="862"/>
      <c r="DP114" s="863"/>
      <c r="DQ114" s="864" t="s">
        <v>415</v>
      </c>
      <c r="DR114" s="862"/>
      <c r="DS114" s="862"/>
      <c r="DT114" s="862"/>
      <c r="DU114" s="863"/>
      <c r="DV114" s="909" t="s">
        <v>415</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44970</v>
      </c>
      <c r="AB115" s="1008"/>
      <c r="AC115" s="1008"/>
      <c r="AD115" s="1008"/>
      <c r="AE115" s="1009"/>
      <c r="AF115" s="1010">
        <v>42456</v>
      </c>
      <c r="AG115" s="1008"/>
      <c r="AH115" s="1008"/>
      <c r="AI115" s="1008"/>
      <c r="AJ115" s="1009"/>
      <c r="AK115" s="1010">
        <v>77</v>
      </c>
      <c r="AL115" s="1008"/>
      <c r="AM115" s="1008"/>
      <c r="AN115" s="1008"/>
      <c r="AO115" s="1009"/>
      <c r="AP115" s="1011">
        <v>0</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v>168300</v>
      </c>
      <c r="BR115" s="899"/>
      <c r="BS115" s="899"/>
      <c r="BT115" s="899"/>
      <c r="BU115" s="899"/>
      <c r="BV115" s="899">
        <v>130500</v>
      </c>
      <c r="BW115" s="899"/>
      <c r="BX115" s="899"/>
      <c r="BY115" s="899"/>
      <c r="BZ115" s="899"/>
      <c r="CA115" s="899">
        <v>198000</v>
      </c>
      <c r="CB115" s="899"/>
      <c r="CC115" s="899"/>
      <c r="CD115" s="899"/>
      <c r="CE115" s="899"/>
      <c r="CF115" s="960">
        <v>11</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415</v>
      </c>
      <c r="DH115" s="862"/>
      <c r="DI115" s="862"/>
      <c r="DJ115" s="862"/>
      <c r="DK115" s="863"/>
      <c r="DL115" s="864" t="s">
        <v>438</v>
      </c>
      <c r="DM115" s="862"/>
      <c r="DN115" s="862"/>
      <c r="DO115" s="862"/>
      <c r="DP115" s="863"/>
      <c r="DQ115" s="864" t="s">
        <v>415</v>
      </c>
      <c r="DR115" s="862"/>
      <c r="DS115" s="862"/>
      <c r="DT115" s="862"/>
      <c r="DU115" s="863"/>
      <c r="DV115" s="909" t="s">
        <v>415</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415</v>
      </c>
      <c r="AB116" s="862"/>
      <c r="AC116" s="862"/>
      <c r="AD116" s="862"/>
      <c r="AE116" s="863"/>
      <c r="AF116" s="864" t="s">
        <v>415</v>
      </c>
      <c r="AG116" s="862"/>
      <c r="AH116" s="862"/>
      <c r="AI116" s="862"/>
      <c r="AJ116" s="863"/>
      <c r="AK116" s="864" t="s">
        <v>415</v>
      </c>
      <c r="AL116" s="862"/>
      <c r="AM116" s="862"/>
      <c r="AN116" s="862"/>
      <c r="AO116" s="863"/>
      <c r="AP116" s="909" t="s">
        <v>438</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438</v>
      </c>
      <c r="BW116" s="899"/>
      <c r="BX116" s="899"/>
      <c r="BY116" s="899"/>
      <c r="BZ116" s="899"/>
      <c r="CA116" s="899" t="s">
        <v>438</v>
      </c>
      <c r="CB116" s="899"/>
      <c r="CC116" s="899"/>
      <c r="CD116" s="899"/>
      <c r="CE116" s="899"/>
      <c r="CF116" s="960" t="s">
        <v>415</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415</v>
      </c>
      <c r="DH116" s="862"/>
      <c r="DI116" s="862"/>
      <c r="DJ116" s="862"/>
      <c r="DK116" s="863"/>
      <c r="DL116" s="864" t="s">
        <v>438</v>
      </c>
      <c r="DM116" s="862"/>
      <c r="DN116" s="862"/>
      <c r="DO116" s="862"/>
      <c r="DP116" s="863"/>
      <c r="DQ116" s="864" t="s">
        <v>438</v>
      </c>
      <c r="DR116" s="862"/>
      <c r="DS116" s="862"/>
      <c r="DT116" s="862"/>
      <c r="DU116" s="863"/>
      <c r="DV116" s="909" t="s">
        <v>415</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486440</v>
      </c>
      <c r="AB117" s="994"/>
      <c r="AC117" s="994"/>
      <c r="AD117" s="994"/>
      <c r="AE117" s="995"/>
      <c r="AF117" s="996">
        <v>509701</v>
      </c>
      <c r="AG117" s="994"/>
      <c r="AH117" s="994"/>
      <c r="AI117" s="994"/>
      <c r="AJ117" s="995"/>
      <c r="AK117" s="996">
        <v>430966</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308</v>
      </c>
      <c r="AG118" s="987"/>
      <c r="AH118" s="987"/>
      <c r="AI118" s="987"/>
      <c r="AJ118" s="988"/>
      <c r="AK118" s="989" t="s">
        <v>307</v>
      </c>
      <c r="AL118" s="987"/>
      <c r="AM118" s="987"/>
      <c r="AN118" s="987"/>
      <c r="AO118" s="988"/>
      <c r="AP118" s="990" t="s">
        <v>430</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391</v>
      </c>
      <c r="BW118" s="930"/>
      <c r="BX118" s="930"/>
      <c r="BY118" s="930"/>
      <c r="BZ118" s="930"/>
      <c r="CA118" s="930" t="s">
        <v>129</v>
      </c>
      <c r="CB118" s="930"/>
      <c r="CC118" s="930"/>
      <c r="CD118" s="930"/>
      <c r="CE118" s="930"/>
      <c r="CF118" s="960" t="s">
        <v>391</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391</v>
      </c>
      <c r="DH118" s="862"/>
      <c r="DI118" s="862"/>
      <c r="DJ118" s="862"/>
      <c r="DK118" s="863"/>
      <c r="DL118" s="864" t="s">
        <v>129</v>
      </c>
      <c r="DM118" s="862"/>
      <c r="DN118" s="862"/>
      <c r="DO118" s="862"/>
      <c r="DP118" s="863"/>
      <c r="DQ118" s="864" t="s">
        <v>129</v>
      </c>
      <c r="DR118" s="862"/>
      <c r="DS118" s="862"/>
      <c r="DT118" s="862"/>
      <c r="DU118" s="863"/>
      <c r="DV118" s="909" t="s">
        <v>391</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461</v>
      </c>
      <c r="AL119" s="980"/>
      <c r="AM119" s="980"/>
      <c r="AN119" s="980"/>
      <c r="AO119" s="981"/>
      <c r="AP119" s="983" t="s">
        <v>391</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462</v>
      </c>
      <c r="BP119" s="963"/>
      <c r="BQ119" s="967">
        <v>5672285</v>
      </c>
      <c r="BR119" s="930"/>
      <c r="BS119" s="930"/>
      <c r="BT119" s="930"/>
      <c r="BU119" s="930"/>
      <c r="BV119" s="930">
        <v>5587457</v>
      </c>
      <c r="BW119" s="930"/>
      <c r="BX119" s="930"/>
      <c r="BY119" s="930"/>
      <c r="BZ119" s="930"/>
      <c r="CA119" s="930">
        <v>5459356</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42000</v>
      </c>
      <c r="DH119" s="845"/>
      <c r="DI119" s="845"/>
      <c r="DJ119" s="845"/>
      <c r="DK119" s="846"/>
      <c r="DL119" s="847" t="s">
        <v>391</v>
      </c>
      <c r="DM119" s="845"/>
      <c r="DN119" s="845"/>
      <c r="DO119" s="845"/>
      <c r="DP119" s="846"/>
      <c r="DQ119" s="847" t="s">
        <v>129</v>
      </c>
      <c r="DR119" s="845"/>
      <c r="DS119" s="845"/>
      <c r="DT119" s="845"/>
      <c r="DU119" s="846"/>
      <c r="DV119" s="933" t="s">
        <v>391</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391</v>
      </c>
      <c r="AL120" s="862"/>
      <c r="AM120" s="862"/>
      <c r="AN120" s="862"/>
      <c r="AO120" s="863"/>
      <c r="AP120" s="909" t="s">
        <v>391</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1343442</v>
      </c>
      <c r="BR120" s="927"/>
      <c r="BS120" s="927"/>
      <c r="BT120" s="927"/>
      <c r="BU120" s="927"/>
      <c r="BV120" s="927">
        <v>1161453</v>
      </c>
      <c r="BW120" s="927"/>
      <c r="BX120" s="927"/>
      <c r="BY120" s="927"/>
      <c r="BZ120" s="927"/>
      <c r="CA120" s="927">
        <v>1112070</v>
      </c>
      <c r="CB120" s="927"/>
      <c r="CC120" s="927"/>
      <c r="CD120" s="927"/>
      <c r="CE120" s="927"/>
      <c r="CF120" s="951">
        <v>61.8</v>
      </c>
      <c r="CG120" s="952"/>
      <c r="CH120" s="952"/>
      <c r="CI120" s="952"/>
      <c r="CJ120" s="952"/>
      <c r="CK120" s="953" t="s">
        <v>466</v>
      </c>
      <c r="CL120" s="937"/>
      <c r="CM120" s="937"/>
      <c r="CN120" s="937"/>
      <c r="CO120" s="938"/>
      <c r="CP120" s="957" t="s">
        <v>408</v>
      </c>
      <c r="CQ120" s="958"/>
      <c r="CR120" s="958"/>
      <c r="CS120" s="958"/>
      <c r="CT120" s="958"/>
      <c r="CU120" s="958"/>
      <c r="CV120" s="958"/>
      <c r="CW120" s="958"/>
      <c r="CX120" s="958"/>
      <c r="CY120" s="958"/>
      <c r="CZ120" s="958"/>
      <c r="DA120" s="958"/>
      <c r="DB120" s="958"/>
      <c r="DC120" s="958"/>
      <c r="DD120" s="958"/>
      <c r="DE120" s="958"/>
      <c r="DF120" s="959"/>
      <c r="DG120" s="946">
        <v>1129929</v>
      </c>
      <c r="DH120" s="927"/>
      <c r="DI120" s="927"/>
      <c r="DJ120" s="927"/>
      <c r="DK120" s="927"/>
      <c r="DL120" s="927">
        <v>1212740</v>
      </c>
      <c r="DM120" s="927"/>
      <c r="DN120" s="927"/>
      <c r="DO120" s="927"/>
      <c r="DP120" s="927"/>
      <c r="DQ120" s="927">
        <v>1169322</v>
      </c>
      <c r="DR120" s="927"/>
      <c r="DS120" s="927"/>
      <c r="DT120" s="927"/>
      <c r="DU120" s="927"/>
      <c r="DV120" s="928">
        <v>65</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129</v>
      </c>
      <c r="AL121" s="862"/>
      <c r="AM121" s="862"/>
      <c r="AN121" s="862"/>
      <c r="AO121" s="863"/>
      <c r="AP121" s="909" t="s">
        <v>391</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3852</v>
      </c>
      <c r="BR121" s="899"/>
      <c r="BS121" s="899"/>
      <c r="BT121" s="899"/>
      <c r="BU121" s="899"/>
      <c r="BV121" s="899" t="s">
        <v>129</v>
      </c>
      <c r="BW121" s="899"/>
      <c r="BX121" s="899"/>
      <c r="BY121" s="899"/>
      <c r="BZ121" s="899"/>
      <c r="CA121" s="899" t="s">
        <v>129</v>
      </c>
      <c r="CB121" s="899"/>
      <c r="CC121" s="899"/>
      <c r="CD121" s="899"/>
      <c r="CE121" s="899"/>
      <c r="CF121" s="960" t="s">
        <v>129</v>
      </c>
      <c r="CG121" s="961"/>
      <c r="CH121" s="961"/>
      <c r="CI121" s="961"/>
      <c r="CJ121" s="961"/>
      <c r="CK121" s="954"/>
      <c r="CL121" s="940"/>
      <c r="CM121" s="940"/>
      <c r="CN121" s="940"/>
      <c r="CO121" s="941"/>
      <c r="CP121" s="920" t="s">
        <v>406</v>
      </c>
      <c r="CQ121" s="921"/>
      <c r="CR121" s="921"/>
      <c r="CS121" s="921"/>
      <c r="CT121" s="921"/>
      <c r="CU121" s="921"/>
      <c r="CV121" s="921"/>
      <c r="CW121" s="921"/>
      <c r="CX121" s="921"/>
      <c r="CY121" s="921"/>
      <c r="CZ121" s="921"/>
      <c r="DA121" s="921"/>
      <c r="DB121" s="921"/>
      <c r="DC121" s="921"/>
      <c r="DD121" s="921"/>
      <c r="DE121" s="921"/>
      <c r="DF121" s="922"/>
      <c r="DG121" s="898" t="s">
        <v>461</v>
      </c>
      <c r="DH121" s="899"/>
      <c r="DI121" s="899"/>
      <c r="DJ121" s="899"/>
      <c r="DK121" s="899"/>
      <c r="DL121" s="899" t="s">
        <v>129</v>
      </c>
      <c r="DM121" s="899"/>
      <c r="DN121" s="899"/>
      <c r="DO121" s="899"/>
      <c r="DP121" s="899"/>
      <c r="DQ121" s="899">
        <v>345055</v>
      </c>
      <c r="DR121" s="899"/>
      <c r="DS121" s="899"/>
      <c r="DT121" s="899"/>
      <c r="DU121" s="899"/>
      <c r="DV121" s="876">
        <v>19.2</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391</v>
      </c>
      <c r="AL122" s="862"/>
      <c r="AM122" s="862"/>
      <c r="AN122" s="862"/>
      <c r="AO122" s="863"/>
      <c r="AP122" s="909" t="s">
        <v>391</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3577056</v>
      </c>
      <c r="BR122" s="930"/>
      <c r="BS122" s="930"/>
      <c r="BT122" s="930"/>
      <c r="BU122" s="930"/>
      <c r="BV122" s="930">
        <v>3490942</v>
      </c>
      <c r="BW122" s="930"/>
      <c r="BX122" s="930"/>
      <c r="BY122" s="930"/>
      <c r="BZ122" s="930"/>
      <c r="CA122" s="930">
        <v>3349110</v>
      </c>
      <c r="CB122" s="930"/>
      <c r="CC122" s="930"/>
      <c r="CD122" s="930"/>
      <c r="CE122" s="930"/>
      <c r="CF122" s="931">
        <v>186.2</v>
      </c>
      <c r="CG122" s="932"/>
      <c r="CH122" s="932"/>
      <c r="CI122" s="932"/>
      <c r="CJ122" s="932"/>
      <c r="CK122" s="954"/>
      <c r="CL122" s="940"/>
      <c r="CM122" s="940"/>
      <c r="CN122" s="940"/>
      <c r="CO122" s="941"/>
      <c r="CP122" s="920" t="s">
        <v>410</v>
      </c>
      <c r="CQ122" s="921"/>
      <c r="CR122" s="921"/>
      <c r="CS122" s="921"/>
      <c r="CT122" s="921"/>
      <c r="CU122" s="921"/>
      <c r="CV122" s="921"/>
      <c r="CW122" s="921"/>
      <c r="CX122" s="921"/>
      <c r="CY122" s="921"/>
      <c r="CZ122" s="921"/>
      <c r="DA122" s="921"/>
      <c r="DB122" s="921"/>
      <c r="DC122" s="921"/>
      <c r="DD122" s="921"/>
      <c r="DE122" s="921"/>
      <c r="DF122" s="922"/>
      <c r="DG122" s="898">
        <v>221286</v>
      </c>
      <c r="DH122" s="899"/>
      <c r="DI122" s="899"/>
      <c r="DJ122" s="899"/>
      <c r="DK122" s="899"/>
      <c r="DL122" s="899">
        <v>214603</v>
      </c>
      <c r="DM122" s="899"/>
      <c r="DN122" s="899"/>
      <c r="DO122" s="899"/>
      <c r="DP122" s="899"/>
      <c r="DQ122" s="899">
        <v>203374</v>
      </c>
      <c r="DR122" s="899"/>
      <c r="DS122" s="899"/>
      <c r="DT122" s="899"/>
      <c r="DU122" s="899"/>
      <c r="DV122" s="876">
        <v>11.3</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391</v>
      </c>
      <c r="AG123" s="862"/>
      <c r="AH123" s="862"/>
      <c r="AI123" s="862"/>
      <c r="AJ123" s="863"/>
      <c r="AK123" s="864" t="s">
        <v>461</v>
      </c>
      <c r="AL123" s="862"/>
      <c r="AM123" s="862"/>
      <c r="AN123" s="862"/>
      <c r="AO123" s="863"/>
      <c r="AP123" s="909" t="s">
        <v>129</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470</v>
      </c>
      <c r="BP123" s="963"/>
      <c r="BQ123" s="917">
        <v>4924350</v>
      </c>
      <c r="BR123" s="918"/>
      <c r="BS123" s="918"/>
      <c r="BT123" s="918"/>
      <c r="BU123" s="918"/>
      <c r="BV123" s="918">
        <v>4652395</v>
      </c>
      <c r="BW123" s="918"/>
      <c r="BX123" s="918"/>
      <c r="BY123" s="918"/>
      <c r="BZ123" s="918"/>
      <c r="CA123" s="918">
        <v>4461180</v>
      </c>
      <c r="CB123" s="918"/>
      <c r="CC123" s="918"/>
      <c r="CD123" s="918"/>
      <c r="CE123" s="918"/>
      <c r="CF123" s="828"/>
      <c r="CG123" s="829"/>
      <c r="CH123" s="829"/>
      <c r="CI123" s="829"/>
      <c r="CJ123" s="919"/>
      <c r="CK123" s="954"/>
      <c r="CL123" s="940"/>
      <c r="CM123" s="940"/>
      <c r="CN123" s="940"/>
      <c r="CO123" s="941"/>
      <c r="CP123" s="920" t="s">
        <v>412</v>
      </c>
      <c r="CQ123" s="921"/>
      <c r="CR123" s="921"/>
      <c r="CS123" s="921"/>
      <c r="CT123" s="921"/>
      <c r="CU123" s="921"/>
      <c r="CV123" s="921"/>
      <c r="CW123" s="921"/>
      <c r="CX123" s="921"/>
      <c r="CY123" s="921"/>
      <c r="CZ123" s="921"/>
      <c r="DA123" s="921"/>
      <c r="DB123" s="921"/>
      <c r="DC123" s="921"/>
      <c r="DD123" s="921"/>
      <c r="DE123" s="921"/>
      <c r="DF123" s="922"/>
      <c r="DG123" s="861">
        <v>46097</v>
      </c>
      <c r="DH123" s="862"/>
      <c r="DI123" s="862"/>
      <c r="DJ123" s="862"/>
      <c r="DK123" s="863"/>
      <c r="DL123" s="864">
        <v>52461</v>
      </c>
      <c r="DM123" s="862"/>
      <c r="DN123" s="862"/>
      <c r="DO123" s="862"/>
      <c r="DP123" s="863"/>
      <c r="DQ123" s="864">
        <v>50537</v>
      </c>
      <c r="DR123" s="862"/>
      <c r="DS123" s="862"/>
      <c r="DT123" s="862"/>
      <c r="DU123" s="863"/>
      <c r="DV123" s="909">
        <v>2.8</v>
      </c>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391</v>
      </c>
      <c r="AB124" s="862"/>
      <c r="AC124" s="862"/>
      <c r="AD124" s="862"/>
      <c r="AE124" s="863"/>
      <c r="AF124" s="864" t="s">
        <v>129</v>
      </c>
      <c r="AG124" s="862"/>
      <c r="AH124" s="862"/>
      <c r="AI124" s="862"/>
      <c r="AJ124" s="863"/>
      <c r="AK124" s="864" t="s">
        <v>129</v>
      </c>
      <c r="AL124" s="862"/>
      <c r="AM124" s="862"/>
      <c r="AN124" s="862"/>
      <c r="AO124" s="863"/>
      <c r="AP124" s="909" t="s">
        <v>391</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41.4</v>
      </c>
      <c r="BR124" s="916"/>
      <c r="BS124" s="916"/>
      <c r="BT124" s="916"/>
      <c r="BU124" s="916"/>
      <c r="BV124" s="916">
        <v>52.1</v>
      </c>
      <c r="BW124" s="916"/>
      <c r="BX124" s="916"/>
      <c r="BY124" s="916"/>
      <c r="BZ124" s="916"/>
      <c r="CA124" s="916">
        <v>55.4</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v>497815</v>
      </c>
      <c r="DH124" s="845"/>
      <c r="DI124" s="845"/>
      <c r="DJ124" s="845"/>
      <c r="DK124" s="846"/>
      <c r="DL124" s="847">
        <v>480125</v>
      </c>
      <c r="DM124" s="845"/>
      <c r="DN124" s="845"/>
      <c r="DO124" s="845"/>
      <c r="DP124" s="846"/>
      <c r="DQ124" s="847" t="s">
        <v>391</v>
      </c>
      <c r="DR124" s="845"/>
      <c r="DS124" s="845"/>
      <c r="DT124" s="845"/>
      <c r="DU124" s="846"/>
      <c r="DV124" s="933" t="s">
        <v>129</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473</v>
      </c>
      <c r="AG125" s="862"/>
      <c r="AH125" s="862"/>
      <c r="AI125" s="862"/>
      <c r="AJ125" s="863"/>
      <c r="AK125" s="864" t="s">
        <v>391</v>
      </c>
      <c r="AL125" s="862"/>
      <c r="AM125" s="862"/>
      <c r="AN125" s="862"/>
      <c r="AO125" s="863"/>
      <c r="AP125" s="909" t="s">
        <v>391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391</v>
      </c>
      <c r="DR125" s="927"/>
      <c r="DS125" s="927"/>
      <c r="DT125" s="927"/>
      <c r="DU125" s="927"/>
      <c r="DV125" s="928" t="s">
        <v>391</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44815</v>
      </c>
      <c r="AB126" s="862"/>
      <c r="AC126" s="862"/>
      <c r="AD126" s="862"/>
      <c r="AE126" s="863"/>
      <c r="AF126" s="864">
        <v>42338</v>
      </c>
      <c r="AG126" s="862"/>
      <c r="AH126" s="862"/>
      <c r="AI126" s="862"/>
      <c r="AJ126" s="863"/>
      <c r="AK126" s="864" t="s">
        <v>129</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391</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155</v>
      </c>
      <c r="AB127" s="862"/>
      <c r="AC127" s="862"/>
      <c r="AD127" s="862"/>
      <c r="AE127" s="863"/>
      <c r="AF127" s="864">
        <v>118</v>
      </c>
      <c r="AG127" s="862"/>
      <c r="AH127" s="862"/>
      <c r="AI127" s="862"/>
      <c r="AJ127" s="863"/>
      <c r="AK127" s="864">
        <v>77</v>
      </c>
      <c r="AL127" s="862"/>
      <c r="AM127" s="862"/>
      <c r="AN127" s="862"/>
      <c r="AO127" s="863"/>
      <c r="AP127" s="909">
        <v>0</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391</v>
      </c>
      <c r="DH127" s="899"/>
      <c r="DI127" s="899"/>
      <c r="DJ127" s="899"/>
      <c r="DK127" s="899"/>
      <c r="DL127" s="899" t="s">
        <v>129</v>
      </c>
      <c r="DM127" s="899"/>
      <c r="DN127" s="899"/>
      <c r="DO127" s="899"/>
      <c r="DP127" s="899"/>
      <c r="DQ127" s="899" t="s">
        <v>129</v>
      </c>
      <c r="DR127" s="899"/>
      <c r="DS127" s="899"/>
      <c r="DT127" s="899"/>
      <c r="DU127" s="899"/>
      <c r="DV127" s="876" t="s">
        <v>391</v>
      </c>
      <c r="DW127" s="876"/>
      <c r="DX127" s="876"/>
      <c r="DY127" s="876"/>
      <c r="DZ127" s="877"/>
    </row>
    <row r="128" spans="1:130" s="247" customFormat="1" ht="26.25" customHeight="1" thickBot="1" x14ac:dyDescent="0.2">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7547</v>
      </c>
      <c r="AB128" s="883"/>
      <c r="AC128" s="883"/>
      <c r="AD128" s="883"/>
      <c r="AE128" s="884"/>
      <c r="AF128" s="885">
        <v>8001</v>
      </c>
      <c r="AG128" s="883"/>
      <c r="AH128" s="883"/>
      <c r="AI128" s="883"/>
      <c r="AJ128" s="884"/>
      <c r="AK128" s="885" t="s">
        <v>129</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391</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v>168300</v>
      </c>
      <c r="DH128" s="873"/>
      <c r="DI128" s="873"/>
      <c r="DJ128" s="873"/>
      <c r="DK128" s="873"/>
      <c r="DL128" s="873">
        <v>130500</v>
      </c>
      <c r="DM128" s="873"/>
      <c r="DN128" s="873"/>
      <c r="DO128" s="873"/>
      <c r="DP128" s="873"/>
      <c r="DQ128" s="873">
        <v>198000</v>
      </c>
      <c r="DR128" s="873"/>
      <c r="DS128" s="873"/>
      <c r="DT128" s="873"/>
      <c r="DU128" s="873"/>
      <c r="DV128" s="874">
        <v>11</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2108075</v>
      </c>
      <c r="AB129" s="862"/>
      <c r="AC129" s="862"/>
      <c r="AD129" s="862"/>
      <c r="AE129" s="863"/>
      <c r="AF129" s="864">
        <v>2107801</v>
      </c>
      <c r="AG129" s="862"/>
      <c r="AH129" s="862"/>
      <c r="AI129" s="862"/>
      <c r="AJ129" s="863"/>
      <c r="AK129" s="864">
        <v>2114854</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129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301877</v>
      </c>
      <c r="AB130" s="862"/>
      <c r="AC130" s="862"/>
      <c r="AD130" s="862"/>
      <c r="AE130" s="863"/>
      <c r="AF130" s="864">
        <v>313777</v>
      </c>
      <c r="AG130" s="862"/>
      <c r="AH130" s="862"/>
      <c r="AI130" s="862"/>
      <c r="AJ130" s="863"/>
      <c r="AK130" s="864">
        <v>315886</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8.8000000000000007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1806198</v>
      </c>
      <c r="AB131" s="845"/>
      <c r="AC131" s="845"/>
      <c r="AD131" s="845"/>
      <c r="AE131" s="846"/>
      <c r="AF131" s="847">
        <v>1794024</v>
      </c>
      <c r="AG131" s="845"/>
      <c r="AH131" s="845"/>
      <c r="AI131" s="845"/>
      <c r="AJ131" s="846"/>
      <c r="AK131" s="847">
        <v>1798968</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55.4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9.800475917</v>
      </c>
      <c r="AB132" s="825"/>
      <c r="AC132" s="825"/>
      <c r="AD132" s="825"/>
      <c r="AE132" s="826"/>
      <c r="AF132" s="827">
        <v>10.47494348</v>
      </c>
      <c r="AG132" s="825"/>
      <c r="AH132" s="825"/>
      <c r="AI132" s="825"/>
      <c r="AJ132" s="826"/>
      <c r="AK132" s="827">
        <v>6.3970009470000004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8.6999999999999993</v>
      </c>
      <c r="AB133" s="804"/>
      <c r="AC133" s="804"/>
      <c r="AD133" s="804"/>
      <c r="AE133" s="805"/>
      <c r="AF133" s="803">
        <v>9.4</v>
      </c>
      <c r="AG133" s="804"/>
      <c r="AH133" s="804"/>
      <c r="AI133" s="804"/>
      <c r="AJ133" s="805"/>
      <c r="AK133" s="803">
        <v>8.8000000000000007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S96BVUeCReSVa2NOs2dtV8hcgDO9IT+Z36C1qhChTRywZ8jhZEn4Ea58XWfdcBtv3FrmTmtS/uWRhISFuT0BSg==" saltValue="cJT1ASTRpt2004fJzxAg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vLuRKZ3JGJzZx9KcPm35Ac2YDGSWm9T1hdUzhO7SrY6Z63rkjLZ7kty6cUI1OSVf08MJsl+hjLBr1xHbin3DQ==" saltValue="eP/+smz1vvF2kb1nRu/Xp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TPuutp2U5t37grA6VzE56B6SAN1KC1QHOZe3giF2b/6D1M77EMPshoGplH7jtXvHdmfv8MfAx3q7QPpNtw+cw==" saltValue="1Ce04eP7yXTfEpOH6zBh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578437</v>
      </c>
      <c r="AP9" s="313">
        <v>181784</v>
      </c>
      <c r="AQ9" s="314">
        <v>218185</v>
      </c>
      <c r="AR9" s="315">
        <v>-16.7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84980</v>
      </c>
      <c r="AP10" s="316">
        <v>26706</v>
      </c>
      <c r="AQ10" s="317">
        <v>27381</v>
      </c>
      <c r="AR10" s="318">
        <v>-2.5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110939</v>
      </c>
      <c r="AP11" s="316">
        <v>34865</v>
      </c>
      <c r="AQ11" s="317">
        <v>25697</v>
      </c>
      <c r="AR11" s="318">
        <v>35.700000000000003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v>3835</v>
      </c>
      <c r="AP12" s="316">
        <v>1205</v>
      </c>
      <c r="AQ12" s="317">
        <v>4359</v>
      </c>
      <c r="AR12" s="318">
        <v>-72.400000000000006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27459</v>
      </c>
      <c r="AP14" s="316">
        <v>8629</v>
      </c>
      <c r="AQ14" s="317">
        <v>8999</v>
      </c>
      <c r="AR14" s="318">
        <v>-4.0999999999999996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11765</v>
      </c>
      <c r="AP15" s="316">
        <v>3697</v>
      </c>
      <c r="AQ15" s="317">
        <v>6052</v>
      </c>
      <c r="AR15" s="318">
        <v>-38.9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-38034</v>
      </c>
      <c r="AP16" s="316">
        <v>-11953</v>
      </c>
      <c r="AQ16" s="317">
        <v>-19480</v>
      </c>
      <c r="AR16" s="318">
        <v>-38.6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779381</v>
      </c>
      <c r="AP17" s="316">
        <v>244934</v>
      </c>
      <c r="AQ17" s="317">
        <v>271195</v>
      </c>
      <c r="AR17" s="318">
        <v>-9.6999999999999993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20.43</v>
      </c>
      <c r="AP21" s="329">
        <v>25.46</v>
      </c>
      <c r="AQ21" s="330">
        <v>-5.03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95.2</v>
      </c>
      <c r="AP22" s="334">
        <v>93.7</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311358</v>
      </c>
      <c r="AP32" s="343">
        <v>97850</v>
      </c>
      <c r="AQ32" s="344">
        <v>157756</v>
      </c>
      <c r="AR32" s="345">
        <v>-38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510</v>
      </c>
      <c r="AP34" s="343" t="s">
        <v>510</v>
      </c>
      <c r="AQ34" s="344" t="s">
        <v>510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117509</v>
      </c>
      <c r="AP35" s="343">
        <v>36929</v>
      </c>
      <c r="AQ35" s="344">
        <v>29837</v>
      </c>
      <c r="AR35" s="345">
        <v>23.8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v>2022</v>
      </c>
      <c r="AP36" s="343">
        <v>635</v>
      </c>
      <c r="AQ36" s="344">
        <v>5452</v>
      </c>
      <c r="AR36" s="345">
        <v>-88.4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v>77</v>
      </c>
      <c r="AP37" s="343">
        <v>24</v>
      </c>
      <c r="AQ37" s="344">
        <v>1300</v>
      </c>
      <c r="AR37" s="345">
        <v>-98.2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t="s">
        <v>510</v>
      </c>
      <c r="AP38" s="346" t="s">
        <v>510</v>
      </c>
      <c r="AQ38" s="347">
        <v>36</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t="s">
        <v>510</v>
      </c>
      <c r="AP39" s="343" t="s">
        <v>510</v>
      </c>
      <c r="AQ39" s="344">
        <v>-9131</v>
      </c>
      <c r="AR39" s="345" t="s">
        <v>510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-315886</v>
      </c>
      <c r="AP40" s="343">
        <v>-99273</v>
      </c>
      <c r="AQ40" s="344">
        <v>-138994</v>
      </c>
      <c r="AR40" s="345">
        <v>-28.6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115080</v>
      </c>
      <c r="AP41" s="343">
        <v>36166</v>
      </c>
      <c r="AQ41" s="344">
        <v>46254</v>
      </c>
      <c r="AR41" s="345">
        <v>-21.8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652551</v>
      </c>
      <c r="AN51" s="365">
        <v>184389</v>
      </c>
      <c r="AO51" s="366">
        <v>-2.2999999999999998</v>
      </c>
      <c r="AP51" s="367">
        <v>245039</v>
      </c>
      <c r="AQ51" s="368">
        <v>-15.1</v>
      </c>
      <c r="AR51" s="369">
        <v>12.8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547591</v>
      </c>
      <c r="AN52" s="373">
        <v>154730</v>
      </c>
      <c r="AO52" s="374">
        <v>2.4</v>
      </c>
      <c r="AP52" s="375">
        <v>108922</v>
      </c>
      <c r="AQ52" s="376">
        <v>-23</v>
      </c>
      <c r="AR52" s="377">
        <v>25.4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664730</v>
      </c>
      <c r="AN53" s="365">
        <v>189869</v>
      </c>
      <c r="AO53" s="366">
        <v>3</v>
      </c>
      <c r="AP53" s="367">
        <v>310300</v>
      </c>
      <c r="AQ53" s="368">
        <v>26.6</v>
      </c>
      <c r="AR53" s="369">
        <v>-23.6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518435</v>
      </c>
      <c r="AN54" s="373">
        <v>148082</v>
      </c>
      <c r="AO54" s="374">
        <v>-4.3</v>
      </c>
      <c r="AP54" s="375">
        <v>157576</v>
      </c>
      <c r="AQ54" s="376">
        <v>44.7</v>
      </c>
      <c r="AR54" s="377">
        <v>-49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499456</v>
      </c>
      <c r="AN55" s="365">
        <v>148031</v>
      </c>
      <c r="AO55" s="366">
        <v>-22</v>
      </c>
      <c r="AP55" s="367">
        <v>317319</v>
      </c>
      <c r="AQ55" s="368">
        <v>2.2999999999999998</v>
      </c>
      <c r="AR55" s="369">
        <v>-24.3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357589</v>
      </c>
      <c r="AN56" s="373">
        <v>105984</v>
      </c>
      <c r="AO56" s="374">
        <v>-28.4</v>
      </c>
      <c r="AP56" s="375">
        <v>164214</v>
      </c>
      <c r="AQ56" s="376">
        <v>4.2</v>
      </c>
      <c r="AR56" s="377">
        <v>-32.6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429812</v>
      </c>
      <c r="AN57" s="365">
        <v>131160</v>
      </c>
      <c r="AO57" s="366">
        <v>-11.4</v>
      </c>
      <c r="AP57" s="367">
        <v>289738</v>
      </c>
      <c r="AQ57" s="368">
        <v>-8.6999999999999993</v>
      </c>
      <c r="AR57" s="369">
        <v>-2.7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295178</v>
      </c>
      <c r="AN58" s="373">
        <v>90076</v>
      </c>
      <c r="AO58" s="374">
        <v>-15</v>
      </c>
      <c r="AP58" s="375">
        <v>156238</v>
      </c>
      <c r="AQ58" s="376">
        <v>-4.9000000000000004</v>
      </c>
      <c r="AR58" s="377">
        <v>-10.1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402345</v>
      </c>
      <c r="AN59" s="365">
        <v>126444</v>
      </c>
      <c r="AO59" s="366">
        <v>-3.6</v>
      </c>
      <c r="AP59" s="367">
        <v>316937</v>
      </c>
      <c r="AQ59" s="368">
        <v>9.4</v>
      </c>
      <c r="AR59" s="369">
        <v>-13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244760</v>
      </c>
      <c r="AN60" s="373">
        <v>76920</v>
      </c>
      <c r="AO60" s="374">
        <v>-14.6</v>
      </c>
      <c r="AP60" s="375">
        <v>199150</v>
      </c>
      <c r="AQ60" s="376">
        <v>27.5</v>
      </c>
      <c r="AR60" s="377">
        <v>-42.1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529779</v>
      </c>
      <c r="AN61" s="380">
        <v>155979</v>
      </c>
      <c r="AO61" s="381">
        <v>-7.3</v>
      </c>
      <c r="AP61" s="382">
        <v>295867</v>
      </c>
      <c r="AQ61" s="383">
        <v>2.9</v>
      </c>
      <c r="AR61" s="369">
        <v>-10.199999999999999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392711</v>
      </c>
      <c r="AN62" s="373">
        <v>115158</v>
      </c>
      <c r="AO62" s="374">
        <v>-12</v>
      </c>
      <c r="AP62" s="375">
        <v>157220</v>
      </c>
      <c r="AQ62" s="376">
        <v>9.6999999999999993</v>
      </c>
      <c r="AR62" s="377">
        <v>-21.7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aAIhp5GZI2g7pgEUpWRXAIubZUhO8v4XcBPX6gGsEyhH7hV7+Sh7LGdfZ9pr81xx7IMdXphpHHtDBAPm7RuqSg==" saltValue="CNaSP1jHUMciuPKXMlX8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1" spans="125:125" ht="13.5" hidden="1" customHeight="1" x14ac:dyDescent="0.15">
      <c r="DU121" s="291"/>
    </row>
  </sheetData>
  <sheetProtection algorithmName="SHA-512" hashValue="LjkvKEiV5wLIteWWdukP5fhPtxj4YO582Deev393GeHSfPi8fImEsxX9LGQT1gA8wMN7Bl0WMSGRdhFTYlCBOQ==" saltValue="eVz2wTpApPldgk0kHzWZ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wW/85GLRcE+N7WmgkIEmEgYhwlzWoW2/SbE6wGtPUIDzIswtLKB+jn5oc6Sex6nZsyTMcvw6Jo457sTJUZFzmg==" saltValue="5itKWUVcQEOhTPiFLUTT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24.07</v>
      </c>
      <c r="G47" s="12">
        <v>24.28</v>
      </c>
      <c r="H47" s="12">
        <v>21.08</v>
      </c>
      <c r="I47" s="12">
        <v>17.260000000000002</v>
      </c>
      <c r="J47" s="13">
        <v>19.329999999999998</v>
      </c>
    </row>
    <row r="48" spans="2:10" ht="57.75" customHeight="1" x14ac:dyDescent="0.15">
      <c r="B48" s="14"/>
      <c r="C48" s="1238" t="s">
        <v>4</v>
      </c>
      <c r="D48" s="1238"/>
      <c r="E48" s="1239"/>
      <c r="F48" s="15">
        <v>6.21</v>
      </c>
      <c r="G48" s="16">
        <v>5.58</v>
      </c>
      <c r="H48" s="16">
        <v>5.84</v>
      </c>
      <c r="I48" s="16">
        <v>6.12</v>
      </c>
      <c r="J48" s="17">
        <v>5.67</v>
      </c>
    </row>
    <row r="49" spans="2:10" ht="57.75" customHeight="1" thickBot="1" x14ac:dyDescent="0.2">
      <c r="B49" s="18"/>
      <c r="C49" s="1240" t="s">
        <v>5</v>
      </c>
      <c r="D49" s="1240"/>
      <c r="E49" s="1241"/>
      <c r="F49" s="19">
        <v>2.44</v>
      </c>
      <c r="G49" s="20" t="s">
        <v>556</v>
      </c>
      <c r="H49" s="20" t="s">
        <v>557</v>
      </c>
      <c r="I49" s="20" t="s">
        <v>558</v>
      </c>
      <c r="J49" s="21">
        <v>1.7</v>
      </c>
    </row>
    <row r="50" spans="2:10" ht="13.5" customHeight="1" x14ac:dyDescent="0.15"/>
  </sheetData>
  <sheetProtection algorithmName="SHA-512" hashValue="C7OIeLwDrlVFMe2KzvWhlv2ncuXOb3oPQGM+2dNTZpleEpvQnT2ITuWs2FbYc4icB6d1CzeJ1BXC3TR7pCcysg==" saltValue="ORHFgTuVtGyEquqeebDy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2021-10-05T04:15:50Z</cp:lastPrinted>
  <dcterms:created xsi:type="dcterms:W3CDTF">2021-02-05T01:10:01Z</dcterms:created>
  <dcterms:modified xsi:type="dcterms:W3CDTF">2021-10-26T05:08:22Z</dcterms:modified>
  <cp:category/>
</cp:coreProperties>
</file>