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4　市町村→県\15上小阿仁村★\"/>
    </mc:Choice>
  </mc:AlternateContent>
  <xr:revisionPtr revIDLastSave="0" documentId="13_ncr:1_{5681232F-A663-4D56-9F22-CB5000A4C035}" xr6:coauthVersionLast="46" xr6:coauthVersionMax="46" xr10:uidLastSave="{00000000-0000-0000-0000-000000000000}"/>
  <bookViews>
    <workbookView xWindow="-120" yWindow="-120" windowWidth="29040" windowHeight="15840" tabRatio="7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U35" i="10" s="1"/>
  <c r="U36" i="10" s="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<sst xmlns="http://schemas.openxmlformats.org/spreadsheetml/2006/main" count="1198" uniqueCount="609">
  <si>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</si>
  <si>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</si>
  <si>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</si>
  <si>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</si>
  <si>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</si>
  <si>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</si>
  <si>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</si>
  <si>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</si>
  <si>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</si>
  <si>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</si>
  <si>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</si>
  <si>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</si>
  <si>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</si>
  <si>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</si>
  <si>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</si>
  <si>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</si>
  <si>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</si>
  <si>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</si>
  <si>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</si>
  <si>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</si>
  <si>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</si>
  <si>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</si>
  <si>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</si>
  <si>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</si>
  <si>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</si>
  <si>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</si>
  <si>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</si>
  <si>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</si>
  <si>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</si>
  <si>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</si>
  <si>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</si>
  <si>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</si>
  <si>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</si>
  <si>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</si>
  <si>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</si>
  <si>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</si>
  <si>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</si>
  <si>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</si>
  <si>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</si>
  <si>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</si>
  <si>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</si>
  <si>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</si>
  <si>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</si>
  <si>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</si>
  <si>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</si>
  <si>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</si>
  <si>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</si>
  <si>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</si>
  <si>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</si>
  <si>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</si>
  <si>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</si>
  <si>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</si>
  <si>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</si>
  <si>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</si>
  <si>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</si>
  <si>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</si>
  <si>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</si>
  <si>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</si>
  <si>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</si>
  <si>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</si>
  <si>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</si>
  <si>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</si>
  <si>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</si>
  <si>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</si>
  <si>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</si>
  <si>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</si>
  <si>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</si>
  <si>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</si>
  <si>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</si>
  <si>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</si>
  <si>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</si>
  <si>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</si>
  <si>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</si>
  <si>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</si>
  <si>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</si>
  <si>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</si>
  <si>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</si>
  <si>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</si>
  <si>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</si>
  <si>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</si>
  <si>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</si>
  <si>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</si>
  <si>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</si>
  <si>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</si>
  <si>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</si>
  <si>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</si>
  <si>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</si>
  <si>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</si>
  <si>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</si>
  <si>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</si>
  <si>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</si>
  <si>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</si>
  <si>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</si>
  <si>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</si>
  <si>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</si>
  <si>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</si>
  <si>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</si>
  <si>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</si>
  <si>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</si>
  <si>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</si>
  <si>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</si>
  <si>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</si>
  <si>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</si>
  <si>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</si>
  <si>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</si>
  <si>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</si>
  <si>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</si>
  <si>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</si>
  <si>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</si>
  <si>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</si>
  <si>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</si>
  <si>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</si>
  <si>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</si>
  <si>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</si>
  <si>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</si>
  <si>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</si>
  <si>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</si>
  <si>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</si>
  <si>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</si>
  <si>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</si>
  <si>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</si>
  <si>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</si>
  <si>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</si>
  <si>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</si>
  <si>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</si>
  <si>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</si>
  <si>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</si>
  <si>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</si>
  <si>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</si>
  <si>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</si>
  <si>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</si>
  <si>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</si>
  <si>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</si>
  <si>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</si>
  <si>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</si>
  <si>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</si>
  <si>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</si>
  <si>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</si>
  <si>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</si>
  <si>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</si>
  <si>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</si>
  <si>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</si>
  <si>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</si>
  <si>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</si>
  <si>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</si>
  <si>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</si>
  <si>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</si>
  <si>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</si>
  <si>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</si>
  <si>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</si>
  <si>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</si>
  <si>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</si>
  <si>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</si>
  <si>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</si>
  <si>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</si>
  <si>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</si>
  <si>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</si>
  <si>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</si>
  <si>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</si>
  <si>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</si>
  <si>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</si>
  <si>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</si>
  <si>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</si>
  <si>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</si>
  <si>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</si>
  <si>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</si>
  <si>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</si>
  <si>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</si>
  <si>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</si>
  <si>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</si>
  <si>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</si>
  <si>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</si>
  <si>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</si>
  <si>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</si>
  <si>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</si>
  <si>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</si>
  <si>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</si>
  <si>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</si>
  <si>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</si>
  <si>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</si>
  <si>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</si>
  <si>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</si>
  <si>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</si>
  <si>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</si>
  <si>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</si>
  <si>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</si>
  <si>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</si>
  <si>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</si>
  <si>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</si>
  <si>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</si>
  <si>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</si>
  <si>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</si>
  <si>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</si>
  <si>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</si>
  <si>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</si>
  <si>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</si>
  <si>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</si>
  <si>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</si>
  <si>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</si>
  <si>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</si>
  <si>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</si>
  <si>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</si>
  <si>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</si>
  <si>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</si>
  <si>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</si>
  <si>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</si>
  <si>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</si>
  <si>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</si>
  <si>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</si>
  <si>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</si>
  <si>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</si>
  <si>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</si>
  <si>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</si>
  <si>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</si>
  <si>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</si>
  <si>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</si>
  <si>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</si>
  <si>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</si>
  <si>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</si>
  <si>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</si>
  <si>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秋田県上小阿仁村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</si>
  <si>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</si>
  <si>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</si>
  <si>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</si>
  <si>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</si>
  <si>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</si>
  <si>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</si>
  <si>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</si>
  <si>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</si>
  <si>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</si>
  <si>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</si>
  <si>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</si>
  <si>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</si>
  <si>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</si>
  <si>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</si>
  <si>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</si>
  <si>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</si>
  <si>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</si>
  <si>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</si>
  <si>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</si>
  <si>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</si>
  <si>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</si>
  <si>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</si>
  <si>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</si>
  <si>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</si>
  <si>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</si>
  <si>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</si>
  <si>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</si>
  <si>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</si>
  <si>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</si>
  <si>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</si>
  <si>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</si>
  <si>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</si>
  <si>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</si>
  <si>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</si>
  <si>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</si>
  <si>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</si>
  <si>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</si>
  <si>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</si>
  <si>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</si>
  <si>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</si>
  <si>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</si>
  <si>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</si>
  <si>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</si>
  <si>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</si>
  <si>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</si>
  <si>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</si>
  <si>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</si>
  <si>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</si>
  <si>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</si>
  <si>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</si>
  <si>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</si>
  <si>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</si>
  <si>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</si>
  <si>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</si>
  <si>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</si>
  <si>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</si>
  <si>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</si>
  <si>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</si>
  <si>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</si>
  <si>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</si>
  <si>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</si>
  <si>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</si>
  <si>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</si>
  <si>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</si>
  <si>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</si>
  <si>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</si>
  <si>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</si>
  <si>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</si>
  <si>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</si>
  <si>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</si>
  <si>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</si>
  <si>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</si>
  <si>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</si>
  <si>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</si>
  <si>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</si>
  <si>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</si>
  <si>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</si>
  <si>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</si>
  <si>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</si>
  <si>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</si>
  <si>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</si>
  <si>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</si>
  <si>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</si>
  <si>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</si>
  <si>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</si>
  <si>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</si>
  <si>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</si>
  <si>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</si>
  <si>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</si>
  <si>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</si>
  <si>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</si>
  <si>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</si>
  <si>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</si>
  <si>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</si>
  <si>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</si>
  <si>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</si>
  <si>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</si>
  <si>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</si>
  <si>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</si>
  <si>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</si>
  <si>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</si>
  <si>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</si>
  <si>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</si>
  <si>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</si>
  <si>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</si>
  <si>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</si>
  <si>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</si>
  <si>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</si>
  <si>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</si>
  <si>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</si>
  <si>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</si>
  <si>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</si>
  <si>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</si>
  <si>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</si>
  <si>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</si>
  <si>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</si>
  <si>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</si>
  <si>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</si>
  <si>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</si>
  <si>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</si>
  <si>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</si>
  <si>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</si>
  <si>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</si>
  <si>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</si>
  <si>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</si>
  <si>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</si>
  <si>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</si>
  <si>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</si>
  <si>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</si>
  <si>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</si>
  <si>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</si>
  <si>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</si>
  <si>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</si>
  <si>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</si>
  <si>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</si>
  <si>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</si>
  <si>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</si>
  <si>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</si>
  <si>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</si>
  <si>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</si>
  <si>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</si>
  <si>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</si>
  <si>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</si>
  <si>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</si>
  <si>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</si>
  <si>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</si>
  <si>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</si>
  <si>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</si>
  <si>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</si>
  <si>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</si>
  <si>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</si>
  <si>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</si>
  <si>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</si>
  <si>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</si>
  <si>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秋田県上小阿仁村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</si>
  <si>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</si>
  <si>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</si>
  <si>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</si>
  <si>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</si>
  <si>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</si>
  <si>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</si>
  <si>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</si>
  <si>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</si>
  <si>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</si>
  <si>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</si>
  <si>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</si>
  <si>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</si>
  <si>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</si>
  <si>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</si>
  <si>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</si>
  <si>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</si>
  <si>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</si>
  <si>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</si>
  <si>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</si>
  <si>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</si>
  <si>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</si>
  <si>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</si>
  <si>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</si>
  <si>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</si>
  <si>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</si>
  <si>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</si>
  <si>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</si>
  <si>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</si>
  <si>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</si>
  <si>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</si>
  <si>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</si>
  <si>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</si>
  <si>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</si>
  <si>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</si>
  <si>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</si>
  <si>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t>
    <phoneticPr fontId="5"/>
  </si>
  <si>
    <t>介護保険事業勘定特別会計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</si>
  <si>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</si>
  <si>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</si>
  <si>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</si>
  <si>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</si>
  <si>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</si>
  <si>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</si>
  <si>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</si>
  <si>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</si>
  <si>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</si>
  <si>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</si>
  <si>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</si>
  <si>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</si>
  <si>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</si>
  <si>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</si>
  <si>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</si>
  <si>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</si>
  <si>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</si>
  <si>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</si>
  <si>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</si>
  <si>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</si>
  <si>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</si>
  <si>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</si>
  <si>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</si>
  <si>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</si>
  <si>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</si>
  <si>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</si>
  <si>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</si>
  <si>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</si>
  <si>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</si>
  <si>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</si>
  <si>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</si>
  <si>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</si>
  <si>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</si>
  <si>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</si>
  <si>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</si>
  <si>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</si>
  <si>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</si>
  <si>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</si>
  <si>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</si>
  <si>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</si>
  <si>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</si>
  <si>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</si>
  <si>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</si>
  <si>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</si>
  <si>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</si>
  <si>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</si>
  <si>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</si>
  <si>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</si>
  <si>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</si>
  <si>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</si>
  <si>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</si>
  <si>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</si>
  <si>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</si>
  <si>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</si>
  <si>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</si>
  <si>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</si>
  <si>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</si>
  <si>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</si>
  <si>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</si>
  <si>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</si>
  <si>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</si>
  <si>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</si>
  <si>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</si>
  <si>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</si>
  <si>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</si>
  <si>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</si>
  <si>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</si>
  <si>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</si>
  <si>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</si>
  <si>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</si>
  <si>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</si>
  <si>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</si>
  <si>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</si>
  <si>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</si>
  <si>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</si>
  <si>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</si>
  <si>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</si>
  <si>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</si>
  <si>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</si>
  <si>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</si>
  <si>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</si>
  <si>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</si>
  <si>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</si>
  <si>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</si>
  <si>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</si>
  <si>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</si>
  <si>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</si>
  <si>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</si>
  <si>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</si>
  <si>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</si>
  <si>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</si>
  <si>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</si>
  <si>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</si>
  <si>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</si>
  <si>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</si>
  <si>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</si>
  <si>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</si>
  <si>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</si>
  <si>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</si>
  <si>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</si>
  <si>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</si>
  <si>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</si>
  <si>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</si>
  <si>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</si>
  <si>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</si>
  <si>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</si>
  <si>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</si>
  <si>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</si>
  <si>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</si>
  <si>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</si>
  <si>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</si>
  <si>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</si>
  <si>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</si>
  <si>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</si>
  <si>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</si>
  <si>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</si>
  <si>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</si>
  <si>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</si>
  <si>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</si>
  <si>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</si>
  <si>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</si>
  <si>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</si>
  <si>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</si>
  <si>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</si>
  <si>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</si>
  <si>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</si>
  <si>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</si>
  <si>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</si>
  <si>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</si>
  <si>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</si>
  <si>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</si>
  <si>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</si>
  <si>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</si>
  <si>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</si>
  <si>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</si>
  <si>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</si>
  <si>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</si>
  <si>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</si>
  <si>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</si>
  <si>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</si>
  <si>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</si>
  <si>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</si>
  <si>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</si>
  <si>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</si>
  <si>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</si>
  <si>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</si>
  <si>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</si>
  <si>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</si>
  <si>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</si>
  <si>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2.31</t>
  </si>
  <si>
    <t>▲ 0.89</t>
  </si>
  <si>
    <t>一般会計</t>
  </si>
  <si>
    <t>介護保険事業勘定特別会計</t>
  </si>
  <si>
    <t>農業集落排水事業特別会計</t>
  </si>
  <si>
    <t>下水道事業特別会計</t>
  </si>
  <si>
    <t>簡易水道事業特別会計</t>
  </si>
  <si>
    <t>国民健康保険事業勘定特別会計</t>
  </si>
  <si>
    <t>国民健康保険診療施設勘定特別会計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</si>
  <si>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</si>
  <si>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</si>
  <si>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</si>
  <si>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</si>
  <si>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</si>
  <si>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</si>
  <si>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</si>
  <si>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</si>
  <si>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</si>
  <si>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</si>
  <si>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北秋田市上小阿仁村生活環境施設組合（一般会計）</t>
    <rPh sb="0" eb="4">
      <t>キタアキタシ</t>
    </rPh>
    <rPh sb="4" eb="9">
      <t>カミコアニムラ</t>
    </rPh>
    <rPh sb="9" eb="11">
      <t>セイカツ</t>
    </rPh>
    <rPh sb="11" eb="13">
      <t>カンキョウ</t>
    </rPh>
    <rPh sb="13" eb="15">
      <t>シセツ</t>
    </rPh>
    <rPh sb="15" eb="17">
      <t>クミアイ</t>
    </rPh>
    <rPh sb="18" eb="20">
      <t>イッパン</t>
    </rPh>
    <rPh sb="20" eb="22">
      <t>カイケイ</t>
    </rPh>
    <phoneticPr fontId="2"/>
  </si>
  <si>
    <t>-</t>
    <phoneticPr fontId="2"/>
  </si>
  <si>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</si>
  <si>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</si>
  <si>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6">
      <t>トクベツカイケイ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</si>
  <si>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</si>
  <si>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9">
      <t>イッパンカイケイ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</si>
  <si>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</si>
  <si>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</si>
  <si>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かみこあに観光物産</t>
    <rPh sb="5" eb="7">
      <t>カンコウ</t>
    </rPh>
    <rPh sb="7" eb="9">
      <t>ブッサン</t>
    </rPh>
    <phoneticPr fontId="2"/>
  </si>
  <si>
    <t>-</t>
    <phoneticPr fontId="2"/>
  </si>
  <si>
    <t>地域振興基金</t>
    <rPh sb="0" eb="2">
      <t>チイキ</t>
    </rPh>
    <rPh sb="2" eb="4">
      <t>シンコウ</t>
    </rPh>
    <rPh sb="4" eb="6">
      <t>キキン</t>
    </rPh>
    <phoneticPr fontId="5"/>
  </si>
  <si>
    <t>人材育成基金</t>
    <rPh sb="0" eb="2">
      <t>ジンザイ</t>
    </rPh>
    <rPh sb="2" eb="4">
      <t>イクセイ</t>
    </rPh>
    <rPh sb="4" eb="6">
      <t>キキン</t>
    </rPh>
    <phoneticPr fontId="5"/>
  </si>
  <si>
    <t>地域福祉基金</t>
    <rPh sb="0" eb="2">
      <t>チイキ</t>
    </rPh>
    <rPh sb="2" eb="4">
      <t>フクシ</t>
    </rPh>
    <rPh sb="4" eb="6">
      <t>キキン</t>
    </rPh>
    <phoneticPr fontId="5"/>
  </si>
  <si>
    <t>い樹い樹かみこあに応援基金</t>
    <rPh sb="1" eb="2">
      <t>ジュ</t>
    </rPh>
    <rPh sb="3" eb="4">
      <t>ジュ</t>
    </rPh>
    <rPh sb="9" eb="11">
      <t>オウエン</t>
    </rPh>
    <rPh sb="11" eb="13">
      <t>キキン</t>
    </rPh>
    <phoneticPr fontId="5"/>
  </si>
  <si>
    <t>姉妹都市交流基金</t>
    <rPh sb="0" eb="2">
      <t>シマイ</t>
    </rPh>
    <rPh sb="2" eb="4">
      <t>トシ</t>
    </rPh>
    <rPh sb="4" eb="6">
      <t>コウリュウ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</si>
  <si>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</si>
  <si>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</si>
  <si>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</si>
  <si>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</si>
  <si>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</si>
  <si>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</si>
  <si>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</si>
  <si>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</si>
  <si>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</si>
  <si>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</si>
  <si>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令和元年度において類似団体内平均値を上回る69.9％だが、前年度に比べ3.6％減少している。これは、平成30年度から集住型宿泊交流施設を運用開始したためである。また、将来負担比率は地方債残高等将来負担額に対して、基金等充当可能額が上回っていることから、比率なしとなっている。
　庁舎や公営住宅など多くの公共施設等で老朽化が進んでいるが、公共施設等総合管理計画に基づき、後年度に負担が集中しないよう、老朽化した施設の除却及び統合・複合化等の老朽化対策に計画的に取り組んでいく。</t>
    <rPh sb="13" eb="15">
      <t>レイワ</t>
    </rPh>
    <rPh sb="15" eb="16">
      <t>モト</t>
    </rPh>
    <rPh sb="22" eb="24">
      <t>ルイジ</t>
    </rPh>
    <rPh sb="24" eb="26">
      <t>ダンタイ</t>
    </rPh>
    <rPh sb="26" eb="27">
      <t>ナイ</t>
    </rPh>
    <rPh sb="27" eb="30">
      <t>ヘイキンチ</t>
    </rPh>
    <rPh sb="31" eb="33">
      <t>ウワマワ</t>
    </rPh>
    <rPh sb="63" eb="65">
      <t>ヘイセイ</t>
    </rPh>
    <rPh sb="67" eb="69">
      <t>ネンド</t>
    </rPh>
    <rPh sb="71" eb="73">
      <t>シュウジュウ</t>
    </rPh>
    <rPh sb="73" eb="74">
      <t>ガタ</t>
    </rPh>
    <rPh sb="74" eb="76">
      <t>シュクハク</t>
    </rPh>
    <rPh sb="76" eb="78">
      <t>コウリュウ</t>
    </rPh>
    <rPh sb="78" eb="80">
      <t>シセツ</t>
    </rPh>
    <rPh sb="81" eb="83">
      <t>ウンヨウ</t>
    </rPh>
    <rPh sb="83" eb="85">
      <t>カイシ</t>
    </rPh>
    <rPh sb="103" eb="106">
      <t>チホウサイ</t>
    </rPh>
    <rPh sb="106" eb="108">
      <t>ザンダカ</t>
    </rPh>
    <rPh sb="108" eb="109">
      <t>トウ</t>
    </rPh>
    <rPh sb="109" eb="111">
      <t>ショウライ</t>
    </rPh>
    <rPh sb="111" eb="114">
      <t>フタンガク</t>
    </rPh>
    <rPh sb="115" eb="116">
      <t>タイ</t>
    </rPh>
    <rPh sb="119" eb="121">
      <t>キキン</t>
    </rPh>
    <rPh sb="121" eb="122">
      <t>トウ</t>
    </rPh>
    <rPh sb="122" eb="124">
      <t>ジュウトウ</t>
    </rPh>
    <rPh sb="124" eb="126">
      <t>カノウ</t>
    </rPh>
    <rPh sb="126" eb="127">
      <t>ガク</t>
    </rPh>
    <rPh sb="128" eb="130">
      <t>ウワマワ</t>
    </rPh>
    <phoneticPr fontId="3"/>
  </si>
  <si>
    <t>　実質公債費比率は、前年度に比べ0.3ポイント増加しているが、大きな変動はなく同水準で推移しており、類似団体内平均値と比較してもほぼ同水準となっている。また、将来負担比率は比率なしとなっている。
　これまで、地方債の発行を伴う事業については、後年度に負担が集中しないよう計画的に実施してきているほか、充当可能基金である財政調整基金及び減債基金の積増しを行ってきている。
　今後も、新規事業の実施等について総点検を行うことに加え、施設の老朽化対策が課題であることから、公共施設等総合管理計画に基づき、公共施設等に係る各種費用の縮減と財政負担の平準化を図っていく。</t>
    <rPh sb="14" eb="15">
      <t>クラ</t>
    </rPh>
    <rPh sb="23" eb="25">
      <t>ゾウカ</t>
    </rPh>
    <rPh sb="31" eb="32">
      <t>オオキ</t>
    </rPh>
    <rPh sb="34" eb="36">
      <t>ヘンドウ</t>
    </rPh>
    <rPh sb="54" eb="55">
      <t>ナイ</t>
    </rPh>
    <rPh sb="57" eb="58">
      <t>チ</t>
    </rPh>
    <rPh sb="86" eb="88">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</si>
</sst>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0" xfId="16" applyFont="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DE97F5-7D14-4047-B1B7-113A050CE75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D9B1-4154-8164-B97621638E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84509</c:v>
                </c:pt>
                <c:pt idx="1">
                  <c:v>113893</c:v>
                </c:pt>
                <c:pt idx="2">
                  <c:v>357027</c:v>
                </c:pt>
                <c:pt idx="3">
                  <c:v>112407</c:v>
                </c:pt>
                <c:pt idx="4">
                  <c:v>119723</c:v>
                </c:pt>
              </c:numCache>
            </c:numRef>
          </c:val>
          <c:smooth val="0"/>
          <c:extLst>
            <c:ext xmlns:c16="http://schemas.microsoft.com/office/drawing/2014/chart" uri="{C3380CC4-5D6E-409C-BE32-E72D297353CC}">
              <c16:uniqueId val="{00000001-D9B1-4154-8164-B97621638E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4.67</c:v>
                </c:pt>
                <c:pt idx="1">
                  <c:v>6.62</c:v>
                </c:pt>
                <c:pt idx="2">
                  <c:v>5.43</c:v>
                </c:pt>
                <c:pt idx="3">
                  <c:v>5.25</c:v>
                </c:pt>
                <c:pt idx="4">
                  <c:v>7.38</c:v>
                </c:pt>
              </c:numCache>
            </c:numRef>
          </c:val>
          <c:extLst>
            <c:ext xmlns:c16="http://schemas.microsoft.com/office/drawing/2014/chart" uri="{C3380CC4-5D6E-409C-BE32-E72D297353CC}">
              <c16:uniqueId val="{00000000-4BB3-404A-A451-1EA2BF0393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141.55000000000001</c:v>
                </c:pt>
                <c:pt idx="1">
                  <c:v>159.97</c:v>
                </c:pt>
                <c:pt idx="2">
                  <c:v>189.15</c:v>
                </c:pt>
                <c:pt idx="3">
                  <c:v>193.11</c:v>
                </c:pt>
                <c:pt idx="4">
                  <c:v>191.95</c:v>
                </c:pt>
              </c:numCache>
            </c:numRef>
          </c:val>
          <c:extLst>
            <c:ext xmlns:c16="http://schemas.microsoft.com/office/drawing/2014/chart" uri="{C3380CC4-5D6E-409C-BE32-E72D297353CC}">
              <c16:uniqueId val="{00000001-4BB3-404A-A451-1EA2BF0393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19.77</c:v>
                </c:pt>
                <c:pt idx="1">
                  <c:v>17.399999999999999</c:v>
                </c:pt>
                <c:pt idx="2">
                  <c:v>-2.31</c:v>
                </c:pt>
                <c:pt idx="3">
                  <c:v>-0.89</c:v>
                </c:pt>
                <c:pt idx="4">
                  <c:v>1</c:v>
                </c:pt>
              </c:numCache>
            </c:numRef>
          </c:val>
          <c:smooth val="0"/>
          <c:extLst>
            <c:ext xmlns:c16="http://schemas.microsoft.com/office/drawing/2014/chart" uri="{C3380CC4-5D6E-409C-BE32-E72D297353CC}">
              <c16:uniqueId val="{00000002-4BB3-404A-A451-1EA2BF0393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0.59</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63D4-4C89-8616-1857D5B6B4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D4-4C89-8616-1857D5B6B4C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D4-4C89-8616-1857D5B6B4C4}"/>
            </c:ext>
          </c:extLst>
        </c:ser>
        <c:ser>
          <c:idx val="3"/>
          <c:order val="3"/>
          <c:tx>
            <c:strRef>
              <c:f>データシート!$A$30</c:f>
              <c:strCache>
                <c:ptCount val="1"/>
                <c:pt idx="0">
                  <c:v>国民健康保険診療施設勘定特別会計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D4-4C89-8616-1857D5B6B4C4}"/>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4-63D4-4C89-8616-1857D5B6B4C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0.16</c:v>
                </c:pt>
                <c:pt idx="4">
                  <c:v>#N/A</c:v>
                </c:pt>
                <c:pt idx="5">
                  <c:v>0.17</c:v>
                </c:pt>
                <c:pt idx="6">
                  <c:v>#N/A</c:v>
                </c:pt>
                <c:pt idx="7">
                  <c:v>0.05</c:v>
                </c:pt>
                <c:pt idx="8">
                  <c:v>#N/A</c:v>
                </c:pt>
                <c:pt idx="9">
                  <c:v>0.04</c:v>
                </c:pt>
              </c:numCache>
            </c:numRef>
          </c:val>
          <c:extLst>
            <c:ext xmlns:c16="http://schemas.microsoft.com/office/drawing/2014/chart" uri="{C3380CC4-5D6E-409C-BE32-E72D297353CC}">
              <c16:uniqueId val="{00000005-63D4-4C89-8616-1857D5B6B4C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0.24</c:v>
                </c:pt>
                <c:pt idx="6">
                  <c:v>#N/A</c:v>
                </c:pt>
                <c:pt idx="7">
                  <c:v>0.08</c:v>
                </c:pt>
                <c:pt idx="8">
                  <c:v>#N/A</c:v>
                </c:pt>
                <c:pt idx="9">
                  <c:v>0.08</c:v>
                </c:pt>
              </c:numCache>
            </c:numRef>
          </c:val>
          <c:extLst>
            <c:ext xmlns:c16="http://schemas.microsoft.com/office/drawing/2014/chart" uri="{C3380CC4-5D6E-409C-BE32-E72D297353CC}">
              <c16:uniqueId val="{00000006-63D4-4C89-8616-1857D5B6B4C4}"/>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0.16</c:v>
                </c:pt>
                <c:pt idx="6">
                  <c:v>#N/A</c:v>
                </c:pt>
                <c:pt idx="7">
                  <c:v>0.04</c:v>
                </c:pt>
                <c:pt idx="8">
                  <c:v>#N/A</c:v>
                </c:pt>
                <c:pt idx="9">
                  <c:v>0.12</c:v>
                </c:pt>
              </c:numCache>
            </c:numRef>
          </c:val>
          <c:extLst>
            <c:ext xmlns:c16="http://schemas.microsoft.com/office/drawing/2014/chart" uri="{C3380CC4-5D6E-409C-BE32-E72D297353CC}">
              <c16:uniqueId val="{00000007-63D4-4C89-8616-1857D5B6B4C4}"/>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1.21</c:v>
                </c:pt>
                <c:pt idx="6">
                  <c:v>#N/A</c:v>
                </c:pt>
                <c:pt idx="7">
                  <c:v>0.48</c:v>
                </c:pt>
                <c:pt idx="8">
                  <c:v>#N/A</c:v>
                </c:pt>
                <c:pt idx="9">
                  <c:v>0.18</c:v>
                </c:pt>
              </c:numCache>
            </c:numRef>
          </c:val>
          <c:extLst>
            <c:ext xmlns:c16="http://schemas.microsoft.com/office/drawing/2014/chart" uri="{C3380CC4-5D6E-409C-BE32-E72D297353CC}">
              <c16:uniqueId val="{00000008-63D4-4C89-8616-1857D5B6B4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4.6500000000000004</c:v>
                </c:pt>
                <c:pt idx="2">
                  <c:v>#N/A</c:v>
                </c:pt>
                <c:pt idx="3">
                  <c:v>6.6</c:v>
                </c:pt>
                <c:pt idx="4">
                  <c:v>#N/A</c:v>
                </c:pt>
                <c:pt idx="5">
                  <c:v>5.42</c:v>
                </c:pt>
                <c:pt idx="6">
                  <c:v>#N/A</c:v>
                </c:pt>
                <c:pt idx="7">
                  <c:v>5.25</c:v>
                </c:pt>
                <c:pt idx="8">
                  <c:v>#N/A</c:v>
                </c:pt>
                <c:pt idx="9">
                  <c:v>7.38</c:v>
                </c:pt>
              </c:numCache>
            </c:numRef>
          </c:val>
          <c:extLst>
            <c:ext xmlns:c16="http://schemas.microsoft.com/office/drawing/2014/chart" uri="{C3380CC4-5D6E-409C-BE32-E72D297353CC}">
              <c16:uniqueId val="{00000009-63D4-4C89-8616-1857D5B6B4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217</c:v>
                </c:pt>
                <c:pt idx="5">
                  <c:v>220</c:v>
                </c:pt>
                <c:pt idx="8">
                  <c:v>211</c:v>
                </c:pt>
                <c:pt idx="11">
                  <c:v>231</c:v>
                </c:pt>
                <c:pt idx="14">
                  <c:v>231</c:v>
                </c:pt>
              </c:numCache>
            </c:numRef>
          </c:val>
          <c:extLst>
            <c:ext xmlns:c16="http://schemas.microsoft.com/office/drawing/2014/chart" uri="{C3380CC4-5D6E-409C-BE32-E72D297353CC}">
              <c16:uniqueId val="{00000000-A6ED-48EC-A409-4A71E06640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ED-48EC-A409-4A71E06640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ED-48EC-A409-4A71E06640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ED-48EC-A409-4A71E06640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c:v>
                </c:pt>
                <c:pt idx="3">
                  <c:v>98</c:v>
                </c:pt>
                <c:pt idx="6">
                  <c:v>76</c:v>
                </c:pt>
                <c:pt idx="9">
                  <c:v>77</c:v>
                </c:pt>
                <c:pt idx="12">
                  <c:v>86</c:v>
                </c:pt>
              </c:numCache>
            </c:numRef>
          </c:val>
          <c:extLst>
            <c:ext xmlns:c16="http://schemas.microsoft.com/office/drawing/2014/chart" uri="{C3380CC4-5D6E-409C-BE32-E72D297353CC}">
              <c16:uniqueId val="{00000004-A6ED-48EC-A409-4A71E06640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D-48EC-A409-4A71E06640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ED-48EC-A409-4A71E06640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219</c:v>
                </c:pt>
                <c:pt idx="3">
                  <c:v>210</c:v>
                </c:pt>
                <c:pt idx="6">
                  <c:v>212</c:v>
                </c:pt>
                <c:pt idx="9">
                  <c:v>233</c:v>
                </c:pt>
                <c:pt idx="12">
                  <c:v>237</c:v>
                </c:pt>
              </c:numCache>
            </c:numRef>
          </c:val>
          <c:extLst>
            <c:ext xmlns:c16="http://schemas.microsoft.com/office/drawing/2014/chart" uri="{C3380CC4-5D6E-409C-BE32-E72D297353CC}">
              <c16:uniqueId val="{00000007-A6ED-48EC-A409-4A71E06640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92</c:v>
                </c:pt>
                <c:pt idx="2">
                  <c:v>#N/A</c:v>
                </c:pt>
                <c:pt idx="3">
                  <c:v>#N/A</c:v>
                </c:pt>
                <c:pt idx="4">
                  <c:v>88</c:v>
                </c:pt>
                <c:pt idx="5">
                  <c:v>#N/A</c:v>
                </c:pt>
                <c:pt idx="6">
                  <c:v>#N/A</c:v>
                </c:pt>
                <c:pt idx="7">
                  <c:v>77</c:v>
                </c:pt>
                <c:pt idx="8">
                  <c:v>#N/A</c:v>
                </c:pt>
                <c:pt idx="9">
                  <c:v>#N/A</c:v>
                </c:pt>
                <c:pt idx="10">
                  <c:v>79</c:v>
                </c:pt>
                <c:pt idx="11">
                  <c:v>#N/A</c:v>
                </c:pt>
                <c:pt idx="12">
                  <c:v>#N/A</c:v>
                </c:pt>
                <c:pt idx="13">
                  <c:v>92</c:v>
                </c:pt>
                <c:pt idx="14">
                  <c:v>#N/A</c:v>
                </c:pt>
              </c:numCache>
            </c:numRef>
          </c:val>
          <c:smooth val="0"/>
          <c:extLst>
            <c:ext xmlns:c16="http://schemas.microsoft.com/office/drawing/2014/chart" uri="{C3380CC4-5D6E-409C-BE32-E72D297353CC}">
              <c16:uniqueId val="{00000008-A6ED-48EC-A409-4A71E06640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2285</c:v>
                </c:pt>
                <c:pt idx="5">
                  <c:v>2237</c:v>
                </c:pt>
                <c:pt idx="8">
                  <c:v>2405</c:v>
                </c:pt>
                <c:pt idx="11">
                  <c:v>2333</c:v>
                </c:pt>
                <c:pt idx="14">
                  <c:v>2253</c:v>
                </c:pt>
              </c:numCache>
            </c:numRef>
          </c:val>
          <c:extLst>
            <c:ext xmlns:c16="http://schemas.microsoft.com/office/drawing/2014/chart" uri="{C3380CC4-5D6E-409C-BE32-E72D297353CC}">
              <c16:uniqueId val="{00000000-9587-4966-B1FA-B6D5140A94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c:v>
                </c:pt>
                <c:pt idx="5">
                  <c:v>13</c:v>
                </c:pt>
                <c:pt idx="8">
                  <c:v>7</c:v>
                </c:pt>
                <c:pt idx="11">
                  <c:v>6</c:v>
                </c:pt>
                <c:pt idx="14">
                  <c:v>3</c:v>
                </c:pt>
              </c:numCache>
            </c:numRef>
          </c:val>
          <c:extLst>
            <c:ext xmlns:c16="http://schemas.microsoft.com/office/drawing/2014/chart" uri="{C3380CC4-5D6E-409C-BE32-E72D297353CC}">
              <c16:uniqueId val="{00000001-9587-4966-B1FA-B6D5140A94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3392</c:v>
                </c:pt>
                <c:pt idx="5">
                  <c:v>3662</c:v>
                </c:pt>
                <c:pt idx="8">
                  <c:v>4173</c:v>
                </c:pt>
                <c:pt idx="11">
                  <c:v>4284</c:v>
                </c:pt>
                <c:pt idx="14">
                  <c:v>4423</c:v>
                </c:pt>
              </c:numCache>
            </c:numRef>
          </c:val>
          <c:extLst>
            <c:ext xmlns:c16="http://schemas.microsoft.com/office/drawing/2014/chart" uri="{C3380CC4-5D6E-409C-BE32-E72D297353CC}">
              <c16:uniqueId val="{00000002-9587-4966-B1FA-B6D5140A94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7-4966-B1FA-B6D5140A94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7-4966-B1FA-B6D5140A94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87-4966-B1FA-B6D5140A94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264</c:v>
                </c:pt>
                <c:pt idx="3">
                  <c:v>250</c:v>
                </c:pt>
                <c:pt idx="6">
                  <c:v>342</c:v>
                </c:pt>
                <c:pt idx="9">
                  <c:v>295</c:v>
                </c:pt>
                <c:pt idx="12">
                  <c:v>289</c:v>
                </c:pt>
              </c:numCache>
            </c:numRef>
          </c:val>
          <c:extLst>
            <c:ext xmlns:c16="http://schemas.microsoft.com/office/drawing/2014/chart" uri="{C3380CC4-5D6E-409C-BE32-E72D297353CC}">
              <c16:uniqueId val="{00000006-9587-4966-B1FA-B6D5140A94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9587-4966-B1FA-B6D5140A94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978</c:v>
                </c:pt>
                <c:pt idx="3">
                  <c:v>1050</c:v>
                </c:pt>
                <c:pt idx="6">
                  <c:v>983</c:v>
                </c:pt>
                <c:pt idx="9">
                  <c:v>884</c:v>
                </c:pt>
                <c:pt idx="12">
                  <c:v>786</c:v>
                </c:pt>
              </c:numCache>
            </c:numRef>
          </c:val>
          <c:extLst>
            <c:ext xmlns:c16="http://schemas.microsoft.com/office/drawing/2014/chart" uri="{C3380CC4-5D6E-409C-BE32-E72D297353CC}">
              <c16:uniqueId val="{00000008-9587-4966-B1FA-B6D5140A94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87-4966-B1FA-B6D5140A94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2518</c:v>
                </c:pt>
                <c:pt idx="3">
                  <c:v>2523</c:v>
                </c:pt>
                <c:pt idx="6">
                  <c:v>2793</c:v>
                </c:pt>
                <c:pt idx="9">
                  <c:v>2617</c:v>
                </c:pt>
                <c:pt idx="12">
                  <c:v>2570</c:v>
                </c:pt>
              </c:numCache>
            </c:numRef>
          </c:val>
          <c:extLst>
            <c:ext xmlns:c16="http://schemas.microsoft.com/office/drawing/2014/chart" uri="{C3380CC4-5D6E-409C-BE32-E72D297353CC}">
              <c16:uniqueId val="{0000000A-9587-4966-B1FA-B6D5140A94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87-4966-B1FA-B6D5140A94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3180</c:v>
                </c:pt>
                <c:pt idx="1">
                  <c:v>3171</c:v>
                </c:pt>
                <c:pt idx="2">
                  <c:v>3152</c:v>
                </c:pt>
              </c:numCache>
            </c:numRef>
          </c:val>
          <c:extLst>
            <c:ext xmlns:c16="http://schemas.microsoft.com/office/drawing/2014/chart" uri="{C3380CC4-5D6E-409C-BE32-E72D297353CC}">
              <c16:uniqueId val="{00000000-2AA9-4050-92CB-2AE8E914D7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355</c:v>
                </c:pt>
                <c:pt idx="1">
                  <c:v>355</c:v>
                </c:pt>
                <c:pt idx="2">
                  <c:v>355</c:v>
                </c:pt>
              </c:numCache>
            </c:numRef>
          </c:val>
          <c:extLst>
            <c:ext xmlns:c16="http://schemas.microsoft.com/office/drawing/2014/chart" uri="{C3380CC4-5D6E-409C-BE32-E72D297353CC}">
              <c16:uniqueId val="{00000001-2AA9-4050-92CB-2AE8E914D7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468</c:v>
                </c:pt>
                <c:pt idx="1">
                  <c:v>606</c:v>
                </c:pt>
                <c:pt idx="2">
                  <c:v>744</c:v>
                </c:pt>
              </c:numCache>
            </c:numRef>
          </c:val>
          <c:extLst>
            <c:ext xmlns:c16="http://schemas.microsoft.com/office/drawing/2014/chart" uri="{C3380CC4-5D6E-409C-BE32-E72D297353CC}">
              <c16:uniqueId val="{00000002-2AA9-4050-92CB-2AE8E914D7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{59BE53D9-18F5-404C-9F1B-D6754D04DA37}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EF7-43E5-9F06-BC6FE5778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{2FBA88E1-E6B0-494A-AC90-8F8A8426F766}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F7-43E5-9F06-BC6FE5778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{CF98AA20-6CA0-4EB8-831D-DF9B4F963BC5}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F7-43E5-9F06-BC6FE5778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{D8164F66-98D7-4885-A4B5-E879CE76C01C}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F7-43E5-9F06-BC6FE5778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{2A83B065-BCDF-4143-88A1-5F642A1C09CE}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F7-43E5-9F06-BC6FE577854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{2C86EDAE-BF3A-4E0A-97DE-905355DC9D72}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EF7-43E5-9F06-BC6FE577854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{B2E797DE-CBC4-4657-BB31-6522FDE38458}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EF7-43E5-9F06-BC6FE577854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{828BB59C-C701-4213-AD59-65CED3865846}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EF7-43E5-9F06-BC6FE577854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{9E2CC40E-1F1A-4871-9708-56023123F244}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EF7-43E5-9F06-BC6FE5778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66.599999999999994</c:v>
                </c:pt>
                <c:pt idx="16">
                  <c:v>71.7</c:v>
                </c:pt>
                <c:pt idx="24">
                  <c:v>73.5</c:v>
                </c:pt>
                <c:pt idx="32">
                  <c:v>69.900000000000006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F7-43E5-9F06-BC6FE57785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{785EA762-78BB-4DC7-9C99-49DE5A855FDD}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EF7-43E5-9F06-BC6FE57785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{C5FAA70A-8312-4DEF-8493-F17FF347112C}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F7-43E5-9F06-BC6FE5778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{94946ABC-40F5-4EAD-A351-996D76AEA7A1}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F7-43E5-9F06-BC6FE5778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{00C75C03-C05E-4F05-B5FB-CD7F345D2B90}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F7-43E5-9F06-BC6FE5778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{278BCAEA-9CCE-45A5-9315-8099499A788D}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F7-43E5-9F06-BC6FE577854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{2950BAEE-F9F1-4CDA-A29B-A4A8727EC62E}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EF7-43E5-9F06-BC6FE577854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{9F87345C-6BA9-40DF-9850-8D75A9453F09}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EF7-43E5-9F06-BC6FE577854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{3C040F44-48F5-40D0-8F07-2C5D5ACF29D6}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EF7-43E5-9F06-BC6FE577854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{3D5AEEFE-A277-4239-A1A7-FB03A5A6A21E}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EF7-43E5-9F06-BC6FE5778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EF7-43E5-9F06-BC6FE577854C}"/>
            </c:ext>
          </c:extLst>
        </c:ser>
        <c:dLbls>
          <c:showLegendKey val="0"/>
          <c:showVal val="1"/>
          <c:showCatName val="0"/>
          <c:showSerName val="0"/>
          <c:showPercent val="0"/>
          <c:showBubbleSize val="0"/>
        </c:dLbls>
        <c:axId val="46179840"/>
        <c:axId val="46181760"/>
      </c:scatterChart>
      <c:valAx>
        <c:axId val="46179840"/>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{2B7C6520-10A0-471D-A3EA-8B8B5BEA6BBD}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50-4C3D-813B-0D05D840F4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{44085E24-8524-445E-8E03-4316543202B7}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50-4C3D-813B-0D05D840F4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{D37A18FD-9B3C-4028-B160-5C0BCC3F67A3}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50-4C3D-813B-0D05D840F4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{169CE65E-DA0B-4E38-8BA5-E74066E82CD3}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50-4C3D-813B-0D05D840F4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{9B40E991-FACC-4231-A1CF-D03A8FFF071D}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50-4C3D-813B-0D05D840F4E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{DC2BFC90-7092-4B43-B9FF-DDBDE5F9B8E6}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50-4C3D-813B-0D05D840F4E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{FC45FD5C-7362-4FA4-8EDF-A740121E3D8E}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50-4C3D-813B-0D05D840F4E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{673F683B-E8B7-4166-9DC0-1AAC4FE2F8E8}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50-4C3D-813B-0D05D840F4E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{CA7CFB70-21FB-4928-ACB8-3B9FC2841470}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50-4C3D-813B-0D05D840F4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5.5</c:v>
                </c:pt>
                <c:pt idx="16">
                  <c:v>5.5</c:v>
                </c:pt>
                <c:pt idx="24">
                  <c:v>5.4</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50-4C3D-813B-0D05D840F4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{9591A9CA-2793-4E64-9FD7-A8DC89BBD4AB}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50-4C3D-813B-0D05D840F4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{96340020-10D4-47AA-8C20-0C93AF696471}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50-4C3D-813B-0D05D840F4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{198B7BEE-9413-4802-B4BC-C93355C2D894}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50-4C3D-813B-0D05D840F4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{BA55E83C-13F3-4595-ADF3-A94FFBF43750}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50-4C3D-813B-0D05D840F4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{E1C6A3CA-F28E-4046-B66D-7F8552D02FEF}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50-4C3D-813B-0D05D840F4E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{2236883E-2035-4B00-A890-5A9A03D06FC6}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50-4C3D-813B-0D05D840F4E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{15ABC6E4-83A7-4D81-80A7-56649BF13FC0}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50-4C3D-813B-0D05D840F4E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{5E7AD194-70F0-4FBF-B946-7EE19382465F}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50-4C3D-813B-0D05D840F4E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{5DEC6CD4-8CF3-4DDB-89EA-B318D01049A6}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50-4C3D-813B-0D05D840F4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50-4C3D-813B-0D05D840F4E8}"/>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
2,230
256.72
2,512,895
2,387,531
121,256
1,642,123
2,569,890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県一の高齢化率（令和２年１月末５１．９％）に加え村の中心産業である農林業の不振により、自主財源である村税の決算構成比率が６．８％と財政基盤が弱く、類似団体を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農林業分野の振興作物等の助成による経営基盤の強化と所得向上を図るほか、指定管理者制度の更なる推進による歳出の見直しと定員適正化計画（平成２８年４月策定）に基づいた職員採用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143510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149543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149543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98743</xdr:rowOff>
    </xdr:from>
    <xdr:to>
      <xdr:col>7</xdr:col>
      <xdr:colOff>31750</xdr:colOff>
      <xdr:row>44</xdr:row>
      <xdr:rowOff>28893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13670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扶助費及び公債費の増加により、類似団体平均を７．８％上回っている。扶助費は障害者自立支援給付費及び母子生活支援施設入所委託料の増加、公債費は元金償還開始による増加である。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今後は指定管理者制度等の更なる推進による全体的な経常経費の削減、村営林の収入間伐事業等の推進による自主財源の確保に努め、財政の健全化を図る。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64</xdr:row>
      <xdr:rowOff>164846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0797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106934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0507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64</xdr:row>
      <xdr:rowOff>77978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21264"/>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162814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5440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26941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人件費においては、職員採用が前年度退職者数以下であったことから、前年度を下回っている。物件費においては、教育費関係の備品購入が減少している。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今後は、住民に行政情報等の配信を行うＩＰ告知システムの更新により関連経費の増加が予想されるが、指定管理者制度の更なる推進や定員適正化計画に基づいた職員採用により、コストの低減を図る。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89302</xdr:rowOff>
    </xdr:from>
    <xdr:to>
      <xdr:col>23</xdr:col>
      <xdr:colOff>133350</xdr:colOff>
      <xdr:row>82</xdr:row>
      <xdr:rowOff>94025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48202"/>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80273</xdr:rowOff>
    </xdr:from>
    <xdr:to>
      <xdr:col>19</xdr:col>
      <xdr:colOff>133350</xdr:colOff>
      <xdr:row>82</xdr:row>
      <xdr:rowOff>94025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39173"/>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23413</xdr:rowOff>
    </xdr:from>
    <xdr:to>
      <xdr:col>15</xdr:col>
      <xdr:colOff>82550</xdr:colOff>
      <xdr:row>82</xdr:row>
      <xdr:rowOff>80273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2313"/>
          <a:ext cx="889000" cy="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23413</xdr:rowOff>
    </xdr:from>
    <xdr:to>
      <xdr:col>11</xdr:col>
      <xdr:colOff>31750</xdr:colOff>
      <xdr:row>82</xdr:row>
      <xdr:rowOff>29077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8231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38502</xdr:rowOff>
    </xdr:from>
    <xdr:to>
      <xdr:col>23</xdr:col>
      <xdr:colOff>184150</xdr:colOff>
      <xdr:row>82</xdr:row>
      <xdr:rowOff>140102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55029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43225</xdr:rowOff>
    </xdr:from>
    <xdr:to>
      <xdr:col>19</xdr:col>
      <xdr:colOff>184150</xdr:colOff>
      <xdr:row>82</xdr:row>
      <xdr:rowOff>144825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155002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7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29473</xdr:rowOff>
    </xdr:from>
    <xdr:to>
      <xdr:col>15</xdr:col>
      <xdr:colOff>133350</xdr:colOff>
      <xdr:row>82</xdr:row>
      <xdr:rowOff>131073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141250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5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144063</xdr:rowOff>
    </xdr:from>
    <xdr:to>
      <xdr:col>11</xdr:col>
      <xdr:colOff>82550</xdr:colOff>
      <xdr:row>82</xdr:row>
      <xdr:rowOff>74213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84390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0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149727</xdr:rowOff>
    </xdr:from>
    <xdr:to>
      <xdr:col>7</xdr:col>
      <xdr:colOff>31750</xdr:colOff>
      <xdr:row>82</xdr:row>
      <xdr:rowOff>79877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90054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0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類似団体平均と比較すると、下回っている。これは、中途採用者や定年前退職職員が多いこと、前歴換算率が低いことが主な要因である。引き続き給与水準の適正化に努める。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29211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6586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69427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658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69427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854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165946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8543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115146</xdr:rowOff>
    </xdr:from>
    <xdr:to>
      <xdr:col>64</xdr:col>
      <xdr:colOff>152400</xdr:colOff>
      <xdr:row>87</xdr:row>
      <xdr:rowOff>45296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55473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類似団体平均、全国平均及び秋田県平均のいずれをも</a:t>
          </a:r>
          <a:r>
            <a:rPr kumimoji="1" lang="ja-JP" altLang="en-US" sz="1300">
              <a:latin typeface="ＭＳ Ｐゴシック" panose="020B0600070205080204" pitchFamily="50" charset="-128"/>
              <a:ea typeface="ＭＳ Ｐゴシック" panose="020B0600070205080204" pitchFamily="50" charset="-128"/>
            </a:rPr>
            <a:t>上回っている。これは、新規採用職員及び再任用職員を採用したためである。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今後は、定員適正化計画に基づき、職員数の適正化を図っていく。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5118</xdr:rowOff>
    </xdr:from>
    <xdr:to>
      <xdr:col>81</xdr:col>
      <xdr:colOff>44450</xdr:colOff>
      <xdr:row>62</xdr:row>
      <xdr:rowOff>19596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350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xdr:rowOff>
    </xdr:from>
    <xdr:to>
      <xdr:col>77</xdr:col>
      <xdr:colOff>44450</xdr:colOff>
      <xdr:row>62</xdr:row>
      <xdr:rowOff>5118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629951"/>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61402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167043</xdr:rowOff>
    </xdr:from>
    <xdr:to>
      <xdr:col>68</xdr:col>
      <xdr:colOff>152400</xdr:colOff>
      <xdr:row>61</xdr:row>
      <xdr:rowOff>155575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54043"/>
          <a:ext cx="889000" cy="1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140246</xdr:rowOff>
    </xdr:from>
    <xdr:to>
      <xdr:col>81</xdr:col>
      <xdr:colOff>95250</xdr:colOff>
      <xdr:row>62</xdr:row>
      <xdr:rowOff>70396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112323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7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125768</xdr:rowOff>
    </xdr:from>
    <xdr:to>
      <xdr:col>77</xdr:col>
      <xdr:colOff>95250</xdr:colOff>
      <xdr:row>62</xdr:row>
      <xdr:rowOff>55918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40695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120701</xdr:rowOff>
    </xdr:from>
    <xdr:to>
      <xdr:col>73</xdr:col>
      <xdr:colOff>44450</xdr:colOff>
      <xdr:row>62</xdr:row>
      <xdr:rowOff>50851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6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116243</xdr:rowOff>
    </xdr:from>
    <xdr:to>
      <xdr:col>64</xdr:col>
      <xdr:colOff>152400</xdr:colOff>
      <xdr:row>61</xdr:row>
      <xdr:rowOff>46393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56570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前年度に対して０．３ポイント上昇しているが、これは、公営企業に要する経費の財源とする地方債の償還の財源に充てたと認められる繰入金の増加と臨時財政対策債発行可能額の減少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今後は農業集落排水と下水道の統合事業や簡易水道の更新事業による地方債の発行が予想されるが、定時償還も進むため、同程度で推移するものと見込んでいる。今後も計画的な事業の実施により地方債の発行が集中しないよう新規事業の抑制や、繰上償還財源の確保による公債費負担の軽減により、比率の改善を図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11854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01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40</xdr:row>
      <xdr:rowOff>167217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財政調整基金及び地域振興基金等の積立による充当可能基金残高の増加により、前年度同様比率なしとなった。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今後も、後世への負担を少しでも軽減するよう、地方債の発行を伴う事業等について総点検を実施し、財政の健全化を図る。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
2,230
256.72
2,512,895
2,387,531
121,256
1,642,123
2,569,890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人件費において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２１．８％となり、前年度から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．３％増加しているが、類似団体平均、全国平均及び秋田県平均のいずれをも下回っている。主な要因としては、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再任用職員の増加によるものである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基づいた職員採用等に取り組み、職員数の適正化を図る。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9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9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3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13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38100</xdr:rowOff>
    </xdr:from>
    <xdr:to>
      <xdr:col>20</xdr:col>
      <xdr:colOff>38100</xdr:colOff>
      <xdr:row>35</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物件費においては、１６．６％となり、前年度から０．３％増加しており、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類似団体平均、全国平均及び秋田県平均のいずれをも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主な要因としては、パソコン等の備品購入による増加である。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今後も事務事業の検証等により物件費等の削減に努める。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439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30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65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扶助費においては、４．２％となり、前年度から０．６％増加している。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主な要因としては、障害者自立支援給付費及び母子生活支援施設入所委託料が増加したためである。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少子化により児童手当は今後も減少していくと思われるが、障害者自立支援給付費については、今後も増減を繰り返しながら同程度で推移していくものと見込まれる。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その他においては、２０．６％となり、前年度から０．６％増加しており、類似団体平均、全国平均及び秋田県平均のいずれをも上回っている。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主な要因は、簡易水道事業特別会計、農業集落排水事業特別会計への繰出金の増加によるものである。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今後は、公営企業会計の事業実施について計画を再検証しながら経費の節減をし、普通会計の負担を軽減するよう努める。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154432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711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129286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711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108712</xdr:rowOff>
    </xdr:from>
    <xdr:to>
      <xdr:col>73</xdr:col>
      <xdr:colOff>180975</xdr:colOff>
      <xdr:row>59</xdr:row>
      <xdr:rowOff>129286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528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94996</xdr:rowOff>
    </xdr:from>
    <xdr:to>
      <xdr:col>69</xdr:col>
      <xdr:colOff>92075</xdr:colOff>
      <xdr:row>58</xdr:row>
      <xdr:rowOff>108712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39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78486</xdr:rowOff>
    </xdr:from>
    <xdr:to>
      <xdr:col>74</xdr:col>
      <xdr:colOff>31750</xdr:colOff>
      <xdr:row>60</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164863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57912</xdr:rowOff>
    </xdr:from>
    <xdr:to>
      <xdr:col>69</xdr:col>
      <xdr:colOff>142875</xdr:colOff>
      <xdr:row>58</xdr:row>
      <xdr:rowOff>159512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144289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44196</xdr:rowOff>
    </xdr:from>
    <xdr:to>
      <xdr:col>65</xdr:col>
      <xdr:colOff>53975</xdr:colOff>
      <xdr:row>58</xdr:row>
      <xdr:rowOff>145796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130573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補助費においては、１５．０％となり、前年度から１．１％減少している。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主な要因としては、ごみ処理委託料の減少によるものである。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今後も、新設補助等の抑制、必要性の低い補助金については見直しや廃止をする。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421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329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14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公債費においては、１３．９％となり、前年度から０．５％増加しているが、類似団体平均、全国平均及び秋田県平均のいずれも下回っている。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これは、主に過疎対策事業債や臨時財政対策債の償還開始が大きな要因となっている。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農業集落排水と下水道の統合事業や簡易水道の更新事業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が実施予定であることから、</a:t>
          </a:r>
          <a:r>
            <a:rPr kumimoji="1" lang="ja-JP" altLang="en-US" sz="1200">
              <a:latin typeface="ＭＳ Ｐゴシック" panose="020B0600070205080204" pitchFamily="50" charset="-128"/>
              <a:ea typeface="ＭＳ Ｐゴシック" panose="020B0600070205080204" pitchFamily="50" charset="-128"/>
            </a:rPr>
            <a:t>後年度負担が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集中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しないよう計画を再検証しながら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実施する。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8889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00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66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公債費以外においては、７８．２％となり、前年度から０．７％増加しており、類似団体平均、全国平均及び秋田県平均を上回っている。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主な要因は扶助費における障害者自立支援給付費、母子生活支援施設入所委託料の増加、貸付金における中小企業振興融資斡旋資金制度預託金が増加したためである。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今後は、補助費等の見直しや物件費等の削減による適正化を図る。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57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57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6388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116987</xdr:rowOff>
    </xdr:from>
    <xdr:to>
      <xdr:col>29</xdr:col>
      <xdr:colOff>127000</xdr:colOff>
      <xdr:row>17</xdr:row>
      <xdr:rowOff>128985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9262"/>
          <a:ext cx="647700" cy="11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101765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75422</xdr:rowOff>
    </xdr:from>
    <xdr:to>
      <xdr:col>26</xdr:col>
      <xdr:colOff>50800</xdr:colOff>
      <xdr:row>17</xdr:row>
      <xdr:rowOff>128985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37697"/>
          <a:ext cx="698500" cy="5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75422</xdr:rowOff>
    </xdr:from>
    <xdr:to>
      <xdr:col>22</xdr:col>
      <xdr:colOff>114300</xdr:colOff>
      <xdr:row>18</xdr:row>
      <xdr:rowOff>61211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7697"/>
          <a:ext cx="698500" cy="15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57311</xdr:rowOff>
    </xdr:from>
    <xdr:to>
      <xdr:col>18</xdr:col>
      <xdr:colOff>177800</xdr:colOff>
      <xdr:row>18</xdr:row>
      <xdr:rowOff>61211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91036"/>
          <a:ext cx="698500" cy="3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66187</xdr:rowOff>
    </xdr:from>
    <xdr:to>
      <xdr:col>29</xdr:col>
      <xdr:colOff>177800</xdr:colOff>
      <xdr:row>17</xdr:row>
      <xdr:rowOff>167787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82714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7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78185</xdr:rowOff>
    </xdr:from>
    <xdr:to>
      <xdr:col>26</xdr:col>
      <xdr:colOff>101600</xdr:colOff>
      <xdr:row>18</xdr:row>
      <xdr:rowOff>8335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18512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09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24622</xdr:rowOff>
    </xdr:from>
    <xdr:to>
      <xdr:col>22</xdr:col>
      <xdr:colOff>165100</xdr:colOff>
      <xdr:row>17</xdr:row>
      <xdr:rowOff>126222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136399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10411</xdr:rowOff>
    </xdr:from>
    <xdr:to>
      <xdr:col>19</xdr:col>
      <xdr:colOff>38100</xdr:colOff>
      <xdr:row>18</xdr:row>
      <xdr:rowOff>112011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96788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6511</xdr:rowOff>
    </xdr:from>
    <xdr:to>
      <xdr:col>15</xdr:col>
      <xdr:colOff>101600</xdr:colOff>
      <xdr:row>18</xdr:row>
      <xdr:rowOff>108111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0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118288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0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253705</xdr:rowOff>
    </xdr:from>
    <xdr:to>
      <xdr:col>29</xdr:col>
      <xdr:colOff>127000</xdr:colOff>
      <xdr:row>35</xdr:row>
      <xdr:rowOff>304774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64055"/>
          <a:ext cx="647700" cy="5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238482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8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304774</xdr:rowOff>
    </xdr:from>
    <xdr:to>
      <xdr:col>26</xdr:col>
      <xdr:colOff>50800</xdr:colOff>
      <xdr:row>35</xdr:row>
      <xdr:rowOff>321387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15124"/>
          <a:ext cx="698500" cy="1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287188</xdr:rowOff>
    </xdr:from>
    <xdr:to>
      <xdr:col>22</xdr:col>
      <xdr:colOff>114300</xdr:colOff>
      <xdr:row>35</xdr:row>
      <xdr:rowOff>321387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97538"/>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286723</xdr:rowOff>
    </xdr:from>
    <xdr:to>
      <xdr:col>18</xdr:col>
      <xdr:colOff>177800</xdr:colOff>
      <xdr:row>35</xdr:row>
      <xdr:rowOff>287188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97073"/>
          <a:ext cx="698500" cy="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202905</xdr:rowOff>
    </xdr:from>
    <xdr:to>
      <xdr:col>29</xdr:col>
      <xdr:colOff>177800</xdr:colOff>
      <xdr:row>35</xdr:row>
      <xdr:rowOff>304505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1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47982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5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253974</xdr:rowOff>
    </xdr:from>
    <xdr:to>
      <xdr:col>26</xdr:col>
      <xdr:colOff>101600</xdr:colOff>
      <xdr:row>36</xdr:row>
      <xdr:rowOff>12674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22851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3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270587</xdr:rowOff>
    </xdr:from>
    <xdr:to>
      <xdr:col>22</xdr:col>
      <xdr:colOff>165100</xdr:colOff>
      <xdr:row>36</xdr:row>
      <xdr:rowOff>29287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236388</xdr:rowOff>
    </xdr:from>
    <xdr:to>
      <xdr:col>19</xdr:col>
      <xdr:colOff>38100</xdr:colOff>
      <xdr:row>35</xdr:row>
      <xdr:rowOff>337988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235923</xdr:rowOff>
    </xdr:from>
    <xdr:to>
      <xdr:col>15</xdr:col>
      <xdr:colOff>101600</xdr:colOff>
      <xdr:row>35</xdr:row>
      <xdr:rowOff>337523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6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1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
2,230
256.72
2,512,895
2,387,531
121,256
1,642,123
2,569,890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25501</xdr:rowOff>
    </xdr:from>
    <xdr:to>
      <xdr:col>24</xdr:col>
      <xdr:colOff>63500</xdr:colOff>
      <xdr:row>36</xdr:row>
      <xdr:rowOff>26113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97701"/>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9277</xdr:rowOff>
    </xdr:from>
    <xdr:to>
      <xdr:col>19</xdr:col>
      <xdr:colOff>177800</xdr:colOff>
      <xdr:row>36</xdr:row>
      <xdr:rowOff>25501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81477"/>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9277</xdr:rowOff>
    </xdr:from>
    <xdr:to>
      <xdr:col>15</xdr:col>
      <xdr:colOff>50800</xdr:colOff>
      <xdr:row>36</xdr:row>
      <xdr:rowOff>149749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1477"/>
          <a:ext cx="889000" cy="1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148874</xdr:rowOff>
    </xdr:from>
    <xdr:to>
      <xdr:col>10</xdr:col>
      <xdr:colOff>114300</xdr:colOff>
      <xdr:row>36</xdr:row>
      <xdr:rowOff>149749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21074"/>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146763</xdr:rowOff>
    </xdr:from>
    <xdr:to>
      <xdr:col>24</xdr:col>
      <xdr:colOff>114300</xdr:colOff>
      <xdr:row>36</xdr:row>
      <xdr:rowOff>76913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169640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146151</xdr:rowOff>
    </xdr:from>
    <xdr:to>
      <xdr:col>20</xdr:col>
      <xdr:colOff>38100</xdr:colOff>
      <xdr:row>36</xdr:row>
      <xdr:rowOff>76301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92828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129927</xdr:rowOff>
    </xdr:from>
    <xdr:to>
      <xdr:col>15</xdr:col>
      <xdr:colOff>101600</xdr:colOff>
      <xdr:row>36</xdr:row>
      <xdr:rowOff>60077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76604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0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98949</xdr:rowOff>
    </xdr:from>
    <xdr:to>
      <xdr:col>10</xdr:col>
      <xdr:colOff>165100</xdr:colOff>
      <xdr:row>37</xdr:row>
      <xdr:rowOff>29099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20226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98074</xdr:rowOff>
    </xdr:from>
    <xdr:to>
      <xdr:col>6</xdr:col>
      <xdr:colOff>38100</xdr:colOff>
      <xdr:row>37</xdr:row>
      <xdr:rowOff>28224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19351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6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113986</xdr:rowOff>
    </xdr:from>
    <xdr:to>
      <xdr:col>24</xdr:col>
      <xdr:colOff>63500</xdr:colOff>
      <xdr:row>57</xdr:row>
      <xdr:rowOff>120075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86636"/>
          <a:ext cx="8382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120075</xdr:rowOff>
    </xdr:from>
    <xdr:to>
      <xdr:col>19</xdr:col>
      <xdr:colOff>177800</xdr:colOff>
      <xdr:row>57</xdr:row>
      <xdr:rowOff>151103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2725"/>
          <a:ext cx="889000" cy="3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151103</xdr:rowOff>
    </xdr:from>
    <xdr:to>
      <xdr:col>15</xdr:col>
      <xdr:colOff>50800</xdr:colOff>
      <xdr:row>57</xdr:row>
      <xdr:rowOff>151516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23753"/>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124062</xdr:rowOff>
    </xdr:from>
    <xdr:to>
      <xdr:col>10</xdr:col>
      <xdr:colOff>114300</xdr:colOff>
      <xdr:row>57</xdr:row>
      <xdr:rowOff>151516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96712"/>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63186</xdr:rowOff>
    </xdr:from>
    <xdr:to>
      <xdr:col>24</xdr:col>
      <xdr:colOff>114300</xdr:colOff>
      <xdr:row>57</xdr:row>
      <xdr:rowOff>164786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149563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69275</xdr:rowOff>
    </xdr:from>
    <xdr:to>
      <xdr:col>20</xdr:col>
      <xdr:colOff>38100</xdr:colOff>
      <xdr:row>57</xdr:row>
      <xdr:rowOff>170875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162002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100303</xdr:rowOff>
    </xdr:from>
    <xdr:to>
      <xdr:col>15</xdr:col>
      <xdr:colOff>101600</xdr:colOff>
      <xdr:row>58</xdr:row>
      <xdr:rowOff>30453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21580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6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100716</xdr:rowOff>
    </xdr:from>
    <xdr:to>
      <xdr:col>10</xdr:col>
      <xdr:colOff>165100</xdr:colOff>
      <xdr:row>58</xdr:row>
      <xdr:rowOff>30866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21993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6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73262</xdr:rowOff>
    </xdr:from>
    <xdr:to>
      <xdr:col>6</xdr:col>
      <xdr:colOff>38100</xdr:colOff>
      <xdr:row>58</xdr:row>
      <xdr:rowOff>3412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165989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153350</xdr:rowOff>
    </xdr:from>
    <xdr:to>
      <xdr:col>24</xdr:col>
      <xdr:colOff>63500</xdr:colOff>
      <xdr:row>76</xdr:row>
      <xdr:rowOff>137838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12100"/>
          <a:ext cx="8382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105998</xdr:rowOff>
    </xdr:from>
    <xdr:to>
      <xdr:col>19</xdr:col>
      <xdr:colOff>177800</xdr:colOff>
      <xdr:row>75</xdr:row>
      <xdr:rowOff>153350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647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94910</xdr:rowOff>
    </xdr:from>
    <xdr:to>
      <xdr:col>15</xdr:col>
      <xdr:colOff>50800</xdr:colOff>
      <xdr:row>75</xdr:row>
      <xdr:rowOff>105998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53660"/>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94910</xdr:rowOff>
    </xdr:from>
    <xdr:to>
      <xdr:col>10</xdr:col>
      <xdr:colOff>114300</xdr:colOff>
      <xdr:row>76</xdr:row>
      <xdr:rowOff>91336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53660"/>
          <a:ext cx="889000" cy="1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87038</xdr:rowOff>
    </xdr:from>
    <xdr:to>
      <xdr:col>24</xdr:col>
      <xdr:colOff>114300</xdr:colOff>
      <xdr:row>77</xdr:row>
      <xdr:rowOff>17188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109916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6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102550</xdr:rowOff>
    </xdr:from>
    <xdr:to>
      <xdr:col>20</xdr:col>
      <xdr:colOff>38100</xdr:colOff>
      <xdr:row>76</xdr:row>
      <xdr:rowOff>32700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49227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55198</xdr:rowOff>
    </xdr:from>
    <xdr:to>
      <xdr:col>15</xdr:col>
      <xdr:colOff>101600</xdr:colOff>
      <xdr:row>75</xdr:row>
      <xdr:rowOff>156798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1875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44110</xdr:rowOff>
    </xdr:from>
    <xdr:to>
      <xdr:col>10</xdr:col>
      <xdr:colOff>165100</xdr:colOff>
      <xdr:row>75</xdr:row>
      <xdr:rowOff>145710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162237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67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40536</xdr:rowOff>
    </xdr:from>
    <xdr:to>
      <xdr:col>6</xdr:col>
      <xdr:colOff>38100</xdr:colOff>
      <xdr:row>76</xdr:row>
      <xdr:rowOff>142136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158662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112179</xdr:rowOff>
    </xdr:from>
    <xdr:to>
      <xdr:col>24</xdr:col>
      <xdr:colOff>63500</xdr:colOff>
      <xdr:row>96</xdr:row>
      <xdr:rowOff>31293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99929"/>
          <a:ext cx="838200" cy="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2756</xdr:rowOff>
    </xdr:from>
    <xdr:to>
      <xdr:col>19</xdr:col>
      <xdr:colOff>177800</xdr:colOff>
      <xdr:row>96</xdr:row>
      <xdr:rowOff>31293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61956"/>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2756</xdr:rowOff>
    </xdr:from>
    <xdr:to>
      <xdr:col>15</xdr:col>
      <xdr:colOff>50800</xdr:colOff>
      <xdr:row>96</xdr:row>
      <xdr:rowOff>25730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1956"/>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25730</xdr:rowOff>
    </xdr:from>
    <xdr:to>
      <xdr:col>10</xdr:col>
      <xdr:colOff>114300</xdr:colOff>
      <xdr:row>96</xdr:row>
      <xdr:rowOff>141312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84930"/>
          <a:ext cx="889000" cy="1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61379</xdr:rowOff>
    </xdr:from>
    <xdr:to>
      <xdr:col>24</xdr:col>
      <xdr:colOff>114300</xdr:colOff>
      <xdr:row>95</xdr:row>
      <xdr:rowOff>162979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84256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151943</xdr:rowOff>
    </xdr:from>
    <xdr:to>
      <xdr:col>20</xdr:col>
      <xdr:colOff>38100</xdr:colOff>
      <xdr:row>96</xdr:row>
      <xdr:rowOff>82093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123406</xdr:rowOff>
    </xdr:from>
    <xdr:to>
      <xdr:col>15</xdr:col>
      <xdr:colOff>101600</xdr:colOff>
      <xdr:row>96</xdr:row>
      <xdr:rowOff>53556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70083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146380</xdr:rowOff>
    </xdr:from>
    <xdr:to>
      <xdr:col>10</xdr:col>
      <xdr:colOff>165100</xdr:colOff>
      <xdr:row>96</xdr:row>
      <xdr:rowOff>76530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93057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90512</xdr:rowOff>
    </xdr:from>
    <xdr:to>
      <xdr:col>6</xdr:col>
      <xdr:colOff>38100</xdr:colOff>
      <xdr:row>97</xdr:row>
      <xdr:rowOff>20662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37189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58010</xdr:rowOff>
    </xdr:from>
    <xdr:to>
      <xdr:col>55</xdr:col>
      <xdr:colOff>0</xdr:colOff>
      <xdr:row>36</xdr:row>
      <xdr:rowOff>60414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30210"/>
          <a:ext cx="8382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58010</xdr:rowOff>
    </xdr:from>
    <xdr:to>
      <xdr:col>50</xdr:col>
      <xdr:colOff>114300</xdr:colOff>
      <xdr:row>36</xdr:row>
      <xdr:rowOff>75174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30210"/>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75174</xdr:rowOff>
    </xdr:from>
    <xdr:to>
      <xdr:col>45</xdr:col>
      <xdr:colOff>177800</xdr:colOff>
      <xdr:row>36</xdr:row>
      <xdr:rowOff>87793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47374"/>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87793</xdr:rowOff>
    </xdr:from>
    <xdr:to>
      <xdr:col>41</xdr:col>
      <xdr:colOff>50800</xdr:colOff>
      <xdr:row>36</xdr:row>
      <xdr:rowOff>114600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59993"/>
          <a:ext cx="8890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9614</xdr:rowOff>
    </xdr:from>
    <xdr:to>
      <xdr:col>55</xdr:col>
      <xdr:colOff>50800</xdr:colOff>
      <xdr:row>36</xdr:row>
      <xdr:rowOff>111214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159491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6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7210</xdr:rowOff>
    </xdr:from>
    <xdr:to>
      <xdr:col>50</xdr:col>
      <xdr:colOff>165100</xdr:colOff>
      <xdr:row>36</xdr:row>
      <xdr:rowOff>108810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99937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7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24374</xdr:rowOff>
    </xdr:from>
    <xdr:to>
      <xdr:col>46</xdr:col>
      <xdr:colOff>38100</xdr:colOff>
      <xdr:row>36</xdr:row>
      <xdr:rowOff>125974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117101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8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36993</xdr:rowOff>
    </xdr:from>
    <xdr:to>
      <xdr:col>41</xdr:col>
      <xdr:colOff>101600</xdr:colOff>
      <xdr:row>36</xdr:row>
      <xdr:rowOff>138593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129720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0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63800</xdr:rowOff>
    </xdr:from>
    <xdr:to>
      <xdr:col>36</xdr:col>
      <xdr:colOff>165100</xdr:colOff>
      <xdr:row>36</xdr:row>
      <xdr:rowOff>165400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156527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2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128429</xdr:rowOff>
    </xdr:from>
    <xdr:to>
      <xdr:col>55</xdr:col>
      <xdr:colOff>0</xdr:colOff>
      <xdr:row>57</xdr:row>
      <xdr:rowOff>132610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01079"/>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164259</xdr:rowOff>
    </xdr:from>
    <xdr:to>
      <xdr:col>50</xdr:col>
      <xdr:colOff>114300</xdr:colOff>
      <xdr:row>57</xdr:row>
      <xdr:rowOff>132610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65459"/>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164259</xdr:rowOff>
    </xdr:from>
    <xdr:to>
      <xdr:col>45</xdr:col>
      <xdr:colOff>177800</xdr:colOff>
      <xdr:row>57</xdr:row>
      <xdr:rowOff>131760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65459"/>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131760</xdr:rowOff>
    </xdr:from>
    <xdr:to>
      <xdr:col>41</xdr:col>
      <xdr:colOff>50800</xdr:colOff>
      <xdr:row>57</xdr:row>
      <xdr:rowOff>148553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04410"/>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77629</xdr:rowOff>
    </xdr:from>
    <xdr:to>
      <xdr:col>55</xdr:col>
      <xdr:colOff>50800</xdr:colOff>
      <xdr:row>58</xdr:row>
      <xdr:rowOff>7779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164006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81810</xdr:rowOff>
    </xdr:from>
    <xdr:to>
      <xdr:col>50</xdr:col>
      <xdr:colOff>165100</xdr:colOff>
      <xdr:row>58</xdr:row>
      <xdr:rowOff>11960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3087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4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113459</xdr:rowOff>
    </xdr:from>
    <xdr:to>
      <xdr:col>46</xdr:col>
      <xdr:colOff>38100</xdr:colOff>
      <xdr:row>57</xdr:row>
      <xdr:rowOff>43609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60136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8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80960</xdr:rowOff>
    </xdr:from>
    <xdr:to>
      <xdr:col>41</xdr:col>
      <xdr:colOff>101600</xdr:colOff>
      <xdr:row>58</xdr:row>
      <xdr:rowOff>11110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2237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4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97753</xdr:rowOff>
    </xdr:from>
    <xdr:to>
      <xdr:col>36</xdr:col>
      <xdr:colOff>165100</xdr:colOff>
      <xdr:row>58</xdr:row>
      <xdr:rowOff>27903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19030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36695</xdr:rowOff>
    </xdr:from>
    <xdr:to>
      <xdr:col>55</xdr:col>
      <xdr:colOff>0</xdr:colOff>
      <xdr:row>79</xdr:row>
      <xdr:rowOff>41828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81245"/>
          <a:ext cx="8382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148901</xdr:rowOff>
    </xdr:from>
    <xdr:to>
      <xdr:col>50</xdr:col>
      <xdr:colOff>114300</xdr:colOff>
      <xdr:row>79</xdr:row>
      <xdr:rowOff>41828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50551"/>
          <a:ext cx="889000" cy="2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148901</xdr:rowOff>
    </xdr:from>
    <xdr:to>
      <xdr:col>45</xdr:col>
      <xdr:colOff>177800</xdr:colOff>
      <xdr:row>79</xdr:row>
      <xdr:rowOff>10761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50551"/>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10761</xdr:rowOff>
    </xdr:from>
    <xdr:to>
      <xdr:col>41</xdr:col>
      <xdr:colOff>50800</xdr:colOff>
      <xdr:row>79</xdr:row>
      <xdr:rowOff>39949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55311"/>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157345</xdr:rowOff>
    </xdr:from>
    <xdr:to>
      <xdr:col>55</xdr:col>
      <xdr:colOff>50800</xdr:colOff>
      <xdr:row>79</xdr:row>
      <xdr:rowOff>87495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72272</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162478</xdr:rowOff>
    </xdr:from>
    <xdr:to>
      <xdr:col>50</xdr:col>
      <xdr:colOff>165100</xdr:colOff>
      <xdr:row>79</xdr:row>
      <xdr:rowOff>92628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83755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2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98101</xdr:rowOff>
    </xdr:from>
    <xdr:to>
      <xdr:col>46</xdr:col>
      <xdr:colOff>38100</xdr:colOff>
      <xdr:row>78</xdr:row>
      <xdr:rowOff>28251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44778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07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131411</xdr:rowOff>
    </xdr:from>
    <xdr:to>
      <xdr:col>41</xdr:col>
      <xdr:colOff>101600</xdr:colOff>
      <xdr:row>79</xdr:row>
      <xdr:rowOff>61561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52688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160599</xdr:rowOff>
    </xdr:from>
    <xdr:to>
      <xdr:col>36</xdr:col>
      <xdr:colOff>165100</xdr:colOff>
      <xdr:row>79</xdr:row>
      <xdr:rowOff>90749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81876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138525</xdr:rowOff>
    </xdr:from>
    <xdr:to>
      <xdr:col>55</xdr:col>
      <xdr:colOff>0</xdr:colOff>
      <xdr:row>98</xdr:row>
      <xdr:rowOff>145343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40625"/>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138525</xdr:rowOff>
    </xdr:from>
    <xdr:to>
      <xdr:col>50</xdr:col>
      <xdr:colOff>114300</xdr:colOff>
      <xdr:row>98</xdr:row>
      <xdr:rowOff>153850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40625"/>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153005</xdr:rowOff>
    </xdr:from>
    <xdr:to>
      <xdr:col>45</xdr:col>
      <xdr:colOff>177800</xdr:colOff>
      <xdr:row>98</xdr:row>
      <xdr:rowOff>153850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55105"/>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153005</xdr:rowOff>
    </xdr:from>
    <xdr:to>
      <xdr:col>41</xdr:col>
      <xdr:colOff>50800</xdr:colOff>
      <xdr:row>98</xdr:row>
      <xdr:rowOff>155821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5510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94543</xdr:rowOff>
    </xdr:from>
    <xdr:to>
      <xdr:col>55</xdr:col>
      <xdr:colOff>50800</xdr:colOff>
      <xdr:row>99</xdr:row>
      <xdr:rowOff>24693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87725</xdr:rowOff>
    </xdr:from>
    <xdr:to>
      <xdr:col>50</xdr:col>
      <xdr:colOff>165100</xdr:colOff>
      <xdr:row>99</xdr:row>
      <xdr:rowOff>17875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9002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98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103050</xdr:rowOff>
    </xdr:from>
    <xdr:to>
      <xdr:col>46</xdr:col>
      <xdr:colOff>38100</xdr:colOff>
      <xdr:row>99</xdr:row>
      <xdr:rowOff>33200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24327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102205</xdr:rowOff>
    </xdr:from>
    <xdr:to>
      <xdr:col>41</xdr:col>
      <xdr:colOff>101600</xdr:colOff>
      <xdr:row>99</xdr:row>
      <xdr:rowOff>32355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23482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105021</xdr:rowOff>
    </xdr:from>
    <xdr:to>
      <xdr:col>36</xdr:col>
      <xdr:colOff>165100</xdr:colOff>
      <xdr:row>99</xdr:row>
      <xdr:rowOff>35171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26298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23868</xdr:rowOff>
    </xdr:from>
    <xdr:to>
      <xdr:col>85</xdr:col>
      <xdr:colOff>127000</xdr:colOff>
      <xdr:row>39</xdr:row>
      <xdr:rowOff>37402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0418"/>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23868</xdr:rowOff>
    </xdr:from>
    <xdr:to>
      <xdr:col>81</xdr:col>
      <xdr:colOff>50800</xdr:colOff>
      <xdr:row>39</xdr:row>
      <xdr:rowOff>39232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0418"/>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39232</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578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42082</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8632"/>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158052</xdr:rowOff>
    </xdr:from>
    <xdr:to>
      <xdr:col>85</xdr:col>
      <xdr:colOff>177800</xdr:colOff>
      <xdr:row>39</xdr:row>
      <xdr:rowOff>88202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144518</xdr:rowOff>
    </xdr:from>
    <xdr:to>
      <xdr:col>81</xdr:col>
      <xdr:colOff>101600</xdr:colOff>
      <xdr:row>39</xdr:row>
      <xdr:rowOff>74668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65795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75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159882</xdr:rowOff>
    </xdr:from>
    <xdr:to>
      <xdr:col>76</xdr:col>
      <xdr:colOff>165100</xdr:colOff>
      <xdr:row>39</xdr:row>
      <xdr:rowOff>90032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81159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162732</xdr:rowOff>
    </xdr:from>
    <xdr:to>
      <xdr:col>67</xdr:col>
      <xdr:colOff>101600</xdr:colOff>
      <xdr:row>39</xdr:row>
      <xdr:rowOff>92882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84009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102726</xdr:rowOff>
    </xdr:from>
    <xdr:to>
      <xdr:col>85</xdr:col>
      <xdr:colOff>127000</xdr:colOff>
      <xdr:row>77</xdr:row>
      <xdr:rowOff>120148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4376"/>
          <a:ext cx="8382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120148</xdr:rowOff>
    </xdr:from>
    <xdr:to>
      <xdr:col>81</xdr:col>
      <xdr:colOff>50800</xdr:colOff>
      <xdr:row>77</xdr:row>
      <xdr:rowOff>157995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21798"/>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157995</xdr:rowOff>
    </xdr:from>
    <xdr:to>
      <xdr:col>76</xdr:col>
      <xdr:colOff>114300</xdr:colOff>
      <xdr:row>77</xdr:row>
      <xdr:rowOff>160806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5964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157704</xdr:rowOff>
    </xdr:from>
    <xdr:to>
      <xdr:col>71</xdr:col>
      <xdr:colOff>177800</xdr:colOff>
      <xdr:row>77</xdr:row>
      <xdr:rowOff>160806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5935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51926</xdr:rowOff>
    </xdr:from>
    <xdr:to>
      <xdr:col>85</xdr:col>
      <xdr:colOff>177800</xdr:colOff>
      <xdr:row>77</xdr:row>
      <xdr:rowOff>153526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30353</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3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69348</xdr:rowOff>
    </xdr:from>
    <xdr:to>
      <xdr:col>81</xdr:col>
      <xdr:colOff>101600</xdr:colOff>
      <xdr:row>77</xdr:row>
      <xdr:rowOff>170948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162075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107195</xdr:rowOff>
    </xdr:from>
    <xdr:to>
      <xdr:col>76</xdr:col>
      <xdr:colOff>165100</xdr:colOff>
      <xdr:row>78</xdr:row>
      <xdr:rowOff>37345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28472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110006</xdr:rowOff>
    </xdr:from>
    <xdr:to>
      <xdr:col>72</xdr:col>
      <xdr:colOff>38100</xdr:colOff>
      <xdr:row>78</xdr:row>
      <xdr:rowOff>40156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31283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106904</xdr:rowOff>
    </xdr:from>
    <xdr:to>
      <xdr:col>67</xdr:col>
      <xdr:colOff>101600</xdr:colOff>
      <xdr:row>78</xdr:row>
      <xdr:rowOff>37054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28181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44283</xdr:rowOff>
    </xdr:from>
    <xdr:to>
      <xdr:col>85</xdr:col>
      <xdr:colOff>127000</xdr:colOff>
      <xdr:row>96</xdr:row>
      <xdr:rowOff>94616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503483"/>
          <a:ext cx="838200" cy="5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44283</xdr:rowOff>
    </xdr:from>
    <xdr:to>
      <xdr:col>81</xdr:col>
      <xdr:colOff>50800</xdr:colOff>
      <xdr:row>96</xdr:row>
      <xdr:rowOff>92393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503483"/>
          <a:ext cx="889000" cy="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125481</xdr:rowOff>
    </xdr:from>
    <xdr:to>
      <xdr:col>76</xdr:col>
      <xdr:colOff>114300</xdr:colOff>
      <xdr:row>96</xdr:row>
      <xdr:rowOff>92393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413231"/>
          <a:ext cx="889000" cy="1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60074</xdr:rowOff>
    </xdr:from>
    <xdr:to>
      <xdr:col>71</xdr:col>
      <xdr:colOff>177800</xdr:colOff>
      <xdr:row>95</xdr:row>
      <xdr:rowOff>125481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176374"/>
          <a:ext cx="889000" cy="2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43816</xdr:rowOff>
    </xdr:from>
    <xdr:to>
      <xdr:col>85</xdr:col>
      <xdr:colOff>177800</xdr:colOff>
      <xdr:row>96</xdr:row>
      <xdr:rowOff>145416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66693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164933</xdr:rowOff>
    </xdr:from>
    <xdr:to>
      <xdr:col>81</xdr:col>
      <xdr:colOff>101600</xdr:colOff>
      <xdr:row>96</xdr:row>
      <xdr:rowOff>95083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4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111610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22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41593</xdr:rowOff>
    </xdr:from>
    <xdr:to>
      <xdr:col>76</xdr:col>
      <xdr:colOff>165100</xdr:colOff>
      <xdr:row>96</xdr:row>
      <xdr:rowOff>143193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134320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74681</xdr:rowOff>
    </xdr:from>
    <xdr:to>
      <xdr:col>72</xdr:col>
      <xdr:colOff>38100</xdr:colOff>
      <xdr:row>96</xdr:row>
      <xdr:rowOff>4831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21358</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13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9274</xdr:rowOff>
    </xdr:from>
    <xdr:to>
      <xdr:col>67</xdr:col>
      <xdr:colOff>101600</xdr:colOff>
      <xdr:row>94</xdr:row>
      <xdr:rowOff>110874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1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127401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59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157576</xdr:rowOff>
    </xdr:from>
    <xdr:to>
      <xdr:col>116</xdr:col>
      <xdr:colOff>63500</xdr:colOff>
      <xdr:row>58</xdr:row>
      <xdr:rowOff>9361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30226"/>
          <a:ext cx="8382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11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9361</xdr:rowOff>
    </xdr:from>
    <xdr:to>
      <xdr:col>111</xdr:col>
      <xdr:colOff>177800</xdr:colOff>
      <xdr:row>58</xdr:row>
      <xdr:rowOff>17418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53461"/>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81025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17418</xdr:rowOff>
    </xdr:from>
    <xdr:to>
      <xdr:col>107</xdr:col>
      <xdr:colOff>50800</xdr:colOff>
      <xdr:row>58</xdr:row>
      <xdr:rowOff>21093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61518"/>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83749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21093</xdr:rowOff>
    </xdr:from>
    <xdr:to>
      <xdr:col>102</xdr:col>
      <xdr:colOff>114300</xdr:colOff>
      <xdr:row>58</xdr:row>
      <xdr:rowOff>26141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65193"/>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106776</xdr:rowOff>
    </xdr:from>
    <xdr:to>
      <xdr:col>116</xdr:col>
      <xdr:colOff>114300</xdr:colOff>
      <xdr:row>58</xdr:row>
      <xdr:rowOff>36926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129653</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130011</xdr:rowOff>
    </xdr:from>
    <xdr:to>
      <xdr:col>112</xdr:col>
      <xdr:colOff>38100</xdr:colOff>
      <xdr:row>58</xdr:row>
      <xdr:rowOff>60161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76688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6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138068</xdr:rowOff>
    </xdr:from>
    <xdr:to>
      <xdr:col>107</xdr:col>
      <xdr:colOff>101600</xdr:colOff>
      <xdr:row>58</xdr:row>
      <xdr:rowOff>68218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84745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6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141743</xdr:rowOff>
    </xdr:from>
    <xdr:to>
      <xdr:col>102</xdr:col>
      <xdr:colOff>165100</xdr:colOff>
      <xdr:row>58</xdr:row>
      <xdr:rowOff>71893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88420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6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146791</xdr:rowOff>
    </xdr:from>
    <xdr:to>
      <xdr:col>98</xdr:col>
      <xdr:colOff>38100</xdr:colOff>
      <xdr:row>58</xdr:row>
      <xdr:rowOff>76941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93468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144125</xdr:rowOff>
    </xdr:from>
    <xdr:to>
      <xdr:col>116</xdr:col>
      <xdr:colOff>63500</xdr:colOff>
      <xdr:row>75</xdr:row>
      <xdr:rowOff>29473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31425"/>
          <a:ext cx="838200" cy="5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24170</xdr:rowOff>
    </xdr:from>
    <xdr:to>
      <xdr:col>111</xdr:col>
      <xdr:colOff>177800</xdr:colOff>
      <xdr:row>75</xdr:row>
      <xdr:rowOff>29473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11470"/>
          <a:ext cx="889000" cy="1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24170</xdr:rowOff>
    </xdr:from>
    <xdr:to>
      <xdr:col>107</xdr:col>
      <xdr:colOff>50800</xdr:colOff>
      <xdr:row>75</xdr:row>
      <xdr:rowOff>12873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11470"/>
          <a:ext cx="889000" cy="1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12873</xdr:rowOff>
    </xdr:from>
    <xdr:to>
      <xdr:col>102</xdr:col>
      <xdr:colOff>114300</xdr:colOff>
      <xdr:row>75</xdr:row>
      <xdr:rowOff>29108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71623"/>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93325</xdr:rowOff>
    </xdr:from>
    <xdr:to>
      <xdr:col>116</xdr:col>
      <xdr:colOff>114300</xdr:colOff>
      <xdr:row>75</xdr:row>
      <xdr:rowOff>23475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116202</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3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150123</xdr:rowOff>
    </xdr:from>
    <xdr:to>
      <xdr:col>112</xdr:col>
      <xdr:colOff>38100</xdr:colOff>
      <xdr:row>75</xdr:row>
      <xdr:rowOff>80273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96800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61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144820</xdr:rowOff>
    </xdr:from>
    <xdr:to>
      <xdr:col>107</xdr:col>
      <xdr:colOff>101600</xdr:colOff>
      <xdr:row>74</xdr:row>
      <xdr:rowOff>74970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91497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43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133523</xdr:rowOff>
    </xdr:from>
    <xdr:to>
      <xdr:col>102</xdr:col>
      <xdr:colOff>165100</xdr:colOff>
      <xdr:row>75</xdr:row>
      <xdr:rowOff>63673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80200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59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149758</xdr:rowOff>
    </xdr:from>
    <xdr:to>
      <xdr:col>98</xdr:col>
      <xdr:colOff>38100</xdr:colOff>
      <xdr:row>75</xdr:row>
      <xdr:rowOff>79908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96435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61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歳出決算総額は、住民一人当たり１，０５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７１２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円となっている。主な構成項目である人件費は、住民一人当たり１９９，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６８８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退職者数より採用者数が少ないことが主な要因である。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物件費は、住民一人当たり１４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４９８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パソコン等の備品購入による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補助費等は、住民一人当たり１３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８１０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から６３１円減少（△０．４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したことが主な要因である。その他の補助金については、新設の抑制、必要性の低い補助金は見直しや廃止を行う。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１１９，７２３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から７，３１６円増加（＋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小中学校冷房設備設置工事が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上小阿仁村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公共施設等総合管理計画に基づき施設の更新等を適切に実施し、事業費を平準化していく。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１４９，０３２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から１２，４２３円（△９．１％）増加し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農業集落排水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事業特別会計への繰出金の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が主な要因である。今後は、農業集落排水事業と下水道事業の統合事業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実施されることから、段階的に増加していくものと見込まれる。後年度負担が集中しないよう計画的に事業を実施するとともに、適正な整備に努める。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
2,230
256.72
2,512,895
2,387,531
121,256
1,642,123
2,569,890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93686</xdr:rowOff>
    </xdr:from>
    <xdr:to>
      <xdr:col>24</xdr:col>
      <xdr:colOff>63500</xdr:colOff>
      <xdr:row>37</xdr:row>
      <xdr:rowOff>99728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37336"/>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99728</xdr:rowOff>
    </xdr:from>
    <xdr:to>
      <xdr:col>19</xdr:col>
      <xdr:colOff>177800</xdr:colOff>
      <xdr:row>37</xdr:row>
      <xdr:rowOff>106226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3378"/>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106226</xdr:rowOff>
    </xdr:from>
    <xdr:to>
      <xdr:col>15</xdr:col>
      <xdr:colOff>50800</xdr:colOff>
      <xdr:row>37</xdr:row>
      <xdr:rowOff>113476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9876"/>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109508</xdr:rowOff>
    </xdr:from>
    <xdr:to>
      <xdr:col>10</xdr:col>
      <xdr:colOff>114300</xdr:colOff>
      <xdr:row>37</xdr:row>
      <xdr:rowOff>113476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53158"/>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42886</xdr:rowOff>
    </xdr:from>
    <xdr:to>
      <xdr:col>24</xdr:col>
      <xdr:colOff>114300</xdr:colOff>
      <xdr:row>37</xdr:row>
      <xdr:rowOff>144486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65763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48928</xdr:rowOff>
    </xdr:from>
    <xdr:to>
      <xdr:col>20</xdr:col>
      <xdr:colOff>38100</xdr:colOff>
      <xdr:row>37</xdr:row>
      <xdr:rowOff>150528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167055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55426</xdr:rowOff>
    </xdr:from>
    <xdr:to>
      <xdr:col>15</xdr:col>
      <xdr:colOff>101600</xdr:colOff>
      <xdr:row>37</xdr:row>
      <xdr:rowOff>157026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2103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62676</xdr:rowOff>
    </xdr:from>
    <xdr:to>
      <xdr:col>10</xdr:col>
      <xdr:colOff>165100</xdr:colOff>
      <xdr:row>37</xdr:row>
      <xdr:rowOff>164277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6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9353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58708</xdr:rowOff>
    </xdr:from>
    <xdr:to>
      <xdr:col>6</xdr:col>
      <xdr:colOff>38100</xdr:colOff>
      <xdr:row>37</xdr:row>
      <xdr:rowOff>160308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5385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7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9410</xdr:rowOff>
    </xdr:from>
    <xdr:to>
      <xdr:col>24</xdr:col>
      <xdr:colOff>63500</xdr:colOff>
      <xdr:row>57</xdr:row>
      <xdr:rowOff>32441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82060"/>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122627</xdr:rowOff>
    </xdr:from>
    <xdr:to>
      <xdr:col>19</xdr:col>
      <xdr:colOff>177800</xdr:colOff>
      <xdr:row>57</xdr:row>
      <xdr:rowOff>9410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52377"/>
          <a:ext cx="889000" cy="22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122627</xdr:rowOff>
    </xdr:from>
    <xdr:to>
      <xdr:col>15</xdr:col>
      <xdr:colOff>50800</xdr:colOff>
      <xdr:row>57</xdr:row>
      <xdr:rowOff>7358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52377"/>
          <a:ext cx="889000" cy="2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143098</xdr:rowOff>
    </xdr:from>
    <xdr:to>
      <xdr:col>10</xdr:col>
      <xdr:colOff>114300</xdr:colOff>
      <xdr:row>57</xdr:row>
      <xdr:rowOff>7358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44298"/>
          <a:ext cx="889000" cy="3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153091</xdr:rowOff>
    </xdr:from>
    <xdr:to>
      <xdr:col>24</xdr:col>
      <xdr:colOff>114300</xdr:colOff>
      <xdr:row>57</xdr:row>
      <xdr:rowOff>83241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4518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130060</xdr:rowOff>
    </xdr:from>
    <xdr:to>
      <xdr:col>20</xdr:col>
      <xdr:colOff>38100</xdr:colOff>
      <xdr:row>57</xdr:row>
      <xdr:rowOff>60210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71827</xdr:rowOff>
    </xdr:from>
    <xdr:to>
      <xdr:col>15</xdr:col>
      <xdr:colOff>101600</xdr:colOff>
      <xdr:row>56</xdr:row>
      <xdr:rowOff>1977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18504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7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128008</xdr:rowOff>
    </xdr:from>
    <xdr:to>
      <xdr:col>10</xdr:col>
      <xdr:colOff>165100</xdr:colOff>
      <xdr:row>57</xdr:row>
      <xdr:rowOff>58158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74685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0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92298</xdr:rowOff>
    </xdr:from>
    <xdr:to>
      <xdr:col>6</xdr:col>
      <xdr:colOff>38100</xdr:colOff>
      <xdr:row>57</xdr:row>
      <xdr:rowOff>22448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38975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142273</xdr:rowOff>
    </xdr:from>
    <xdr:to>
      <xdr:col>24</xdr:col>
      <xdr:colOff>63500</xdr:colOff>
      <xdr:row>76</xdr:row>
      <xdr:rowOff>46927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01023"/>
          <a:ext cx="8382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146963</xdr:rowOff>
    </xdr:from>
    <xdr:to>
      <xdr:col>19</xdr:col>
      <xdr:colOff>177800</xdr:colOff>
      <xdr:row>76</xdr:row>
      <xdr:rowOff>46927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34263"/>
          <a:ext cx="889000" cy="2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146963</xdr:rowOff>
    </xdr:from>
    <xdr:to>
      <xdr:col>15</xdr:col>
      <xdr:colOff>50800</xdr:colOff>
      <xdr:row>76</xdr:row>
      <xdr:rowOff>121340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34263"/>
          <a:ext cx="889000" cy="3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121340</xdr:rowOff>
    </xdr:from>
    <xdr:to>
      <xdr:col>10</xdr:col>
      <xdr:colOff>114300</xdr:colOff>
      <xdr:row>77</xdr:row>
      <xdr:rowOff>18202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51540"/>
          <a:ext cx="8890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91473</xdr:rowOff>
    </xdr:from>
    <xdr:to>
      <xdr:col>24</xdr:col>
      <xdr:colOff>114300</xdr:colOff>
      <xdr:row>76</xdr:row>
      <xdr:rowOff>21623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69900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2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167577</xdr:rowOff>
    </xdr:from>
    <xdr:to>
      <xdr:col>20</xdr:col>
      <xdr:colOff>38100</xdr:colOff>
      <xdr:row>76</xdr:row>
      <xdr:rowOff>97727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88854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96163</xdr:rowOff>
    </xdr:from>
    <xdr:to>
      <xdr:col>15</xdr:col>
      <xdr:colOff>101600</xdr:colOff>
      <xdr:row>75</xdr:row>
      <xdr:rowOff>26313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42840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70540</xdr:rowOff>
    </xdr:from>
    <xdr:to>
      <xdr:col>10</xdr:col>
      <xdr:colOff>165100</xdr:colOff>
      <xdr:row>77</xdr:row>
      <xdr:rowOff>690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163267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9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138852</xdr:rowOff>
    </xdr:from>
    <xdr:to>
      <xdr:col>6</xdr:col>
      <xdr:colOff>38100</xdr:colOff>
      <xdr:row>77</xdr:row>
      <xdr:rowOff>69002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60129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6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87229</xdr:rowOff>
    </xdr:from>
    <xdr:to>
      <xdr:col>24</xdr:col>
      <xdr:colOff>63500</xdr:colOff>
      <xdr:row>98</xdr:row>
      <xdr:rowOff>112953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89329"/>
          <a:ext cx="8382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23135</xdr:rowOff>
    </xdr:from>
    <xdr:to>
      <xdr:col>19</xdr:col>
      <xdr:colOff>177800</xdr:colOff>
      <xdr:row>98</xdr:row>
      <xdr:rowOff>112953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25235"/>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23135</xdr:rowOff>
    </xdr:from>
    <xdr:to>
      <xdr:col>15</xdr:col>
      <xdr:colOff>50800</xdr:colOff>
      <xdr:row>98</xdr:row>
      <xdr:rowOff>111759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5235"/>
          <a:ext cx="889000" cy="8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111759</xdr:rowOff>
    </xdr:from>
    <xdr:to>
      <xdr:col>10</xdr:col>
      <xdr:colOff>114300</xdr:colOff>
      <xdr:row>98</xdr:row>
      <xdr:rowOff>120359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3859"/>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36429</xdr:rowOff>
    </xdr:from>
    <xdr:to>
      <xdr:col>24</xdr:col>
      <xdr:colOff>114300</xdr:colOff>
      <xdr:row>98</xdr:row>
      <xdr:rowOff>138029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167256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62153</xdr:rowOff>
    </xdr:from>
    <xdr:to>
      <xdr:col>20</xdr:col>
      <xdr:colOff>38100</xdr:colOff>
      <xdr:row>98</xdr:row>
      <xdr:rowOff>163753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143785</xdr:rowOff>
    </xdr:from>
    <xdr:to>
      <xdr:col>15</xdr:col>
      <xdr:colOff>101600</xdr:colOff>
      <xdr:row>98</xdr:row>
      <xdr:rowOff>73935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90462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60959</xdr:rowOff>
    </xdr:from>
    <xdr:to>
      <xdr:col>10</xdr:col>
      <xdr:colOff>165100</xdr:colOff>
      <xdr:row>98</xdr:row>
      <xdr:rowOff>162559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153686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69559</xdr:rowOff>
    </xdr:from>
    <xdr:to>
      <xdr:col>6</xdr:col>
      <xdr:colOff>38100</xdr:colOff>
      <xdr:row>98</xdr:row>
      <xdr:rowOff>171159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162286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115824</xdr:rowOff>
    </xdr:from>
    <xdr:to>
      <xdr:col>55</xdr:col>
      <xdr:colOff>0</xdr:colOff>
      <xdr:row>35</xdr:row>
      <xdr:rowOff>131572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116574"/>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131572</xdr:rowOff>
    </xdr:from>
    <xdr:to>
      <xdr:col>50</xdr:col>
      <xdr:colOff>114300</xdr:colOff>
      <xdr:row>35</xdr:row>
      <xdr:rowOff>148844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3232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148844</xdr:rowOff>
    </xdr:from>
    <xdr:to>
      <xdr:col>45</xdr:col>
      <xdr:colOff>177800</xdr:colOff>
      <xdr:row>35</xdr:row>
      <xdr:rowOff>166243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14959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166243</xdr:rowOff>
    </xdr:from>
    <xdr:to>
      <xdr:col>41</xdr:col>
      <xdr:colOff>50800</xdr:colOff>
      <xdr:row>36</xdr:row>
      <xdr:rowOff>11557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6699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65024</xdr:rowOff>
    </xdr:from>
    <xdr:to>
      <xdr:col>55</xdr:col>
      <xdr:colOff>50800</xdr:colOff>
      <xdr:row>35</xdr:row>
      <xdr:rowOff>166624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87901</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80772</xdr:rowOff>
    </xdr:from>
    <xdr:to>
      <xdr:col>50</xdr:col>
      <xdr:colOff>165100</xdr:colOff>
      <xdr:row>36</xdr:row>
      <xdr:rowOff>10922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27449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5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98044</xdr:rowOff>
    </xdr:from>
    <xdr:to>
      <xdr:col>46</xdr:col>
      <xdr:colOff>38100</xdr:colOff>
      <xdr:row>36</xdr:row>
      <xdr:rowOff>28194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44721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115443</xdr:rowOff>
    </xdr:from>
    <xdr:to>
      <xdr:col>41</xdr:col>
      <xdr:colOff>101600</xdr:colOff>
      <xdr:row>36</xdr:row>
      <xdr:rowOff>45593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62120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132207</xdr:rowOff>
    </xdr:from>
    <xdr:to>
      <xdr:col>36</xdr:col>
      <xdr:colOff>165100</xdr:colOff>
      <xdr:row>36</xdr:row>
      <xdr:rowOff>62357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78884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152447</xdr:rowOff>
    </xdr:from>
    <xdr:to>
      <xdr:col>55</xdr:col>
      <xdr:colOff>0</xdr:colOff>
      <xdr:row>57</xdr:row>
      <xdr:rowOff>155511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25097"/>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150260</xdr:rowOff>
    </xdr:from>
    <xdr:to>
      <xdr:col>50</xdr:col>
      <xdr:colOff>114300</xdr:colOff>
      <xdr:row>57</xdr:row>
      <xdr:rowOff>152447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2910"/>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150260</xdr:rowOff>
    </xdr:from>
    <xdr:to>
      <xdr:col>45</xdr:col>
      <xdr:colOff>177800</xdr:colOff>
      <xdr:row>57</xdr:row>
      <xdr:rowOff>150687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2910"/>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148534</xdr:rowOff>
    </xdr:from>
    <xdr:to>
      <xdr:col>41</xdr:col>
      <xdr:colOff>50800</xdr:colOff>
      <xdr:row>57</xdr:row>
      <xdr:rowOff>150687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21184"/>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104711</xdr:rowOff>
    </xdr:from>
    <xdr:to>
      <xdr:col>55</xdr:col>
      <xdr:colOff>50800</xdr:colOff>
      <xdr:row>58</xdr:row>
      <xdr:rowOff>34861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101647</xdr:rowOff>
    </xdr:from>
    <xdr:to>
      <xdr:col>50</xdr:col>
      <xdr:colOff>165100</xdr:colOff>
      <xdr:row>58</xdr:row>
      <xdr:rowOff>31797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22924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99460</xdr:rowOff>
    </xdr:from>
    <xdr:to>
      <xdr:col>46</xdr:col>
      <xdr:colOff>38100</xdr:colOff>
      <xdr:row>58</xdr:row>
      <xdr:rowOff>29610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20737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99887</xdr:rowOff>
    </xdr:from>
    <xdr:to>
      <xdr:col>41</xdr:col>
      <xdr:colOff>101600</xdr:colOff>
      <xdr:row>58</xdr:row>
      <xdr:rowOff>30037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21164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97734</xdr:rowOff>
    </xdr:from>
    <xdr:to>
      <xdr:col>36</xdr:col>
      <xdr:colOff>165100</xdr:colOff>
      <xdr:row>58</xdr:row>
      <xdr:rowOff>27884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19011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91894</xdr:rowOff>
    </xdr:from>
    <xdr:to>
      <xdr:col>55</xdr:col>
      <xdr:colOff>0</xdr:colOff>
      <xdr:row>78</xdr:row>
      <xdr:rowOff>103939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4994"/>
          <a:ext cx="838200" cy="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103423</xdr:rowOff>
    </xdr:from>
    <xdr:to>
      <xdr:col>50</xdr:col>
      <xdr:colOff>114300</xdr:colOff>
      <xdr:row>78</xdr:row>
      <xdr:rowOff>103939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6523"/>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103423</xdr:rowOff>
    </xdr:from>
    <xdr:to>
      <xdr:col>45</xdr:col>
      <xdr:colOff>177800</xdr:colOff>
      <xdr:row>78</xdr:row>
      <xdr:rowOff>111930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6523"/>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109026</xdr:rowOff>
    </xdr:from>
    <xdr:to>
      <xdr:col>41</xdr:col>
      <xdr:colOff>50800</xdr:colOff>
      <xdr:row>78</xdr:row>
      <xdr:rowOff>111930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2126"/>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41094</xdr:rowOff>
    </xdr:from>
    <xdr:to>
      <xdr:col>55</xdr:col>
      <xdr:colOff>50800</xdr:colOff>
      <xdr:row>78</xdr:row>
      <xdr:rowOff>142694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53139</xdr:rowOff>
    </xdr:from>
    <xdr:to>
      <xdr:col>50</xdr:col>
      <xdr:colOff>165100</xdr:colOff>
      <xdr:row>78</xdr:row>
      <xdr:rowOff>154739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145866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52623</xdr:rowOff>
    </xdr:from>
    <xdr:to>
      <xdr:col>46</xdr:col>
      <xdr:colOff>38100</xdr:colOff>
      <xdr:row>78</xdr:row>
      <xdr:rowOff>154223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145350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61130</xdr:rowOff>
    </xdr:from>
    <xdr:to>
      <xdr:col>41</xdr:col>
      <xdr:colOff>101600</xdr:colOff>
      <xdr:row>78</xdr:row>
      <xdr:rowOff>162730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153857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58226</xdr:rowOff>
    </xdr:from>
    <xdr:to>
      <xdr:col>36</xdr:col>
      <xdr:colOff>165100</xdr:colOff>
      <xdr:row>78</xdr:row>
      <xdr:rowOff>159826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157992</xdr:rowOff>
    </xdr:from>
    <xdr:to>
      <xdr:col>55</xdr:col>
      <xdr:colOff>0</xdr:colOff>
      <xdr:row>97</xdr:row>
      <xdr:rowOff>16672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17192"/>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157992</xdr:rowOff>
    </xdr:from>
    <xdr:to>
      <xdr:col>50</xdr:col>
      <xdr:colOff>114300</xdr:colOff>
      <xdr:row>97</xdr:row>
      <xdr:rowOff>24661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17192"/>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24661</xdr:rowOff>
    </xdr:from>
    <xdr:to>
      <xdr:col>45</xdr:col>
      <xdr:colOff>177800</xdr:colOff>
      <xdr:row>97</xdr:row>
      <xdr:rowOff>47871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55311"/>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47871</xdr:rowOff>
    </xdr:from>
    <xdr:to>
      <xdr:col>41</xdr:col>
      <xdr:colOff>50800</xdr:colOff>
      <xdr:row>97</xdr:row>
      <xdr:rowOff>86866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78521"/>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137322</xdr:rowOff>
    </xdr:from>
    <xdr:to>
      <xdr:col>55</xdr:col>
      <xdr:colOff>50800</xdr:colOff>
      <xdr:row>97</xdr:row>
      <xdr:rowOff>67472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115749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7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107192</xdr:rowOff>
    </xdr:from>
    <xdr:to>
      <xdr:col>50</xdr:col>
      <xdr:colOff>165100</xdr:colOff>
      <xdr:row>97</xdr:row>
      <xdr:rowOff>37342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28469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145311</xdr:rowOff>
    </xdr:from>
    <xdr:to>
      <xdr:col>46</xdr:col>
      <xdr:colOff>38100</xdr:colOff>
      <xdr:row>97</xdr:row>
      <xdr:rowOff>75461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66588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168521</xdr:rowOff>
    </xdr:from>
    <xdr:to>
      <xdr:col>41</xdr:col>
      <xdr:colOff>101600</xdr:colOff>
      <xdr:row>97</xdr:row>
      <xdr:rowOff>98671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89798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36066</xdr:rowOff>
    </xdr:from>
    <xdr:to>
      <xdr:col>36</xdr:col>
      <xdr:colOff>165100</xdr:colOff>
      <xdr:row>97</xdr:row>
      <xdr:rowOff>137666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128793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155295</xdr:rowOff>
    </xdr:from>
    <xdr:to>
      <xdr:col>85</xdr:col>
      <xdr:colOff>127000</xdr:colOff>
      <xdr:row>37</xdr:row>
      <xdr:rowOff>8113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27495"/>
          <a:ext cx="8382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8113</xdr:rowOff>
    </xdr:from>
    <xdr:to>
      <xdr:col>81</xdr:col>
      <xdr:colOff>50800</xdr:colOff>
      <xdr:row>37</xdr:row>
      <xdr:rowOff>72587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1763"/>
          <a:ext cx="889000" cy="6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72587</xdr:rowOff>
    </xdr:from>
    <xdr:to>
      <xdr:col>76</xdr:col>
      <xdr:colOff>114300</xdr:colOff>
      <xdr:row>37</xdr:row>
      <xdr:rowOff>95242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16237"/>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19324</xdr:rowOff>
    </xdr:from>
    <xdr:to>
      <xdr:col>71</xdr:col>
      <xdr:colOff>177800</xdr:colOff>
      <xdr:row>37</xdr:row>
      <xdr:rowOff>95242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62974"/>
          <a:ext cx="8890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104495</xdr:rowOff>
    </xdr:from>
    <xdr:to>
      <xdr:col>85</xdr:col>
      <xdr:colOff>177800</xdr:colOff>
      <xdr:row>37</xdr:row>
      <xdr:rowOff>34645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127372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128763</xdr:rowOff>
    </xdr:from>
    <xdr:to>
      <xdr:col>81</xdr:col>
      <xdr:colOff>101600</xdr:colOff>
      <xdr:row>37</xdr:row>
      <xdr:rowOff>58913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75440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21787</xdr:rowOff>
    </xdr:from>
    <xdr:to>
      <xdr:col>76</xdr:col>
      <xdr:colOff>165100</xdr:colOff>
      <xdr:row>37</xdr:row>
      <xdr:rowOff>123387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139914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44442</xdr:rowOff>
    </xdr:from>
    <xdr:to>
      <xdr:col>72</xdr:col>
      <xdr:colOff>38100</xdr:colOff>
      <xdr:row>37</xdr:row>
      <xdr:rowOff>146042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137169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139974</xdr:rowOff>
    </xdr:from>
    <xdr:to>
      <xdr:col>67</xdr:col>
      <xdr:colOff>101600</xdr:colOff>
      <xdr:row>37</xdr:row>
      <xdr:rowOff>70124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86651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64346</xdr:rowOff>
    </xdr:from>
    <xdr:to>
      <xdr:col>85</xdr:col>
      <xdr:colOff>127000</xdr:colOff>
      <xdr:row>57</xdr:row>
      <xdr:rowOff>79113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36996"/>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79113</xdr:rowOff>
    </xdr:from>
    <xdr:to>
      <xdr:col>81</xdr:col>
      <xdr:colOff>50800</xdr:colOff>
      <xdr:row>57</xdr:row>
      <xdr:rowOff>81182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1763"/>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81182</xdr:rowOff>
    </xdr:from>
    <xdr:to>
      <xdr:col>76</xdr:col>
      <xdr:colOff>114300</xdr:colOff>
      <xdr:row>57</xdr:row>
      <xdr:rowOff>83918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53832"/>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83918</xdr:rowOff>
    </xdr:from>
    <xdr:to>
      <xdr:col>71</xdr:col>
      <xdr:colOff>177800</xdr:colOff>
      <xdr:row>57</xdr:row>
      <xdr:rowOff>143766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56568"/>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13546</xdr:rowOff>
    </xdr:from>
    <xdr:to>
      <xdr:col>85</xdr:col>
      <xdr:colOff>177800</xdr:colOff>
      <xdr:row>57</xdr:row>
      <xdr:rowOff>115146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99923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28313</xdr:rowOff>
    </xdr:from>
    <xdr:to>
      <xdr:col>81</xdr:col>
      <xdr:colOff>101600</xdr:colOff>
      <xdr:row>57</xdr:row>
      <xdr:rowOff>129913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121040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30382</xdr:rowOff>
    </xdr:from>
    <xdr:to>
      <xdr:col>76</xdr:col>
      <xdr:colOff>165100</xdr:colOff>
      <xdr:row>57</xdr:row>
      <xdr:rowOff>131982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123109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33118</xdr:rowOff>
    </xdr:from>
    <xdr:to>
      <xdr:col>72</xdr:col>
      <xdr:colOff>38100</xdr:colOff>
      <xdr:row>57</xdr:row>
      <xdr:rowOff>134718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125845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9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92966</xdr:rowOff>
    </xdr:from>
    <xdr:to>
      <xdr:col>67</xdr:col>
      <xdr:colOff>101600</xdr:colOff>
      <xdr:row>58</xdr:row>
      <xdr:rowOff>23116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23868</xdr:rowOff>
    </xdr:from>
    <xdr:to>
      <xdr:col>85</xdr:col>
      <xdr:colOff>127000</xdr:colOff>
      <xdr:row>79</xdr:row>
      <xdr:rowOff>37401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68418"/>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23868</xdr:rowOff>
    </xdr:from>
    <xdr:to>
      <xdr:col>81</xdr:col>
      <xdr:colOff>50800</xdr:colOff>
      <xdr:row>79</xdr:row>
      <xdr:rowOff>39232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68418"/>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39232</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378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42083</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6633"/>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158051</xdr:rowOff>
    </xdr:from>
    <xdr:to>
      <xdr:col>85</xdr:col>
      <xdr:colOff>177800</xdr:colOff>
      <xdr:row>79</xdr:row>
      <xdr:rowOff>88201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144518</xdr:rowOff>
    </xdr:from>
    <xdr:to>
      <xdr:col>81</xdr:col>
      <xdr:colOff>101600</xdr:colOff>
      <xdr:row>79</xdr:row>
      <xdr:rowOff>74668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65795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61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159882</xdr:rowOff>
    </xdr:from>
    <xdr:to>
      <xdr:col>76</xdr:col>
      <xdr:colOff>165100</xdr:colOff>
      <xdr:row>79</xdr:row>
      <xdr:rowOff>90032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81159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162733</xdr:rowOff>
    </xdr:from>
    <xdr:to>
      <xdr:col>67</xdr:col>
      <xdr:colOff>101600</xdr:colOff>
      <xdr:row>79</xdr:row>
      <xdr:rowOff>92883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84010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102726</xdr:rowOff>
    </xdr:from>
    <xdr:to>
      <xdr:col>85</xdr:col>
      <xdr:colOff>127000</xdr:colOff>
      <xdr:row>97</xdr:row>
      <xdr:rowOff>120148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3376"/>
          <a:ext cx="8382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120148</xdr:rowOff>
    </xdr:from>
    <xdr:to>
      <xdr:col>81</xdr:col>
      <xdr:colOff>50800</xdr:colOff>
      <xdr:row>97</xdr:row>
      <xdr:rowOff>157995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50798"/>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157995</xdr:rowOff>
    </xdr:from>
    <xdr:to>
      <xdr:col>76</xdr:col>
      <xdr:colOff>114300</xdr:colOff>
      <xdr:row>97</xdr:row>
      <xdr:rowOff>160806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8864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157704</xdr:rowOff>
    </xdr:from>
    <xdr:to>
      <xdr:col>71</xdr:col>
      <xdr:colOff>177800</xdr:colOff>
      <xdr:row>97</xdr:row>
      <xdr:rowOff>160806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8835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51926</xdr:rowOff>
    </xdr:from>
    <xdr:to>
      <xdr:col>85</xdr:col>
      <xdr:colOff>177800</xdr:colOff>
      <xdr:row>97</xdr:row>
      <xdr:rowOff>153526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30353</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69348</xdr:rowOff>
    </xdr:from>
    <xdr:to>
      <xdr:col>81</xdr:col>
      <xdr:colOff>101600</xdr:colOff>
      <xdr:row>97</xdr:row>
      <xdr:rowOff>170948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162075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107195</xdr:rowOff>
    </xdr:from>
    <xdr:to>
      <xdr:col>76</xdr:col>
      <xdr:colOff>165100</xdr:colOff>
      <xdr:row>98</xdr:row>
      <xdr:rowOff>37345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28472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110006</xdr:rowOff>
    </xdr:from>
    <xdr:to>
      <xdr:col>72</xdr:col>
      <xdr:colOff>38100</xdr:colOff>
      <xdr:row>98</xdr:row>
      <xdr:rowOff>40156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31283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3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106904</xdr:rowOff>
    </xdr:from>
    <xdr:to>
      <xdr:col>67</xdr:col>
      <xdr:colOff>101600</xdr:colOff>
      <xdr:row>98</xdr:row>
      <xdr:rowOff>37054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28181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13513</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5671363"/>
          <a:ext cx="838200" cy="98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13513</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671363"/>
          <a:ext cx="889000" cy="98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110303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134163</xdr:rowOff>
    </xdr:from>
    <xdr:to>
      <xdr:col>112</xdr:col>
      <xdr:colOff>38100</xdr:colOff>
      <xdr:row>33</xdr:row>
      <xdr:rowOff>64313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62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80840</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53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２７９，４５６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から１８，１３５円減少（△６．１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財政調整基金積立金及び地域振興基金積立金の減少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１９８，３５６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から１１，６５２円増加（＋６．２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障害者自立支援給付費及び母子生活支援施設入所委託料の増加が主な要因である。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障害者自立支援給付費については、今後も増減を繰り返しながら同程度で推移していくものと見込まれる。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１０１，３１６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から２０，２５５円増加（＋２４．９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している。これは、北秋田市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し尿処理施設建設費負担金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が主な要因となっている。今後は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既存し尿処理施設の解体工事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が実施されるが、事業費は減少する見込みである。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７１，５８９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から５，３０８円増加（＋８．０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している。これは、北秋田市に対する常備消防委託料が増加したことが主な要因である。今後も同水準で推移していくことが予想される。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諸支出金は、住民一人当たり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ＪＡ秋田たかのす農協からの不動産取得によるものである。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３，７００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から７，１０４円減少（△６５．７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している。これは農地農業用施設、林道施設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被災</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復旧事業がなかった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地方交付税の動向が大きく関係しているが、交付税措置の有利な地方債の優先的活用や新規事業の抑制により、一般財源が確保され、基金取り崩しに頼らない財政運営を行っている。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今後も同様の取組を継続しながら一般財源を確保し、財政調整基金及び地域振興基金等特定目的基金への積立を行っていく。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実質単年度収支は、繰越金の１／２以上を財政調整基金積立金へ積立したほか、財政調整基金取り崩し額の減少により増加している。今後も同程度の水準で推移するものと見込んでいる。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実質収支額については、多少の増減は考えられるが、投資的経費等について適正化を図っていくことから、今後も同程度の水準で推移するものと見込んでいる。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一般会計については、村税が歳入総額の６．８％と極めて低く、地方交付税と臨時財政対策債を合わせた割合が６０．４％を占めており、地方交付税の動向が村の財政事情に大きく影響している。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今後も自主財源の確保に努め、基金繰入や地方債に頼らない予算編成を基本として財政の健全化を図る。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◎特別会計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については、料金収入等のほか一般会計からの繰入金の占める割合が大きく、水道料金や下水道料金等の適正化に向け、料金体系のあり方について検討する。また施設整備は終了しているが、農業集落排水事業と下水道事業の統合事業や簡易水道の更新事業が予定されていることから、今後の新たな負担についても考慮し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事業については、令和２年１月末現在の高齢化率が５１．９％と全県一であることから、介護保険給付費の増加に大きく影響している。今後も要介護認定者や介護保険給付費の増加が見込まれることから、次期計画では保険料の適正化について検討し、より安定的な運営を図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◎全体</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一般会計をはじめ、すべての特別会計で赤字が生じていない。今後も各会計で適正な財政運営を図っていく。</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新規事業の抑制、償還の終了により、元利償還金が減少傾向となっていたが、統合簡易水道事業等の償還が始まったことにより、前年度から増加している。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統合簡易水道などの施設整備は終了したものの、公営企業債の償還開始により元利償還金に対する繰入を行ったため、繰入金が増加した。今後は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集落排水事業と下水道事業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統合事業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や簡易水道の更新事業が予定</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されていることから、後年度負担が集中しないよう計画的な事業実施を行うとともに、一般会計等からの繰入金の減少を図る。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地方債の発行を伴う事業について総点検をし、新規事業の抑制や、繰上償還財源の確保による公債費負担の軽減に努め、比率の更なる改善を図りながら、後年度負担が集中しないよう計画的な実施に努める。</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当村では、満期一括償還地方債を発行していないため、減債基金残高及び減債基金積立相当額に該当する数値はありません。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新規事業の抑制</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償還の終了により地方債現在高の増加を抑えてきており、前年度より</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４７百万円</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新規事業に伴う地方債については、後年度負担が集中しないよう計画的な事業実施を行う。</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統合簡易水道などの施設整備は終了し、公営企業債の元利償還金に対する繰入金についても僅かに減少した。今後は</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農業</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集落排水事業と下水道事業の統合事業や簡易水道の更新事業</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が予定</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されていることから、後年度負担が集中しないよう計画的な事業実施を行う</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◎充当可能基金</a:t>
          </a:r>
          <a:endParaRPr lang="ja-JP" altLang="ja-JP" sz="1200">
            <a:effectLst/>
            <a:latin typeface="ＭＳ ゴシック" panose="020B0609070205080204" pitchFamily="49" charset="-128"/>
            <a:ea typeface="ＭＳ ゴシック" panose="020B0609070205080204" pitchFamily="49" charset="-128"/>
          </a:endParaRPr>
        </a:p>
        <a:p>
          <a:pPr rtl="0"/>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交付税措置の有利な地方債の優先的活用や新規事業の抑制等により、一般財源が確保されたことで、前年度から１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百万円増加した。今後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も充当可能基金は増加していくと予想されるが、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等特定目的基金を活用した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地域振興を推進する。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財政調整基金及び地域振興基金等</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その他目的基金の積立による充当可能基金の増加により、比率の分子は減少している。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今後も、投資的経費等の適正化による地方債借入の抑制や、基金積立を基本とし、財政の健全化を図る。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秋田県上小阿仁村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１２０百万円の増となっている。前年度繰越金の１／２を財政調整基金に積み立てた一方、介護福祉施設職員派遣分等として６２百万円を取り崩した。また、その他特定目的基金において、地域振興基金に積み立てた結果、残高４，２５２百万円（前年比２．９％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施設の更新等の財源を確保するために財政調整基金への積立を行うとともに、基金の使途の明確化を図るため特定目的基金への積み立てを行い、基金を有効活用しながら地域振興を図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地域振興基金：個性豊かな地域づくりを推進する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人材育成基金：地域文化の振興及び未来を拓く人材育成と確保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地域福祉基金：地域おける福祉の推進ため、民間団体の行う在宅福祉の向上、健康づくり等の事業を支援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い樹い樹かみこあに応援基金：豊かな森林と文化を次世代に引き継ぎ人々が活き活きと暮らすことができる社会の実現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姉妹都市交流基金：姉妹都市との交流を通して、将来を担う若い世代、青年男女創造豊かな人材を育成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地域振興基金：前年度繰越金の内から、１２８百万円を積み立てした。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人材育成基金：国際交流事業等に充当し取り崩している。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い樹い樹かみこあに応援基金：ふるさと納税分を積み立てた一方、経費として６百万円を取り崩した。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地域振興基金については、幅広く活用が可能であることから、積み立てをしながら新規事業や既存事業の拡充財源として充当し、地域振興の推進を図るものとする。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前年度繰越金の１／２を財政調整基金に積み立てた一方、介護福祉施設職員派遣分等として６２百万円を取り崩した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ことにより僅かに減少している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地方交付税の動向が大きく影響していることから、歳出を抑制し、一般財源等を確保してきたことで基金取り崩しを回避してきた。今後も老朽化による施設の更新等のための財源を確保する必要があることから、同水準で推移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地方交付税の動向が大きく影響しているが、歳出を抑制し、一般財源を確保してきたことで基金取り崩しを回避し、運用益を積み立てしている。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過疎対策事業債の償還開始により、公債費の増加が考えられることから、今後は計画的な基金取り崩しにより減少するものと見込んでいる。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129AE6-2BDB-4E18-A11B-8A32F5CF5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4F4719-5E04-4011-8D88-8E2492132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41EE4CB-14F4-4863-80E4-7FC5DD257B5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215C8A3-C6E8-4299-9F40-32AE0190FD3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D92FC28-E901-4527-B47A-BF5F0B770BE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1550331-A9D9-483B-8D10-DFEA8E27F09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74814FB-8AF6-4DBF-AA97-9C150E9B81C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6F04F36-5806-4AB4-AFBF-F622AED4B5E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9E9B7994-DAEA-4085-9EED-1F57B4E61DF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290C166-CC25-4597-B0C3-D764839006A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FDC69EE5-7511-4587-AE56-FA270F5076D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8CE1196B-A458-4F86-AD63-47B4810C33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D22B7184-9AF4-4468-BEB8-B94FE046FD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D3AFDBA-71EB-413B-9E06-B72C5970928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E0099A7-1B26-470B-AF39-12E41D14078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1C7B6151-0AD3-4CF4-853C-1E4239BEB64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DB5BF6B6-4D8A-40C5-8FD3-3BFBDC2BAFC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7129CCF-BDCA-496B-B690-49FE1A08DC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BAB6BFC-F9A3-4732-9DAB-BCF813F46DF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56F6DFE-91DA-4AE2-BD56-C1A0DBE782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768480E-4EA7-4C37-B851-D459EF4325A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
2,230
256.72
2,512,895
2,387,531
121,256
1,642,123
2,569,890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C65A4A2-7B9A-49D1-BB11-063E60CA8F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C44DE2D-429D-4680-A00D-F608B55FCA9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DDE4600-D044-4B0E-A42C-1CD416D419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BCC33A0-DF35-4508-A3CE-C0BBB18B63A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254690DF-7146-47A4-A5DB-3217281530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48884EE-D207-4357-817C-E4F9955FBB7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FB9A7CA2-74FD-4D39-BF5B-E798AB23EB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72E37A05-C38F-478E-B5AC-18F6D57505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0F4C00D-B85D-44CB-8CF2-B226FE27F6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35F517F6-33A3-4642-B776-2DC16F3578D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C07DB1F-DE22-4CB2-BABC-79DB5C36CC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7EA2806-5CF2-4D76-ADF8-7DE22095467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C3E9ECD-CDCC-4A97-B6C9-CB63A4CD2BD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878C115-7723-44A0-A8B5-EA442CBBDE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5FC1587-253A-48D2-A80C-97CA612CC3E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77F8331-6383-4C1F-A72C-3765F69CFE0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3E4A075-3070-4CA9-B416-8E8CF3FBFA0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C90496E9-1F78-4066-B146-8C6551CF18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605DB9A3-D359-4B4D-B0BC-3F72B667C8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62AB3BAD-19AE-449E-B891-D00B6B57263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8BE94E48-7BA1-44B0-B319-1AD3D579D80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8480A253-22CA-451B-BFB9-808B15FA715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3936796-EA8A-4BA3-9AEF-9EA5691BCE5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21556940-44FC-411B-8384-96ACCF8450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5B28670E-C9E8-497E-A776-4303E5249E3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C941D875-F597-4904-8E70-70F77E19A8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D7E55EFA-9170-4721-8962-3553E01D8A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D1C7C42F-0AD1-444F-814A-AFD6BCD76F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D71F96DD-7E36-473F-B43E-2F2C6099272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28F122D2-5A98-42EF-9623-7A3477F6FC0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D0B29764-1F3E-4C74-9453-48A7A9C61A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DCC8B121-637B-4C54-B8DA-A199B87C86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30460A2C-9B84-42C6-A9CD-E66F95E0F3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5AD3FFD6-B78D-491D-8921-F8707A0F540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C9C2E709-FAC3-41E8-A89C-A357830EAA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度において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69.9</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内平均値</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ﾎﾟｲﾝﾄ上回る水準になっている。これは、平成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から段階的に橋りょうの補修を行っているものの、その他の多くの施設で老朽化が進んでいるためである。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当村では、平成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年度に策定した公共施設等総合管理計画において、保有する公共建築物の延床面積を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％縮減するという目標を掲げて</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今後、当該計画</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及び個別施設計画</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に基づき、老朽化した施設の除却や統合・複合化等</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老朽化対策</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適切に取り組んでいく。</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535B4B6-BE1C-4305-838C-151ED1456CC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5812881-EA16-4BF2-B34B-1ACB09D6CDA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5CEF9FE0-02A5-41F4-9622-E1583F393DC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8050D5DB-FDD4-4AAE-A0BB-56346A34067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8704D01B-9B89-4BC3-9EB5-A38A4FFFFEB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4C3E94E5-08F7-466F-8DB7-D7F8B7A255E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11E8A581-9472-4DF7-8AE4-4FBFB296157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8468BF30-A6BC-4143-8C39-00F8C53B17B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C16E9DEA-3C3C-4F19-8788-4A167E683F4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82B2AE24-6812-4575-8DD1-8F46E4AEE7F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877C1142-DB1A-463F-861E-1130ED581F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CD4FF042-8C9F-4018-8838-9903A1A3F4E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34C8678B-5525-4BEF-846E-6F07ACA2776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10FE58FF-06AB-4F82-B876-8615262CA24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4A09B5CE-D6AA-43DE-A964-1EF5DA44B96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5419D768-78C4-4497-AE26-308A2E7BAE6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FE394EE-D6BA-431F-BB1B-6906B9A43A7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15B903F1-90DB-4FD7-B6B1-EBA0180EF0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a:extLst>
            <a:ext uri="{FF2B5EF4-FFF2-40B4-BE49-F238E27FC236}">
              <a16:creationId xmlns:a16="http://schemas.microsoft.com/office/drawing/2014/main" id="{0A376BAF-641E-459C-BF16-1EC4E9D8FE2A}"/>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a:extLst>
            <a:ext uri="{FF2B5EF4-FFF2-40B4-BE49-F238E27FC236}">
              <a16:creationId xmlns:a16="http://schemas.microsoft.com/office/drawing/2014/main" id="{BB1CF107-926E-4821-9432-46E92F6FFD58}"/>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a:extLst>
            <a:ext uri="{FF2B5EF4-FFF2-40B4-BE49-F238E27FC236}">
              <a16:creationId xmlns:a16="http://schemas.microsoft.com/office/drawing/2014/main" id="{D2C06171-586A-4CD0-AB09-4FCBA224A729}"/>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a:extLst>
            <a:ext uri="{FF2B5EF4-FFF2-40B4-BE49-F238E27FC236}">
              <a16:creationId xmlns:a16="http://schemas.microsoft.com/office/drawing/2014/main" id="{6502FB6C-A688-4B7C-B78F-0B5C81604509}"/>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a:extLst>
            <a:ext uri="{FF2B5EF4-FFF2-40B4-BE49-F238E27FC236}">
              <a16:creationId xmlns:a16="http://schemas.microsoft.com/office/drawing/2014/main" id="{9F4B2BD0-6888-4A79-97FA-BDBB8AF6F654}"/>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1" name="有形固定資産減価償却率平均値テキスト">
          <a:extLst>
            <a:ext uri="{FF2B5EF4-FFF2-40B4-BE49-F238E27FC236}">
              <a16:creationId xmlns:a16="http://schemas.microsoft.com/office/drawing/2014/main" id="{2CB34F6A-7BEC-442D-8AED-29488EE5FE46}"/>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a:extLst>
            <a:ext uri="{FF2B5EF4-FFF2-40B4-BE49-F238E27FC236}">
              <a16:creationId xmlns:a16="http://schemas.microsoft.com/office/drawing/2014/main" id="{4C0E45AA-A416-4494-9578-EBE2A332DDB6}"/>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a:extLst>
            <a:ext uri="{FF2B5EF4-FFF2-40B4-BE49-F238E27FC236}">
              <a16:creationId xmlns:a16="http://schemas.microsoft.com/office/drawing/2014/main" id="{D53FC745-146B-4C0C-811B-75FF9F716887}"/>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a:extLst>
            <a:ext uri="{FF2B5EF4-FFF2-40B4-BE49-F238E27FC236}">
              <a16:creationId xmlns:a16="http://schemas.microsoft.com/office/drawing/2014/main" id="{C0279E1A-A6E3-4D11-B0B7-8CB5FC0ACEAB}"/>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a:extLst>
            <a:ext uri="{FF2B5EF4-FFF2-40B4-BE49-F238E27FC236}">
              <a16:creationId xmlns:a16="http://schemas.microsoft.com/office/drawing/2014/main" id="{C70B8B13-E28A-4AB8-B1FB-9EF84F156F79}"/>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a:extLst>
            <a:ext uri="{FF2B5EF4-FFF2-40B4-BE49-F238E27FC236}">
              <a16:creationId xmlns:a16="http://schemas.microsoft.com/office/drawing/2014/main" id="{1D2CAADF-9210-48C7-8E51-F79F5DA0730F}"/>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882F944-9105-4E0A-B1B3-8F1BD83902B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EAB7E8B-6647-45E2-8713-BDD8AE4A3F4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4CE2911-C0DF-41B1-A27F-06D07DA7414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B988A40-C696-4462-9023-B0D8ED8C04D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26D747C-8C12-4F09-87E2-1BFFCB696D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2" name="楕円 91">
          <a:extLst>
            <a:ext uri="{FF2B5EF4-FFF2-40B4-BE49-F238E27FC236}">
              <a16:creationId xmlns:a16="http://schemas.microsoft.com/office/drawing/2014/main" id="{E9F79C29-CB61-4D45-8D48-61DEA7955E82}"/>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93" name="有形固定資産減価償却率該当値テキスト">
          <a:extLst>
            <a:ext uri="{FF2B5EF4-FFF2-40B4-BE49-F238E27FC236}">
              <a16:creationId xmlns:a16="http://schemas.microsoft.com/office/drawing/2014/main" id="{457E290E-5417-4E19-B535-8F2240A6847D}"/>
            </a:ext>
          </a:extLst>
        </xdr:cNvPr>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94" name="楕円 93">
          <a:extLst>
            <a:ext uri="{FF2B5EF4-FFF2-40B4-BE49-F238E27FC236}">
              <a16:creationId xmlns:a16="http://schemas.microsoft.com/office/drawing/2014/main" id="{A1C9BB98-1990-418F-B853-48945ECD8C49}"/>
            </a:ext>
          </a:extLst>
        </xdr:cNvPr>
        <xdr:cNvSpPr/>
      </xdr:nvSpPr>
      <xdr:spPr>
        <a:xfrm>
          <a:off x="4000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32</xdr:row>
      <xdr:rowOff>36739</xdr:rowOff>
    </xdr:to>
    <xdr:cxnSp macro="">
      <xdr:nvCxnSpPr>
        <xdr:cNvPr id="95" name="直線コネクタ 94">
          <a:extLst>
            <a:ext uri="{FF2B5EF4-FFF2-40B4-BE49-F238E27FC236}">
              <a16:creationId xmlns:a16="http://schemas.microsoft.com/office/drawing/2014/main" id="{D4FA50EA-F131-4C1F-A3CE-52264E5AC16D}"/>
            </a:ext>
          </a:extLst>
        </xdr:cNvPr>
        <xdr:cNvCxnSpPr/>
      </xdr:nvCxnSpPr>
      <xdr:spPr>
        <a:xfrm flipV="1">
          <a:off x="4051300" y="6183630"/>
          <a:ext cx="711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96" name="楕円 95">
          <a:extLst>
            <a:ext uri="{FF2B5EF4-FFF2-40B4-BE49-F238E27FC236}">
              <a16:creationId xmlns:a16="http://schemas.microsoft.com/office/drawing/2014/main" id="{26A85A5F-EB3E-4CFE-ABFD-AE8C2C7D5003}"/>
            </a:ext>
          </a:extLst>
        </xdr:cNvPr>
        <xdr:cNvSpPr/>
      </xdr:nvSpPr>
      <xdr:spPr>
        <a:xfrm>
          <a:off x="3238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36739</xdr:rowOff>
    </xdr:to>
    <xdr:cxnSp macro="">
      <xdr:nvCxnSpPr>
        <xdr:cNvPr id="97" name="直線コネクタ 96">
          <a:extLst>
            <a:ext uri="{FF2B5EF4-FFF2-40B4-BE49-F238E27FC236}">
              <a16:creationId xmlns:a16="http://schemas.microsoft.com/office/drawing/2014/main" id="{64D52806-87DA-42F8-9DE1-64DA75178EE0}"/>
            </a:ext>
          </a:extLst>
        </xdr:cNvPr>
        <xdr:cNvCxnSpPr/>
      </xdr:nvCxnSpPr>
      <xdr:spPr>
        <a:xfrm>
          <a:off x="3289300" y="623914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116024</xdr:rowOff>
    </xdr:from>
    <xdr:to>
      <xdr:col>11</xdr:col>
      <xdr:colOff>187325</xdr:colOff>
      <xdr:row>31</xdr:row>
      <xdr:rowOff>46174</xdr:rowOff>
    </xdr:to>
    <xdr:sp macro="" textlink="">
      <xdr:nvSpPr>
        <xdr:cNvPr id="98" name="楕円 97">
          <a:extLst>
            <a:ext uri="{FF2B5EF4-FFF2-40B4-BE49-F238E27FC236}">
              <a16:creationId xmlns:a16="http://schemas.microsoft.com/office/drawing/2014/main" id="{6F80D176-24B9-4FE6-99E5-A819205A6B47}"/>
            </a:ext>
          </a:extLst>
        </xdr:cNvPr>
        <xdr:cNvSpPr/>
      </xdr:nvSpPr>
      <xdr:spPr>
        <a:xfrm>
          <a:off x="247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166824</xdr:rowOff>
    </xdr:from>
    <xdr:to>
      <xdr:col>15</xdr:col>
      <xdr:colOff>136525</xdr:colOff>
      <xdr:row>31</xdr:row>
      <xdr:rowOff>152672</xdr:rowOff>
    </xdr:to>
    <xdr:cxnSp macro="">
      <xdr:nvCxnSpPr>
        <xdr:cNvPr id="99" name="直線コネクタ 98">
          <a:extLst>
            <a:ext uri="{FF2B5EF4-FFF2-40B4-BE49-F238E27FC236}">
              <a16:creationId xmlns:a16="http://schemas.microsoft.com/office/drawing/2014/main" id="{DAE2EDAF-05DB-4477-A60C-05C4E1F8CA55}"/>
            </a:ext>
          </a:extLst>
        </xdr:cNvPr>
        <xdr:cNvCxnSpPr/>
      </xdr:nvCxnSpPr>
      <xdr:spPr>
        <a:xfrm>
          <a:off x="2527300" y="6081849"/>
          <a:ext cx="762000" cy="15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0" name="n_1aveValue有形固定資産減価償却率">
          <a:extLst>
            <a:ext uri="{FF2B5EF4-FFF2-40B4-BE49-F238E27FC236}">
              <a16:creationId xmlns:a16="http://schemas.microsoft.com/office/drawing/2014/main" id="{FFF6FA79-81EB-4093-9D3C-3501D8400187}"/>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1" name="n_2aveValue有形固定資産減価償却率">
          <a:extLst>
            <a:ext uri="{FF2B5EF4-FFF2-40B4-BE49-F238E27FC236}">
              <a16:creationId xmlns:a16="http://schemas.microsoft.com/office/drawing/2014/main" id="{CB16E5CC-43DF-4787-AC06-C6039A69A7F4}"/>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2" name="n_3aveValue有形固定資産減価償却率">
          <a:extLst>
            <a:ext uri="{FF2B5EF4-FFF2-40B4-BE49-F238E27FC236}">
              <a16:creationId xmlns:a16="http://schemas.microsoft.com/office/drawing/2014/main" id="{9447A068-1053-45A2-B364-4C8EFAD96E77}"/>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3" name="n_4aveValue有形固定資産減価償却率">
          <a:extLst>
            <a:ext uri="{FF2B5EF4-FFF2-40B4-BE49-F238E27FC236}">
              <a16:creationId xmlns:a16="http://schemas.microsoft.com/office/drawing/2014/main" id="{62CACFEA-7ADA-4733-96FB-4091B1CB2D2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104" name="n_1mainValue有形固定資産減価償却率">
          <a:extLst>
            <a:ext uri="{FF2B5EF4-FFF2-40B4-BE49-F238E27FC236}">
              <a16:creationId xmlns:a16="http://schemas.microsoft.com/office/drawing/2014/main" id="{E8A41360-A9FE-4CF3-BB23-CA82C54E645F}"/>
            </a:ext>
          </a:extLst>
        </xdr:cNvPr>
        <xdr:cNvSpPr txBox="1"/>
      </xdr:nvSpPr>
      <xdr:spPr>
        <a:xfrm>
          <a:off x="38360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105" name="n_2mainValue有形固定資産減価償却率">
          <a:extLst>
            <a:ext uri="{FF2B5EF4-FFF2-40B4-BE49-F238E27FC236}">
              <a16:creationId xmlns:a16="http://schemas.microsoft.com/office/drawing/2014/main" id="{438E37A0-1716-4C23-9E41-16592E61C315}"/>
            </a:ext>
          </a:extLst>
        </xdr:cNvPr>
        <xdr:cNvSpPr txBox="1"/>
      </xdr:nvSpPr>
      <xdr:spPr>
        <a:xfrm>
          <a:off x="3086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37301</xdr:rowOff>
    </xdr:from>
    <xdr:ext cx="405111" cy="259045"/>
    <xdr:sp macro="" textlink="">
      <xdr:nvSpPr>
        <xdr:cNvPr id="106" name="n_3mainValue有形固定資産減価償却率">
          <a:extLst>
            <a:ext uri="{FF2B5EF4-FFF2-40B4-BE49-F238E27FC236}">
              <a16:creationId xmlns:a16="http://schemas.microsoft.com/office/drawing/2014/main" id="{AF4E960C-2470-4478-9F26-BA4D299E4E08}"/>
            </a:ext>
          </a:extLst>
        </xdr:cNvPr>
        <xdr:cNvSpPr txBox="1"/>
      </xdr:nvSpPr>
      <xdr:spPr>
        <a:xfrm>
          <a:off x="2324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D5A95-9B86-4D27-BE99-D875622A449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7FF67EF-0B14-48C9-8A0F-FED2B9C0BA8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4859045-A1EF-44D8-B952-8A06BC3C28F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0F69CDC-041E-47D0-AE1A-EA36CC7A28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F103D0A-F760-4407-ABE4-BE3359D5859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1FC21A4-DF68-4B10-9B2B-4C7BB47610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283C570-ACFB-4EE4-A189-3B7A93320B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1408A89-0AF0-4607-A0F0-A1498F5BFB6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3BBA130-6645-40B6-BB05-C7E84D0B1AD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2AAB096-94FA-40AD-8E53-B5531E965F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471A0C3-3632-4A0C-ACF1-684E7779EB3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5F996F9-5486-4994-9D63-3927950AB27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92B9A5C-E0C1-412E-A8D8-3CCD214071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については、地方債残高等将来負担額に対して、基金等充当可能額が上回っていることから、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なしとなっている。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B8EF5DA-BDFF-4959-8FDD-3A4FDF991E9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E19F514B-D892-4BD5-9714-7C9688AD1E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4392200-79CD-47AC-A779-BB9D30D7FD6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775E969C-DE94-4177-B99A-F63AB2CC71F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EFC819E9-C507-4796-B33D-1B03A0BD76D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CFA27C74-9C94-4A87-91C7-BFCC064CD43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F65D5D67-2AC7-4210-8819-94DF1B10E7B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4523920-6101-4E4E-AB3F-6908D890F80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ED420B40-23D0-4FB5-8263-98F96851C5A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911F5DF-7945-43D0-BDA5-9E034D9ED98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20DD21F7-A2A5-40CE-B5F4-B4D25A1F07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A9DFAEAF-893A-4166-9E70-BB3D3B6EAD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8B8A99E9-8E6A-40FD-AD7F-FF5E39C892F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6CB3FD6-B4DA-44BA-AF22-805340023FE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25A28C6D-0CD0-4E99-ADDD-ABA38BA2F83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a:extLst>
            <a:ext uri="{FF2B5EF4-FFF2-40B4-BE49-F238E27FC236}">
              <a16:creationId xmlns:a16="http://schemas.microsoft.com/office/drawing/2014/main" id="{6BA364BA-24E0-4E6F-B46D-4E25E95E13D2}"/>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a:extLst>
            <a:ext uri="{FF2B5EF4-FFF2-40B4-BE49-F238E27FC236}">
              <a16:creationId xmlns:a16="http://schemas.microsoft.com/office/drawing/2014/main" id="{AF76A47A-E1CD-43CE-B2F8-D8EB45B532E8}"/>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a:extLst>
            <a:ext uri="{FF2B5EF4-FFF2-40B4-BE49-F238E27FC236}">
              <a16:creationId xmlns:a16="http://schemas.microsoft.com/office/drawing/2014/main" id="{9EA318EB-9712-4F22-A55A-2E870EF8DC0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A712A37E-63A8-4F37-8398-C804D795C79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0CD8E64-CA82-4934-88EE-22539B8BBFF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0" name="債務償還比率平均値テキスト">
          <a:extLst>
            <a:ext uri="{FF2B5EF4-FFF2-40B4-BE49-F238E27FC236}">
              <a16:creationId xmlns:a16="http://schemas.microsoft.com/office/drawing/2014/main" id="{CDD08FA8-7DB9-4447-BE8E-D24E3EAD80C9}"/>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a:extLst>
            <a:ext uri="{FF2B5EF4-FFF2-40B4-BE49-F238E27FC236}">
              <a16:creationId xmlns:a16="http://schemas.microsoft.com/office/drawing/2014/main" id="{66321620-3011-4000-AB53-4F20A8257E0A}"/>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a:extLst>
            <a:ext uri="{FF2B5EF4-FFF2-40B4-BE49-F238E27FC236}">
              <a16:creationId xmlns:a16="http://schemas.microsoft.com/office/drawing/2014/main" id="{FB062860-703E-4812-935E-AD59B4071D2C}"/>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a:extLst>
            <a:ext uri="{FF2B5EF4-FFF2-40B4-BE49-F238E27FC236}">
              <a16:creationId xmlns:a16="http://schemas.microsoft.com/office/drawing/2014/main" id="{884FA12A-4A29-48E7-A4C0-E4B245E9C5B3}"/>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a:extLst>
            <a:ext uri="{FF2B5EF4-FFF2-40B4-BE49-F238E27FC236}">
              <a16:creationId xmlns:a16="http://schemas.microsoft.com/office/drawing/2014/main" id="{A45776D0-4D11-4435-A928-FA896C4493F3}"/>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a:extLst>
            <a:ext uri="{FF2B5EF4-FFF2-40B4-BE49-F238E27FC236}">
              <a16:creationId xmlns:a16="http://schemas.microsoft.com/office/drawing/2014/main" id="{346CAD2E-F3E6-43AB-AF9F-A0BB68774EB9}"/>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530CFC6-2591-4FEB-B408-AB85C91F909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B08ED68-C2FF-41C5-BDD4-DC5A60D210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6D39A1D-221C-455C-AF3F-9F326352339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101056A-5FB4-45C9-BBD5-253EB9812A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48E2401-FCFA-40DF-9C5A-4578E2F099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76708</xdr:rowOff>
    </xdr:from>
    <xdr:to>
      <xdr:col>64</xdr:col>
      <xdr:colOff>123825</xdr:colOff>
      <xdr:row>27</xdr:row>
      <xdr:rowOff>6858</xdr:rowOff>
    </xdr:to>
    <xdr:sp macro="" textlink="">
      <xdr:nvSpPr>
        <xdr:cNvPr id="151" name="楕円 150">
          <a:extLst>
            <a:ext uri="{FF2B5EF4-FFF2-40B4-BE49-F238E27FC236}">
              <a16:creationId xmlns:a16="http://schemas.microsoft.com/office/drawing/2014/main" id="{83F10692-10E1-46C0-895B-65923483349D}"/>
            </a:ext>
          </a:extLst>
        </xdr:cNvPr>
        <xdr:cNvSpPr/>
      </xdr:nvSpPr>
      <xdr:spPr>
        <a:xfrm>
          <a:off x="12509500" y="53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129963</xdr:rowOff>
    </xdr:from>
    <xdr:to>
      <xdr:col>60</xdr:col>
      <xdr:colOff>123825</xdr:colOff>
      <xdr:row>27</xdr:row>
      <xdr:rowOff>60113</xdr:rowOff>
    </xdr:to>
    <xdr:sp macro="" textlink="">
      <xdr:nvSpPr>
        <xdr:cNvPr id="152" name="楕円 151">
          <a:extLst>
            <a:ext uri="{FF2B5EF4-FFF2-40B4-BE49-F238E27FC236}">
              <a16:creationId xmlns:a16="http://schemas.microsoft.com/office/drawing/2014/main" id="{0EE29743-7B7F-4739-B653-DE6B226946E9}"/>
            </a:ext>
          </a:extLst>
        </xdr:cNvPr>
        <xdr:cNvSpPr/>
      </xdr:nvSpPr>
      <xdr:spPr>
        <a:xfrm>
          <a:off x="117475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127508</xdr:rowOff>
    </xdr:from>
    <xdr:to>
      <xdr:col>64</xdr:col>
      <xdr:colOff>73025</xdr:colOff>
      <xdr:row>27</xdr:row>
      <xdr:rowOff>9313</xdr:rowOff>
    </xdr:to>
    <xdr:cxnSp macro="">
      <xdr:nvCxnSpPr>
        <xdr:cNvPr id="153" name="直線コネクタ 152">
          <a:extLst>
            <a:ext uri="{FF2B5EF4-FFF2-40B4-BE49-F238E27FC236}">
              <a16:creationId xmlns:a16="http://schemas.microsoft.com/office/drawing/2014/main" id="{01C8C982-BF11-401F-BB65-DFDC69F46AEF}"/>
            </a:ext>
          </a:extLst>
        </xdr:cNvPr>
        <xdr:cNvCxnSpPr/>
      </xdr:nvCxnSpPr>
      <xdr:spPr>
        <a:xfrm flipV="1">
          <a:off x="11798300" y="5356733"/>
          <a:ext cx="7620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54" name="n_1aveValue債務償還比率">
          <a:extLst>
            <a:ext uri="{FF2B5EF4-FFF2-40B4-BE49-F238E27FC236}">
              <a16:creationId xmlns:a16="http://schemas.microsoft.com/office/drawing/2014/main" id="{39C9786F-ABF1-4BAB-B125-4589EC5AABC7}"/>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5" name="n_2aveValue債務償還比率">
          <a:extLst>
            <a:ext uri="{FF2B5EF4-FFF2-40B4-BE49-F238E27FC236}">
              <a16:creationId xmlns:a16="http://schemas.microsoft.com/office/drawing/2014/main" id="{B593F068-D82C-459B-907F-2AFF51F0F274}"/>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56" name="n_3aveValue債務償還比率">
          <a:extLst>
            <a:ext uri="{FF2B5EF4-FFF2-40B4-BE49-F238E27FC236}">
              <a16:creationId xmlns:a16="http://schemas.microsoft.com/office/drawing/2014/main" id="{8E88E32B-476F-44B7-8661-A4A5DEBB6010}"/>
            </a:ext>
          </a:extLst>
        </xdr:cNvPr>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57" name="n_4aveValue債務償還比率">
          <a:extLst>
            <a:ext uri="{FF2B5EF4-FFF2-40B4-BE49-F238E27FC236}">
              <a16:creationId xmlns:a16="http://schemas.microsoft.com/office/drawing/2014/main" id="{2C65DC58-48CD-4FA3-8CBF-1396B11D3604}"/>
            </a:ext>
          </a:extLst>
        </xdr:cNvPr>
        <xdr:cNvSpPr txBox="1"/>
      </xdr:nvSpPr>
      <xdr:spPr>
        <a:xfrm>
          <a:off x="11563427" y="5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23385</xdr:rowOff>
    </xdr:from>
    <xdr:ext cx="405111" cy="259045"/>
    <xdr:sp macro="" textlink="">
      <xdr:nvSpPr>
        <xdr:cNvPr id="158" name="n_3mainValue債務償還比率">
          <a:extLst>
            <a:ext uri="{FF2B5EF4-FFF2-40B4-BE49-F238E27FC236}">
              <a16:creationId xmlns:a16="http://schemas.microsoft.com/office/drawing/2014/main" id="{02DD2158-7441-485A-9DA9-27251ACF2256}"/>
            </a:ext>
          </a:extLst>
        </xdr:cNvPr>
        <xdr:cNvSpPr txBox="1"/>
      </xdr:nvSpPr>
      <xdr:spPr>
        <a:xfrm>
          <a:off x="12357744" y="508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76640</xdr:rowOff>
    </xdr:from>
    <xdr:ext cx="405111" cy="259045"/>
    <xdr:sp macro="" textlink="">
      <xdr:nvSpPr>
        <xdr:cNvPr id="159" name="n_4mainValue債務償還比率">
          <a:extLst>
            <a:ext uri="{FF2B5EF4-FFF2-40B4-BE49-F238E27FC236}">
              <a16:creationId xmlns:a16="http://schemas.microsoft.com/office/drawing/2014/main" id="{9DB1B248-5FA3-49AA-A39D-C1D94EE16346}"/>
            </a:ext>
          </a:extLst>
        </xdr:cNvPr>
        <xdr:cNvSpPr txBox="1"/>
      </xdr:nvSpPr>
      <xdr:spPr>
        <a:xfrm>
          <a:off x="11595744" y="51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6E345D5C-8CF0-4855-85A4-E3EE6C7842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D3EE162-B1CD-43DE-90EC-593D842CD89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E5DD4C12-9464-4C6E-B39A-E394B2F9756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32318911-4E12-4887-98AC-202D69FD8B2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F2A9E9A9-7D45-46BA-BF1D-C745E3B2182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26407AD-C125-4C05-95C6-F743135ACD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F3926B-5FA1-44FE-9D7D-DFDB7843F0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C39FC8-D8A2-4458-B064-3A33BA1324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C771ED-5464-4029-82F0-9D087C03CD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E36D72-2F31-4660-9ADB-58A3FB660E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DFF6B0-7A84-4164-AE65-C715BBF41C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047A6D-42FD-41F0-A452-FDA0AAF1DB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EE4A10-8A1A-4F49-91DD-E17518F30A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E98752-FD41-4103-A4E5-0EE893357D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6AED3B-1D66-41B7-8DDD-099A27DF62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CF58E7-AD13-4A01-A12E-6905C3DC9D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
2,230
256.72
2,512,895
2,387,531
121,256
1,642,123
2,569,890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3D058B-6F0B-4ECF-B50A-FF5939D735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68A6DF-DD71-4504-9145-7AC23D08BD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48A970-A382-4626-80C5-03343949FD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93FBA2-37B9-47A6-BA47-5E8BD9C181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5467A3-15C3-4215-99DB-B14D67F961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6FF89E-F051-4ECA-85C9-2236F569C1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27C477-E461-46C8-844E-85AC04F393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FB14A6-7A26-47C1-8FDF-8BC4807C56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D1F7AE-1927-4EB8-A1A5-DA1ABA8863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C41C59-E64C-4400-89B9-2E424485C1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DC6BA2-BEC8-4D5D-8E7C-FDF1459C14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6B6303-724F-4EC4-907B-024AC304F9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C629F2-A468-4282-AFBE-A9E790F779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347290-B288-481D-A3EE-98B42B6139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2D1106-5825-4418-B286-8A7E352297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010C5C-DD82-46BB-975D-2E55DE819D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9C608E-2D4B-4BAF-87C8-5D57384B8B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0B503B-4DD7-4DF9-98A4-436202EFDF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F9BDE1-A7E5-46C0-B881-16AE6460EC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B6D3B7-ABF1-4457-A6B1-9450C6D11D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3A265E-B2C7-4E78-890C-CE59D31944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309864-C09B-47C7-9EA1-E37E14DD86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63D21F-0C57-475E-BDB5-FFCD87AED7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34FB32-CC60-4F8C-ABF7-799D3DB60A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008023-D0B2-4CA5-81E8-5B85D2E4FA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5EE5B3-2A1F-4414-90DA-F100D1390B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4550B7-6B12-4023-8FCB-E0D1D9A4A1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50CA7B-1093-4743-9493-70C24ED51DE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74FBF4-BD53-44A4-A041-9B4B1CEEF3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49DCFC-6D4D-4A56-9026-F9F4489D00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3F12EB-CC44-4FDF-9253-DE2F78B07C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8EC070-F548-4A78-9DEE-6E268BED84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8D2B98A-55C2-4825-945B-BF8EF278100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449657-B3EC-4257-850B-4B562A02678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D44ACD3-B9C5-4E14-8682-83736E79E56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350A576-9806-4352-B3A2-5261DAE1C2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55DF03-5D9B-404B-8E27-D35F671D8D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F4BE53-CACC-4E68-B214-512BA78366A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B7200E-F6DB-45E2-A816-BDE10E324C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7A8B46E-A2A8-4AF0-B93F-7D5EDC0F4E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7BB1BDB-3335-48FC-AAF3-A813321FFD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95ED6BA-C243-46E2-B8C5-0769564CD98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E44A9B-007F-4825-BA14-480F8975F5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DAED755-125F-4D30-83E1-93E3900D9D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79B0AAA-09B0-424B-AEB4-513852E2E5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9A22E7A1-41C5-4F37-B814-F5C8566CA9C2}"/>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59D6AF55-1BE5-43E9-9472-54F928D119EC}"/>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34C62D8C-A7A4-4FF1-9207-4FA490FE9CD4}"/>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F45C4F0F-2B37-4BEA-A7E0-02C777ECBDAC}"/>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A7E41C93-80F9-4A5B-B1DB-31E3D1336CAF}"/>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7067A387-ACD0-4511-8976-050E416A07CA}"/>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BF11194B-6117-41AE-A2C9-A0780C5B3248}"/>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19BC1052-7466-43AE-88B6-A5862609856F}"/>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E1442134-F5BF-47F6-8846-FCDED665B22C}"/>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ABE0C1F0-AB99-4B4C-84B8-5B4BF2F0C533}"/>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4659BE53-DCDA-4851-9A8A-8C4F84FE5DE4}"/>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99715B-A9C9-47EE-90EA-E950113759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505B01-72E2-4FD7-895C-65F329CCE7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5965C9-5BFE-4306-9E4D-E67C3A26E0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59BA2C-B997-4F22-B2DC-7620408E3C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A1CF18-9ABF-46E4-AC0B-E91F04A1EC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a:extLst>
            <a:ext uri="{FF2B5EF4-FFF2-40B4-BE49-F238E27FC236}">
              <a16:creationId xmlns:a16="http://schemas.microsoft.com/office/drawing/2014/main" id="{65112721-A7B7-464A-92A7-00A4D821954B}"/>
            </a:ext>
          </a:extLst>
        </xdr:cNvPr>
        <xdr:cNvSpPr/>
      </xdr:nvSpPr>
      <xdr:spPr>
        <a:xfrm>
          <a:off x="4584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9C7C086E-287A-4201-89DA-56143B796EF1}"/>
            </a:ext>
          </a:extLst>
        </xdr:cNvPr>
        <xdr:cNvSpPr txBox="1"/>
      </xdr:nvSpPr>
      <xdr:spPr>
        <a:xfrm>
          <a:off x="4673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5" name="楕円 74">
          <a:extLst>
            <a:ext uri="{FF2B5EF4-FFF2-40B4-BE49-F238E27FC236}">
              <a16:creationId xmlns:a16="http://schemas.microsoft.com/office/drawing/2014/main" id="{5A61C1EC-CE7B-4868-A697-F39F23B4CC12}"/>
            </a:ext>
          </a:extLst>
        </xdr:cNvPr>
        <xdr:cNvSpPr/>
      </xdr:nvSpPr>
      <xdr:spPr>
        <a:xfrm>
          <a:off x="3746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51435</xdr:rowOff>
    </xdr:from>
    <xdr:to>
      <xdr:col>24</xdr:col>
      <xdr:colOff>63500</xdr:colOff>
      <xdr:row>39</xdr:row>
      <xdr:rowOff>70485</xdr:rowOff>
    </xdr:to>
    <xdr:cxnSp macro="">
      <xdr:nvCxnSpPr>
        <xdr:cNvPr id="76" name="直線コネクタ 75">
          <a:extLst>
            <a:ext uri="{FF2B5EF4-FFF2-40B4-BE49-F238E27FC236}">
              <a16:creationId xmlns:a16="http://schemas.microsoft.com/office/drawing/2014/main" id="{A016279E-4660-46EE-843F-E7EA8C664FF3}"/>
            </a:ext>
          </a:extLst>
        </xdr:cNvPr>
        <xdr:cNvCxnSpPr/>
      </xdr:nvCxnSpPr>
      <xdr:spPr>
        <a:xfrm>
          <a:off x="3797300" y="67379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a:extLst>
            <a:ext uri="{FF2B5EF4-FFF2-40B4-BE49-F238E27FC236}">
              <a16:creationId xmlns:a16="http://schemas.microsoft.com/office/drawing/2014/main" id="{3BEC41B6-7BBB-4019-9A90-6748D80414E1}"/>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51435</xdr:rowOff>
    </xdr:to>
    <xdr:cxnSp macro="">
      <xdr:nvCxnSpPr>
        <xdr:cNvPr id="78" name="直線コネクタ 77">
          <a:extLst>
            <a:ext uri="{FF2B5EF4-FFF2-40B4-BE49-F238E27FC236}">
              <a16:creationId xmlns:a16="http://schemas.microsoft.com/office/drawing/2014/main" id="{62FFBFD0-3683-4025-A8B3-BB0CB76E334E}"/>
            </a:ext>
          </a:extLst>
        </xdr:cNvPr>
        <xdr:cNvCxnSpPr/>
      </xdr:nvCxnSpPr>
      <xdr:spPr>
        <a:xfrm>
          <a:off x="2908300" y="67170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96520</xdr:rowOff>
    </xdr:to>
    <xdr:sp macro="" textlink="">
      <xdr:nvSpPr>
        <xdr:cNvPr id="79" name="楕円 78">
          <a:extLst>
            <a:ext uri="{FF2B5EF4-FFF2-40B4-BE49-F238E27FC236}">
              <a16:creationId xmlns:a16="http://schemas.microsoft.com/office/drawing/2014/main" id="{BF755916-6F04-4E6A-AF1D-43D3C26F0C59}"/>
            </a:ext>
          </a:extLst>
        </xdr:cNvPr>
        <xdr:cNvSpPr/>
      </xdr:nvSpPr>
      <xdr:spPr>
        <a:xfrm>
          <a:off x="1968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45720</xdr:rowOff>
    </xdr:from>
    <xdr:to>
      <xdr:col>15</xdr:col>
      <xdr:colOff>50800</xdr:colOff>
      <xdr:row>39</xdr:row>
      <xdr:rowOff>30480</xdr:rowOff>
    </xdr:to>
    <xdr:cxnSp macro="">
      <xdr:nvCxnSpPr>
        <xdr:cNvPr id="80" name="直線コネクタ 79">
          <a:extLst>
            <a:ext uri="{FF2B5EF4-FFF2-40B4-BE49-F238E27FC236}">
              <a16:creationId xmlns:a16="http://schemas.microsoft.com/office/drawing/2014/main" id="{1C77FB89-5F6E-47C4-9D6A-7F86C1D5FE2B}"/>
            </a:ext>
          </a:extLst>
        </xdr:cNvPr>
        <xdr:cNvCxnSpPr/>
      </xdr:nvCxnSpPr>
      <xdr:spPr>
        <a:xfrm>
          <a:off x="2019300" y="621792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1" name="n_1aveValue【道路】&#10;有形固定資産減価償却率">
          <a:extLst>
            <a:ext uri="{FF2B5EF4-FFF2-40B4-BE49-F238E27FC236}">
              <a16:creationId xmlns:a16="http://schemas.microsoft.com/office/drawing/2014/main" id="{08C99A03-ACB2-4749-9B3D-5A8ADD7D0C53}"/>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2" name="n_2aveValue【道路】&#10;有形固定資産減価償却率">
          <a:extLst>
            <a:ext uri="{FF2B5EF4-FFF2-40B4-BE49-F238E27FC236}">
              <a16:creationId xmlns:a16="http://schemas.microsoft.com/office/drawing/2014/main" id="{1CAF7561-02EF-4FD5-8A02-D0226DBD38CE}"/>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a:extLst>
            <a:ext uri="{FF2B5EF4-FFF2-40B4-BE49-F238E27FC236}">
              <a16:creationId xmlns:a16="http://schemas.microsoft.com/office/drawing/2014/main" id="{1F63A98A-FA4D-4AEA-8C66-7B5A70FEA335}"/>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id="{81DAA846-3461-4EC0-8212-2D4F0825919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93362</xdr:rowOff>
    </xdr:from>
    <xdr:ext cx="405111" cy="259045"/>
    <xdr:sp macro="" textlink="">
      <xdr:nvSpPr>
        <xdr:cNvPr id="85" name="n_1mainValue【道路】&#10;有形固定資産減価償却率">
          <a:extLst>
            <a:ext uri="{FF2B5EF4-FFF2-40B4-BE49-F238E27FC236}">
              <a16:creationId xmlns:a16="http://schemas.microsoft.com/office/drawing/2014/main" id="{8E49029C-CC4D-49F9-8027-05202BB9D600}"/>
            </a:ext>
          </a:extLst>
        </xdr:cNvPr>
        <xdr:cNvSpPr txBox="1"/>
      </xdr:nvSpPr>
      <xdr:spPr>
        <a:xfrm>
          <a:off x="3582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6" name="n_2mainValue【道路】&#10;有形固定資産減価償却率">
          <a:extLst>
            <a:ext uri="{FF2B5EF4-FFF2-40B4-BE49-F238E27FC236}">
              <a16:creationId xmlns:a16="http://schemas.microsoft.com/office/drawing/2014/main" id="{FBF44A78-9981-4D31-9F8C-7441ABF2D61B}"/>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7" name="n_3mainValue【道路】&#10;有形固定資産減価償却率">
          <a:extLst>
            <a:ext uri="{FF2B5EF4-FFF2-40B4-BE49-F238E27FC236}">
              <a16:creationId xmlns:a16="http://schemas.microsoft.com/office/drawing/2014/main" id="{B5157513-E76D-425F-B0DF-60794DB6723B}"/>
            </a:ext>
          </a:extLst>
        </xdr:cNvPr>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B61D8F8-A94F-4858-B592-F0CE345113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5EC6917-3A43-4E2D-A381-70A54D537B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2AEE116-921B-4897-80E2-6A5A18B21C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2E9555E-1441-4D62-A48F-063552BC5B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E3BB590-00DF-46E9-A89E-2F4F760FC3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D46A6CB-61C2-43CC-8680-25E50EDFC7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210489A-FB5F-4EE5-96F4-07D13E382F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CD5C22B-2702-4711-81B3-7A21BD5FDC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5C6CB73-A81E-4346-95CC-4907A4CE15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CFC13E2-0756-4739-9349-4A6C7B47A1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84C6A59-CF49-481C-B3C6-47ABD63879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75F65642-9A25-4314-8551-AAD502ADA0F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AA049343-E3A5-49DA-A458-3B05A960825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DE418020-5BE8-4E27-BF6E-FEA7399E8AA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C36F772-10FC-4D9B-949F-5C924F37EA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C968C2B1-CCCC-433E-A0FA-324AE45A4AD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496856E9-FAFC-4F6F-8A44-D3BC8D0482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39C5FA31-E327-4CD9-8833-39F97342466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76D21D90-DDF2-4344-801B-3124E27B2D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0074667F-B16E-414F-8748-B11856AC876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027A919-D8D1-4A01-95AC-991AA3A113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33F891E0-DFB4-4165-AEAF-A7064D120E9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2C07916-D606-4672-9EB7-F202B10F15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a:extLst>
            <a:ext uri="{FF2B5EF4-FFF2-40B4-BE49-F238E27FC236}">
              <a16:creationId xmlns:a16="http://schemas.microsoft.com/office/drawing/2014/main" id="{7DDA4883-5742-4BE3-9AED-0CE7F21F6DFF}"/>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a:extLst>
            <a:ext uri="{FF2B5EF4-FFF2-40B4-BE49-F238E27FC236}">
              <a16:creationId xmlns:a16="http://schemas.microsoft.com/office/drawing/2014/main" id="{A528B365-FB1C-4381-9004-8EF279D5E2BA}"/>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a:extLst>
            <a:ext uri="{FF2B5EF4-FFF2-40B4-BE49-F238E27FC236}">
              <a16:creationId xmlns:a16="http://schemas.microsoft.com/office/drawing/2014/main" id="{92B76777-F39F-46B0-BBF7-A7C2CB2A3180}"/>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a:extLst>
            <a:ext uri="{FF2B5EF4-FFF2-40B4-BE49-F238E27FC236}">
              <a16:creationId xmlns:a16="http://schemas.microsoft.com/office/drawing/2014/main" id="{FC8B68C7-461C-481C-AAF6-981186E532A4}"/>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a:extLst>
            <a:ext uri="{FF2B5EF4-FFF2-40B4-BE49-F238E27FC236}">
              <a16:creationId xmlns:a16="http://schemas.microsoft.com/office/drawing/2014/main" id="{228BB8E3-A7C2-4341-84C3-5C507F469299}"/>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6" name="【道路】&#10;一人当たり延長平均値テキスト">
          <a:extLst>
            <a:ext uri="{FF2B5EF4-FFF2-40B4-BE49-F238E27FC236}">
              <a16:creationId xmlns:a16="http://schemas.microsoft.com/office/drawing/2014/main" id="{C41F6C09-E1B4-4869-A719-A40280FEAF8B}"/>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a:extLst>
            <a:ext uri="{FF2B5EF4-FFF2-40B4-BE49-F238E27FC236}">
              <a16:creationId xmlns:a16="http://schemas.microsoft.com/office/drawing/2014/main" id="{136F5B5A-1E9D-4E51-9AD1-3377C3691543}"/>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a:extLst>
            <a:ext uri="{FF2B5EF4-FFF2-40B4-BE49-F238E27FC236}">
              <a16:creationId xmlns:a16="http://schemas.microsoft.com/office/drawing/2014/main" id="{EB80EE57-5638-4C32-B77D-EDAD724F7ED9}"/>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a:extLst>
            <a:ext uri="{FF2B5EF4-FFF2-40B4-BE49-F238E27FC236}">
              <a16:creationId xmlns:a16="http://schemas.microsoft.com/office/drawing/2014/main" id="{22DBB6E4-707F-46D6-A83D-DE34C35FFF95}"/>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a:extLst>
            <a:ext uri="{FF2B5EF4-FFF2-40B4-BE49-F238E27FC236}">
              <a16:creationId xmlns:a16="http://schemas.microsoft.com/office/drawing/2014/main" id="{D1428874-DF86-4188-8756-343DBAE8470E}"/>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a:extLst>
            <a:ext uri="{FF2B5EF4-FFF2-40B4-BE49-F238E27FC236}">
              <a16:creationId xmlns:a16="http://schemas.microsoft.com/office/drawing/2014/main" id="{A21B03F8-DA39-430A-BDBE-CD7048752776}"/>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2610F93-F29C-4E3B-BFC6-07A62C5836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BAD735-859E-42F9-8153-7CD13AEFE5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1BD1ED-196B-429E-9A79-39172BBA02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8749CC-018C-403C-A40E-BBE340CE3E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075B60-5509-4549-B36F-517E594F45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169021</xdr:rowOff>
    </xdr:from>
    <xdr:to>
      <xdr:col>55</xdr:col>
      <xdr:colOff>50800</xdr:colOff>
      <xdr:row>39</xdr:row>
      <xdr:rowOff>99171</xdr:rowOff>
    </xdr:to>
    <xdr:sp macro="" textlink="">
      <xdr:nvSpPr>
        <xdr:cNvPr id="127" name="楕円 126">
          <a:extLst>
            <a:ext uri="{FF2B5EF4-FFF2-40B4-BE49-F238E27FC236}">
              <a16:creationId xmlns:a16="http://schemas.microsoft.com/office/drawing/2014/main" id="{414EFFB8-9A8A-49B7-AE86-AC9948D3174A}"/>
            </a:ext>
          </a:extLst>
        </xdr:cNvPr>
        <xdr:cNvSpPr/>
      </xdr:nvSpPr>
      <xdr:spPr>
        <a:xfrm>
          <a:off x="10426700" y="66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20448</xdr:rowOff>
    </xdr:from>
    <xdr:ext cx="534377" cy="259045"/>
    <xdr:sp macro="" textlink="">
      <xdr:nvSpPr>
        <xdr:cNvPr id="128" name="【道路】&#10;一人当たり延長該当値テキスト">
          <a:extLst>
            <a:ext uri="{FF2B5EF4-FFF2-40B4-BE49-F238E27FC236}">
              <a16:creationId xmlns:a16="http://schemas.microsoft.com/office/drawing/2014/main" id="{DB86D898-0578-4506-8320-BFC39FF9ADA2}"/>
            </a:ext>
          </a:extLst>
        </xdr:cNvPr>
        <xdr:cNvSpPr txBox="1"/>
      </xdr:nvSpPr>
      <xdr:spPr>
        <a:xfrm>
          <a:off x="10515600" y="65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49769</xdr:rowOff>
    </xdr:from>
    <xdr:to>
      <xdr:col>50</xdr:col>
      <xdr:colOff>165100</xdr:colOff>
      <xdr:row>39</xdr:row>
      <xdr:rowOff>151369</xdr:rowOff>
    </xdr:to>
    <xdr:sp macro="" textlink="">
      <xdr:nvSpPr>
        <xdr:cNvPr id="129" name="楕円 128">
          <a:extLst>
            <a:ext uri="{FF2B5EF4-FFF2-40B4-BE49-F238E27FC236}">
              <a16:creationId xmlns:a16="http://schemas.microsoft.com/office/drawing/2014/main" id="{5144DECE-DAE3-4C6A-B77E-1C35B2BCFC47}"/>
            </a:ext>
          </a:extLst>
        </xdr:cNvPr>
        <xdr:cNvSpPr/>
      </xdr:nvSpPr>
      <xdr:spPr>
        <a:xfrm>
          <a:off x="9588500" y="67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48371</xdr:rowOff>
    </xdr:from>
    <xdr:to>
      <xdr:col>55</xdr:col>
      <xdr:colOff>0</xdr:colOff>
      <xdr:row>39</xdr:row>
      <xdr:rowOff>100569</xdr:rowOff>
    </xdr:to>
    <xdr:cxnSp macro="">
      <xdr:nvCxnSpPr>
        <xdr:cNvPr id="130" name="直線コネクタ 129">
          <a:extLst>
            <a:ext uri="{FF2B5EF4-FFF2-40B4-BE49-F238E27FC236}">
              <a16:creationId xmlns:a16="http://schemas.microsoft.com/office/drawing/2014/main" id="{DB8D7EEB-58EF-4C97-9F3C-05981F937A30}"/>
            </a:ext>
          </a:extLst>
        </xdr:cNvPr>
        <xdr:cNvCxnSpPr/>
      </xdr:nvCxnSpPr>
      <xdr:spPr>
        <a:xfrm flipV="1">
          <a:off x="9639300" y="6734921"/>
          <a:ext cx="8382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61946</xdr:rowOff>
    </xdr:from>
    <xdr:to>
      <xdr:col>46</xdr:col>
      <xdr:colOff>38100</xdr:colOff>
      <xdr:row>39</xdr:row>
      <xdr:rowOff>163546</xdr:rowOff>
    </xdr:to>
    <xdr:sp macro="" textlink="">
      <xdr:nvSpPr>
        <xdr:cNvPr id="131" name="楕円 130">
          <a:extLst>
            <a:ext uri="{FF2B5EF4-FFF2-40B4-BE49-F238E27FC236}">
              <a16:creationId xmlns:a16="http://schemas.microsoft.com/office/drawing/2014/main" id="{1862E017-892A-44E9-8D9E-D8D8DCD4856F}"/>
            </a:ext>
          </a:extLst>
        </xdr:cNvPr>
        <xdr:cNvSpPr/>
      </xdr:nvSpPr>
      <xdr:spPr>
        <a:xfrm>
          <a:off x="8699500" y="6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100569</xdr:rowOff>
    </xdr:from>
    <xdr:to>
      <xdr:col>50</xdr:col>
      <xdr:colOff>114300</xdr:colOff>
      <xdr:row>39</xdr:row>
      <xdr:rowOff>112746</xdr:rowOff>
    </xdr:to>
    <xdr:cxnSp macro="">
      <xdr:nvCxnSpPr>
        <xdr:cNvPr id="132" name="直線コネクタ 131">
          <a:extLst>
            <a:ext uri="{FF2B5EF4-FFF2-40B4-BE49-F238E27FC236}">
              <a16:creationId xmlns:a16="http://schemas.microsoft.com/office/drawing/2014/main" id="{5A064528-9A4A-4333-9DF2-E74899B2CE8B}"/>
            </a:ext>
          </a:extLst>
        </xdr:cNvPr>
        <xdr:cNvCxnSpPr/>
      </xdr:nvCxnSpPr>
      <xdr:spPr>
        <a:xfrm flipV="1">
          <a:off x="8750300" y="6787119"/>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54021</xdr:rowOff>
    </xdr:from>
    <xdr:to>
      <xdr:col>41</xdr:col>
      <xdr:colOff>101600</xdr:colOff>
      <xdr:row>40</xdr:row>
      <xdr:rowOff>155621</xdr:rowOff>
    </xdr:to>
    <xdr:sp macro="" textlink="">
      <xdr:nvSpPr>
        <xdr:cNvPr id="133" name="楕円 132">
          <a:extLst>
            <a:ext uri="{FF2B5EF4-FFF2-40B4-BE49-F238E27FC236}">
              <a16:creationId xmlns:a16="http://schemas.microsoft.com/office/drawing/2014/main" id="{BCFD5003-B5D6-4867-A0AE-95B96F36356B}"/>
            </a:ext>
          </a:extLst>
        </xdr:cNvPr>
        <xdr:cNvSpPr/>
      </xdr:nvSpPr>
      <xdr:spPr>
        <a:xfrm>
          <a:off x="7810500" y="69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112746</xdr:rowOff>
    </xdr:from>
    <xdr:to>
      <xdr:col>45</xdr:col>
      <xdr:colOff>177800</xdr:colOff>
      <xdr:row>40</xdr:row>
      <xdr:rowOff>104821</xdr:rowOff>
    </xdr:to>
    <xdr:cxnSp macro="">
      <xdr:nvCxnSpPr>
        <xdr:cNvPr id="134" name="直線コネクタ 133">
          <a:extLst>
            <a:ext uri="{FF2B5EF4-FFF2-40B4-BE49-F238E27FC236}">
              <a16:creationId xmlns:a16="http://schemas.microsoft.com/office/drawing/2014/main" id="{C02F065E-B83A-4827-8FEC-EF907E54C2E9}"/>
            </a:ext>
          </a:extLst>
        </xdr:cNvPr>
        <xdr:cNvCxnSpPr/>
      </xdr:nvCxnSpPr>
      <xdr:spPr>
        <a:xfrm flipV="1">
          <a:off x="7861300" y="6799296"/>
          <a:ext cx="8890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35" name="n_1aveValue【道路】&#10;一人当たり延長">
          <a:extLst>
            <a:ext uri="{FF2B5EF4-FFF2-40B4-BE49-F238E27FC236}">
              <a16:creationId xmlns:a16="http://schemas.microsoft.com/office/drawing/2014/main" id="{07CA4096-54C5-4D1A-868F-C1A14C34EECB}"/>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36" name="n_2aveValue【道路】&#10;一人当たり延長">
          <a:extLst>
            <a:ext uri="{FF2B5EF4-FFF2-40B4-BE49-F238E27FC236}">
              <a16:creationId xmlns:a16="http://schemas.microsoft.com/office/drawing/2014/main" id="{D62FF15F-8D92-47BD-A8BD-4AC2AC04E7A7}"/>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37" name="n_3aveValue【道路】&#10;一人当たり延長">
          <a:extLst>
            <a:ext uri="{FF2B5EF4-FFF2-40B4-BE49-F238E27FC236}">
              <a16:creationId xmlns:a16="http://schemas.microsoft.com/office/drawing/2014/main" id="{5F2AE7F2-1420-4D3D-881F-A007ABC32071}"/>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a:extLst>
            <a:ext uri="{FF2B5EF4-FFF2-40B4-BE49-F238E27FC236}">
              <a16:creationId xmlns:a16="http://schemas.microsoft.com/office/drawing/2014/main" id="{DAD303B4-DD45-4C29-8AA9-44BB09F9ED32}"/>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167896</xdr:rowOff>
    </xdr:from>
    <xdr:ext cx="534377" cy="259045"/>
    <xdr:sp macro="" textlink="">
      <xdr:nvSpPr>
        <xdr:cNvPr id="139" name="n_1mainValue【道路】&#10;一人当たり延長">
          <a:extLst>
            <a:ext uri="{FF2B5EF4-FFF2-40B4-BE49-F238E27FC236}">
              <a16:creationId xmlns:a16="http://schemas.microsoft.com/office/drawing/2014/main" id="{48F42091-1029-4474-BFF3-091EBC67106D}"/>
            </a:ext>
          </a:extLst>
        </xdr:cNvPr>
        <xdr:cNvSpPr txBox="1"/>
      </xdr:nvSpPr>
      <xdr:spPr>
        <a:xfrm>
          <a:off x="9359411" y="65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8623</xdr:rowOff>
    </xdr:from>
    <xdr:ext cx="534377" cy="259045"/>
    <xdr:sp macro="" textlink="">
      <xdr:nvSpPr>
        <xdr:cNvPr id="140" name="n_2mainValue【道路】&#10;一人当たり延長">
          <a:extLst>
            <a:ext uri="{FF2B5EF4-FFF2-40B4-BE49-F238E27FC236}">
              <a16:creationId xmlns:a16="http://schemas.microsoft.com/office/drawing/2014/main" id="{A420E9E0-AC0B-4F8D-9B1D-606FF8BC9032}"/>
            </a:ext>
          </a:extLst>
        </xdr:cNvPr>
        <xdr:cNvSpPr txBox="1"/>
      </xdr:nvSpPr>
      <xdr:spPr>
        <a:xfrm>
          <a:off x="8483111" y="65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146748</xdr:rowOff>
    </xdr:from>
    <xdr:ext cx="534377" cy="259045"/>
    <xdr:sp macro="" textlink="">
      <xdr:nvSpPr>
        <xdr:cNvPr id="141" name="n_3mainValue【道路】&#10;一人当たり延長">
          <a:extLst>
            <a:ext uri="{FF2B5EF4-FFF2-40B4-BE49-F238E27FC236}">
              <a16:creationId xmlns:a16="http://schemas.microsoft.com/office/drawing/2014/main" id="{F0293B3F-C3EA-43A8-86B2-8F72D8D9400F}"/>
            </a:ext>
          </a:extLst>
        </xdr:cNvPr>
        <xdr:cNvSpPr txBox="1"/>
      </xdr:nvSpPr>
      <xdr:spPr>
        <a:xfrm>
          <a:off x="7594111" y="70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69C142E0-2535-4955-AF59-F1A822C1D4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62981FF0-3AF1-4945-A3C8-7D24947531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5929493-76FC-48CB-A973-0E72581E11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1D9CCB9A-D8CB-4844-AE02-2ADBEF73CD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418CAD0B-BE90-411B-9272-70C20BEC30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97D098B-62CA-4B62-AF01-8C49A4F6B5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99763D0A-DEE1-4CAA-9FFE-BEAF332DEC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6641A6F-5929-4591-8B02-1A2544E9EB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D2DF438-58DF-4ECE-9758-6B7D14E760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3ABFC1B-C100-40BA-87FA-114DDD887B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E7A2B2FE-169F-4976-A8F3-50F3AD9BF1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3DFCB069-725F-475E-AEB8-5219103BE58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DA27950C-0863-4D51-B207-F292D32105A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F79FAA42-D931-49F8-8EBC-8944129E090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E1BD0A94-25E7-45EF-B7EB-6EA3E5717DE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308B9F2E-0229-460F-B332-D9DC4C861F5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821718B-9970-48CD-9922-5A389807B4E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54C81BCF-1086-4746-88CC-A4729B295A5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62EF8724-8729-4477-A670-B8257DAC714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ABB3B71C-232C-4879-A031-EC0E2DCBE5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D2CD381-685B-4C9A-8BA5-0D644D51B5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CE5E2DEA-AE92-4398-91AB-F1B40DF1CE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a:extLst>
            <a:ext uri="{FF2B5EF4-FFF2-40B4-BE49-F238E27FC236}">
              <a16:creationId xmlns:a16="http://schemas.microsoft.com/office/drawing/2014/main" id="{D1BDB921-4E07-4498-99B7-DCD8B37E9FD8}"/>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C445DC88-A9B4-42B6-A51A-CC59FA6BC315}"/>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a:extLst>
            <a:ext uri="{FF2B5EF4-FFF2-40B4-BE49-F238E27FC236}">
              <a16:creationId xmlns:a16="http://schemas.microsoft.com/office/drawing/2014/main" id="{55AA670A-2BA5-411A-8688-C7A82BF00851}"/>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5F5AE0D1-CBB1-42B3-9745-0E0B8AA040DE}"/>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a:extLst>
            <a:ext uri="{FF2B5EF4-FFF2-40B4-BE49-F238E27FC236}">
              <a16:creationId xmlns:a16="http://schemas.microsoft.com/office/drawing/2014/main" id="{27BD2F5B-A785-49C1-AF31-E5668E94D0CD}"/>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87BEE54-FD16-4A97-A017-E4AD70C4E9BD}"/>
            </a:ext>
          </a:extLst>
        </xdr:cNvPr>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a:extLst>
            <a:ext uri="{FF2B5EF4-FFF2-40B4-BE49-F238E27FC236}">
              <a16:creationId xmlns:a16="http://schemas.microsoft.com/office/drawing/2014/main" id="{4D5F0AFB-10B1-4B3F-8ED8-1F4AF9CAB8A3}"/>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a:extLst>
            <a:ext uri="{FF2B5EF4-FFF2-40B4-BE49-F238E27FC236}">
              <a16:creationId xmlns:a16="http://schemas.microsoft.com/office/drawing/2014/main" id="{31269DB9-F554-4587-B84B-AD153C9A891D}"/>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a:extLst>
            <a:ext uri="{FF2B5EF4-FFF2-40B4-BE49-F238E27FC236}">
              <a16:creationId xmlns:a16="http://schemas.microsoft.com/office/drawing/2014/main" id="{19076099-8BD5-496D-A398-C288E69E9E83}"/>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a:extLst>
            <a:ext uri="{FF2B5EF4-FFF2-40B4-BE49-F238E27FC236}">
              <a16:creationId xmlns:a16="http://schemas.microsoft.com/office/drawing/2014/main" id="{B7245B39-4B52-4F87-894E-180316BAF05B}"/>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a:extLst>
            <a:ext uri="{FF2B5EF4-FFF2-40B4-BE49-F238E27FC236}">
              <a16:creationId xmlns:a16="http://schemas.microsoft.com/office/drawing/2014/main" id="{79EBDA8B-412F-4514-86F0-218442D0417C}"/>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A826B1C-C32A-467B-B91D-F93FE20CB0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843D983-C2F4-4579-A5FA-A42B887129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9D77BA6-D8A0-40FF-B70A-EA2CA925EC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5C09E0E-E711-4E03-ABC7-71250B4C09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BC1AD4D-4AD0-4C42-9988-9E7E706B1F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80" name="楕円 179">
          <a:extLst>
            <a:ext uri="{FF2B5EF4-FFF2-40B4-BE49-F238E27FC236}">
              <a16:creationId xmlns:a16="http://schemas.microsoft.com/office/drawing/2014/main" id="{9D611797-9F91-42FB-8F5F-D81264BAFE1C}"/>
            </a:ext>
          </a:extLst>
        </xdr:cNvPr>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1ECF83D9-8515-4006-97E3-3363F874D063}"/>
            </a:ext>
          </a:extLst>
        </xdr:cNvPr>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170942</xdr:rowOff>
    </xdr:from>
    <xdr:to>
      <xdr:col>20</xdr:col>
      <xdr:colOff>38100</xdr:colOff>
      <xdr:row>59</xdr:row>
      <xdr:rowOff>101092</xdr:rowOff>
    </xdr:to>
    <xdr:sp macro="" textlink="">
      <xdr:nvSpPr>
        <xdr:cNvPr id="182" name="楕円 181">
          <a:extLst>
            <a:ext uri="{FF2B5EF4-FFF2-40B4-BE49-F238E27FC236}">
              <a16:creationId xmlns:a16="http://schemas.microsoft.com/office/drawing/2014/main" id="{C84F4495-E529-4B63-9CF0-BFC93E8E167E}"/>
            </a:ext>
          </a:extLst>
        </xdr:cNvPr>
        <xdr:cNvSpPr/>
      </xdr:nvSpPr>
      <xdr:spPr>
        <a:xfrm>
          <a:off x="3746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50292</xdr:rowOff>
    </xdr:to>
    <xdr:cxnSp macro="">
      <xdr:nvCxnSpPr>
        <xdr:cNvPr id="183" name="直線コネクタ 182">
          <a:extLst>
            <a:ext uri="{FF2B5EF4-FFF2-40B4-BE49-F238E27FC236}">
              <a16:creationId xmlns:a16="http://schemas.microsoft.com/office/drawing/2014/main" id="{C6AE1329-6657-480E-9921-21A02CA07123}"/>
            </a:ext>
          </a:extLst>
        </xdr:cNvPr>
        <xdr:cNvCxnSpPr/>
      </xdr:nvCxnSpPr>
      <xdr:spPr>
        <a:xfrm flipV="1">
          <a:off x="3797300" y="101269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136652</xdr:rowOff>
    </xdr:from>
    <xdr:to>
      <xdr:col>15</xdr:col>
      <xdr:colOff>101600</xdr:colOff>
      <xdr:row>59</xdr:row>
      <xdr:rowOff>66802</xdr:rowOff>
    </xdr:to>
    <xdr:sp macro="" textlink="">
      <xdr:nvSpPr>
        <xdr:cNvPr id="184" name="楕円 183">
          <a:extLst>
            <a:ext uri="{FF2B5EF4-FFF2-40B4-BE49-F238E27FC236}">
              <a16:creationId xmlns:a16="http://schemas.microsoft.com/office/drawing/2014/main" id="{BEE0C594-0812-4C65-8432-8930BB32CD2D}"/>
            </a:ext>
          </a:extLst>
        </xdr:cNvPr>
        <xdr:cNvSpPr/>
      </xdr:nvSpPr>
      <xdr:spPr>
        <a:xfrm>
          <a:off x="2857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xdr:rowOff>
    </xdr:from>
    <xdr:to>
      <xdr:col>19</xdr:col>
      <xdr:colOff>177800</xdr:colOff>
      <xdr:row>59</xdr:row>
      <xdr:rowOff>50292</xdr:rowOff>
    </xdr:to>
    <xdr:cxnSp macro="">
      <xdr:nvCxnSpPr>
        <xdr:cNvPr id="185" name="直線コネクタ 184">
          <a:extLst>
            <a:ext uri="{FF2B5EF4-FFF2-40B4-BE49-F238E27FC236}">
              <a16:creationId xmlns:a16="http://schemas.microsoft.com/office/drawing/2014/main" id="{B04C3A45-3F2F-4F98-B445-EC524A7C8784}"/>
            </a:ext>
          </a:extLst>
        </xdr:cNvPr>
        <xdr:cNvCxnSpPr/>
      </xdr:nvCxnSpPr>
      <xdr:spPr>
        <a:xfrm>
          <a:off x="2908300" y="101315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36068</xdr:rowOff>
    </xdr:from>
    <xdr:to>
      <xdr:col>10</xdr:col>
      <xdr:colOff>165100</xdr:colOff>
      <xdr:row>56</xdr:row>
      <xdr:rowOff>137668</xdr:rowOff>
    </xdr:to>
    <xdr:sp macro="" textlink="">
      <xdr:nvSpPr>
        <xdr:cNvPr id="186" name="楕円 185">
          <a:extLst>
            <a:ext uri="{FF2B5EF4-FFF2-40B4-BE49-F238E27FC236}">
              <a16:creationId xmlns:a16="http://schemas.microsoft.com/office/drawing/2014/main" id="{27C2BB44-19C8-4290-9CE8-F1561EAFC418}"/>
            </a:ext>
          </a:extLst>
        </xdr:cNvPr>
        <xdr:cNvSpPr/>
      </xdr:nvSpPr>
      <xdr:spPr>
        <a:xfrm>
          <a:off x="1968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86868</xdr:rowOff>
    </xdr:from>
    <xdr:to>
      <xdr:col>15</xdr:col>
      <xdr:colOff>50800</xdr:colOff>
      <xdr:row>59</xdr:row>
      <xdr:rowOff>16002</xdr:rowOff>
    </xdr:to>
    <xdr:cxnSp macro="">
      <xdr:nvCxnSpPr>
        <xdr:cNvPr id="187" name="直線コネクタ 186">
          <a:extLst>
            <a:ext uri="{FF2B5EF4-FFF2-40B4-BE49-F238E27FC236}">
              <a16:creationId xmlns:a16="http://schemas.microsoft.com/office/drawing/2014/main" id="{487DF6A8-1027-4DA5-9197-B7ECE8914EAD}"/>
            </a:ext>
          </a:extLst>
        </xdr:cNvPr>
        <xdr:cNvCxnSpPr/>
      </xdr:nvCxnSpPr>
      <xdr:spPr>
        <a:xfrm>
          <a:off x="2019300" y="9688068"/>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A820BA76-E7C8-4831-93BF-EA018DD1CD0D}"/>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CFD35F66-AB51-4786-A959-60A525445DFB}"/>
            </a:ext>
          </a:extLst>
        </xdr:cNvPr>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84F4BCB3-C64D-401B-A0B4-5F7837C9C85D}"/>
            </a:ext>
          </a:extLst>
        </xdr:cNvPr>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FBB4AA87-8257-4404-BA06-437D2A8C8A3A}"/>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117619</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25179A54-18A4-467C-860F-BE1B8985EEEF}"/>
            </a:ext>
          </a:extLst>
        </xdr:cNvPr>
        <xdr:cNvSpPr txBox="1"/>
      </xdr:nvSpPr>
      <xdr:spPr>
        <a:xfrm>
          <a:off x="35820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83329</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9CC72FB9-F099-41B9-8209-CECE9CBE9FF2}"/>
            </a:ext>
          </a:extLst>
        </xdr:cNvPr>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154195</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9490D010-FA30-4552-B612-55A738C5817C}"/>
            </a:ext>
          </a:extLst>
        </xdr:cNvPr>
        <xdr:cNvSpPr txBox="1"/>
      </xdr:nvSpPr>
      <xdr:spPr>
        <a:xfrm>
          <a:off x="1816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4BCDD115-4AF9-4B02-9B60-058533069F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A2FF3EDB-3D90-47D1-9C08-BCDEB66672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29BA7490-30E2-48E7-BBCF-CCB75C83DA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BEB46C54-A6EB-4E3C-B038-BBFE634A19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59D5F2E8-D290-475E-97FB-9DEAACE3FE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F753539F-C37B-4025-B36B-9E36642CCC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E1978467-4CA5-46E3-B2C1-3A9845682A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D448ED3-B326-44DE-8B89-FDBAC097A7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4D0136D3-BE87-4624-A37A-30B54F5365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93D78C13-2B38-4A90-BAA1-C1176FF594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5D970920-2AEB-4375-B0D9-0D6B91B5134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a:extLst>
            <a:ext uri="{FF2B5EF4-FFF2-40B4-BE49-F238E27FC236}">
              <a16:creationId xmlns:a16="http://schemas.microsoft.com/office/drawing/2014/main" id="{2F759EEB-E94F-4903-B235-356CA7F5A29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C09F05F1-DA5E-4D6A-8211-66ADA32B4CD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a:extLst>
            <a:ext uri="{FF2B5EF4-FFF2-40B4-BE49-F238E27FC236}">
              <a16:creationId xmlns:a16="http://schemas.microsoft.com/office/drawing/2014/main" id="{7BE9C574-6D29-4317-AEE2-F61599FEADA7}"/>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A5859B9C-FBFD-4E99-997C-8B6A4C22A2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a:extLst>
            <a:ext uri="{FF2B5EF4-FFF2-40B4-BE49-F238E27FC236}">
              <a16:creationId xmlns:a16="http://schemas.microsoft.com/office/drawing/2014/main" id="{F7D87861-CDEE-4FAC-932C-B07EBD736AF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6476A89A-2CD5-4AF6-8460-1788B9C11E1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a:extLst>
            <a:ext uri="{FF2B5EF4-FFF2-40B4-BE49-F238E27FC236}">
              <a16:creationId xmlns:a16="http://schemas.microsoft.com/office/drawing/2014/main" id="{EF6F578B-EAA5-4128-AC92-CD3AB01F9875}"/>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143EE04F-9B49-48C6-913E-49E50A030D0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a:extLst>
            <a:ext uri="{FF2B5EF4-FFF2-40B4-BE49-F238E27FC236}">
              <a16:creationId xmlns:a16="http://schemas.microsoft.com/office/drawing/2014/main" id="{D2E6C5C7-C3EB-4F65-9143-3EB6F539F90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CE169712-4CE9-4A89-96C2-438C677D264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a:extLst>
            <a:ext uri="{FF2B5EF4-FFF2-40B4-BE49-F238E27FC236}">
              <a16:creationId xmlns:a16="http://schemas.microsoft.com/office/drawing/2014/main" id="{BF72025F-F851-4AEF-8C0A-6FE4FFB93C03}"/>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890CF108-6F20-4319-9E9A-8F0814A7AE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a:extLst>
            <a:ext uri="{FF2B5EF4-FFF2-40B4-BE49-F238E27FC236}">
              <a16:creationId xmlns:a16="http://schemas.microsoft.com/office/drawing/2014/main" id="{6237E26E-7011-438E-945A-257B918E746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7FF92D5-2B4C-47BD-B527-DC90B2BCBF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a:extLst>
            <a:ext uri="{FF2B5EF4-FFF2-40B4-BE49-F238E27FC236}">
              <a16:creationId xmlns:a16="http://schemas.microsoft.com/office/drawing/2014/main" id="{97A13330-964D-45B4-B1CF-22A373092F08}"/>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E4A78ED9-01A0-4595-8C3A-2CC8BCDB853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a:extLst>
            <a:ext uri="{FF2B5EF4-FFF2-40B4-BE49-F238E27FC236}">
              <a16:creationId xmlns:a16="http://schemas.microsoft.com/office/drawing/2014/main" id="{3ED301B0-7CF0-4A49-91B0-7ADA8E12B1D3}"/>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6B6AB90E-B414-48D7-B56B-8C4D34FBA851}"/>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a:extLst>
            <a:ext uri="{FF2B5EF4-FFF2-40B4-BE49-F238E27FC236}">
              <a16:creationId xmlns:a16="http://schemas.microsoft.com/office/drawing/2014/main" id="{52D8EB01-494E-43C0-86A5-CE8D5A71CE4C}"/>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6A932C61-6E0C-464F-A33D-17D04B83734A}"/>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a:extLst>
            <a:ext uri="{FF2B5EF4-FFF2-40B4-BE49-F238E27FC236}">
              <a16:creationId xmlns:a16="http://schemas.microsoft.com/office/drawing/2014/main" id="{5B9B0DEA-5881-4440-B297-F32F2A9AF6ED}"/>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a:extLst>
            <a:ext uri="{FF2B5EF4-FFF2-40B4-BE49-F238E27FC236}">
              <a16:creationId xmlns:a16="http://schemas.microsoft.com/office/drawing/2014/main" id="{740E6246-046D-4CBA-B69B-8DD0B44508E3}"/>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a:extLst>
            <a:ext uri="{FF2B5EF4-FFF2-40B4-BE49-F238E27FC236}">
              <a16:creationId xmlns:a16="http://schemas.microsoft.com/office/drawing/2014/main" id="{22B80C03-97EF-4457-B246-5D1CE2EAAE74}"/>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a:extLst>
            <a:ext uri="{FF2B5EF4-FFF2-40B4-BE49-F238E27FC236}">
              <a16:creationId xmlns:a16="http://schemas.microsoft.com/office/drawing/2014/main" id="{03D474F9-D1EA-4D71-9440-3856CD4C26AA}"/>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a:extLst>
            <a:ext uri="{FF2B5EF4-FFF2-40B4-BE49-F238E27FC236}">
              <a16:creationId xmlns:a16="http://schemas.microsoft.com/office/drawing/2014/main" id="{55DCB79F-C8DA-4FB1-9950-719FB345457D}"/>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CC1CB1F-E7FF-4493-A6DF-C3B0B68592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E41C332-D527-4286-BE29-9A2AF5AC83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ABFFB11-B3FF-4D7C-8C5F-CC4ED29BE1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4E99FCE-05B6-4373-BB3A-FB5A9F3055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4E9DDEE-9DFA-41F9-B7EA-7CBC1D21C7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75653</xdr:rowOff>
    </xdr:from>
    <xdr:to>
      <xdr:col>55</xdr:col>
      <xdr:colOff>50800</xdr:colOff>
      <xdr:row>65</xdr:row>
      <xdr:rowOff>5803</xdr:rowOff>
    </xdr:to>
    <xdr:sp macro="" textlink="">
      <xdr:nvSpPr>
        <xdr:cNvPr id="236" name="楕円 235">
          <a:extLst>
            <a:ext uri="{FF2B5EF4-FFF2-40B4-BE49-F238E27FC236}">
              <a16:creationId xmlns:a16="http://schemas.microsoft.com/office/drawing/2014/main" id="{F15A9091-7E3B-4D93-AACD-DEAE28B00C59}"/>
            </a:ext>
          </a:extLst>
        </xdr:cNvPr>
        <xdr:cNvSpPr/>
      </xdr:nvSpPr>
      <xdr:spPr>
        <a:xfrm>
          <a:off x="10426700" y="110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162030</xdr:rowOff>
    </xdr:from>
    <xdr:ext cx="534377" cy="259045"/>
    <xdr:sp macro="" textlink="">
      <xdr:nvSpPr>
        <xdr:cNvPr id="237" name="【橋りょう・トンネル】&#10;一人当たり有形固定資産（償却資産）額該当値テキスト">
          <a:extLst>
            <a:ext uri="{FF2B5EF4-FFF2-40B4-BE49-F238E27FC236}">
              <a16:creationId xmlns:a16="http://schemas.microsoft.com/office/drawing/2014/main" id="{E23ACA91-6B2E-4E8B-8A01-D3AAE542C7EA}"/>
            </a:ext>
          </a:extLst>
        </xdr:cNvPr>
        <xdr:cNvSpPr txBox="1"/>
      </xdr:nvSpPr>
      <xdr:spPr>
        <a:xfrm>
          <a:off x="10515600" y="109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75881</xdr:rowOff>
    </xdr:from>
    <xdr:to>
      <xdr:col>50</xdr:col>
      <xdr:colOff>165100</xdr:colOff>
      <xdr:row>65</xdr:row>
      <xdr:rowOff>6031</xdr:rowOff>
    </xdr:to>
    <xdr:sp macro="" textlink="">
      <xdr:nvSpPr>
        <xdr:cNvPr id="238" name="楕円 237">
          <a:extLst>
            <a:ext uri="{FF2B5EF4-FFF2-40B4-BE49-F238E27FC236}">
              <a16:creationId xmlns:a16="http://schemas.microsoft.com/office/drawing/2014/main" id="{D3469BB6-91E5-4898-AB7D-6CBC82962F69}"/>
            </a:ext>
          </a:extLst>
        </xdr:cNvPr>
        <xdr:cNvSpPr/>
      </xdr:nvSpPr>
      <xdr:spPr>
        <a:xfrm>
          <a:off x="9588500" y="11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126453</xdr:rowOff>
    </xdr:from>
    <xdr:to>
      <xdr:col>55</xdr:col>
      <xdr:colOff>0</xdr:colOff>
      <xdr:row>64</xdr:row>
      <xdr:rowOff>126681</xdr:rowOff>
    </xdr:to>
    <xdr:cxnSp macro="">
      <xdr:nvCxnSpPr>
        <xdr:cNvPr id="239" name="直線コネクタ 238">
          <a:extLst>
            <a:ext uri="{FF2B5EF4-FFF2-40B4-BE49-F238E27FC236}">
              <a16:creationId xmlns:a16="http://schemas.microsoft.com/office/drawing/2014/main" id="{7BFD3DEE-E727-421D-950C-2CB216A97D14}"/>
            </a:ext>
          </a:extLst>
        </xdr:cNvPr>
        <xdr:cNvCxnSpPr/>
      </xdr:nvCxnSpPr>
      <xdr:spPr>
        <a:xfrm flipV="1">
          <a:off x="9639300" y="1109925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75988</xdr:rowOff>
    </xdr:from>
    <xdr:to>
      <xdr:col>46</xdr:col>
      <xdr:colOff>38100</xdr:colOff>
      <xdr:row>65</xdr:row>
      <xdr:rowOff>6138</xdr:rowOff>
    </xdr:to>
    <xdr:sp macro="" textlink="">
      <xdr:nvSpPr>
        <xdr:cNvPr id="240" name="楕円 239">
          <a:extLst>
            <a:ext uri="{FF2B5EF4-FFF2-40B4-BE49-F238E27FC236}">
              <a16:creationId xmlns:a16="http://schemas.microsoft.com/office/drawing/2014/main" id="{AD10A651-9F73-470D-B972-04CB83A64743}"/>
            </a:ext>
          </a:extLst>
        </xdr:cNvPr>
        <xdr:cNvSpPr/>
      </xdr:nvSpPr>
      <xdr:spPr>
        <a:xfrm>
          <a:off x="8699500" y="110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126681</xdr:rowOff>
    </xdr:from>
    <xdr:to>
      <xdr:col>50</xdr:col>
      <xdr:colOff>114300</xdr:colOff>
      <xdr:row>64</xdr:row>
      <xdr:rowOff>126788</xdr:rowOff>
    </xdr:to>
    <xdr:cxnSp macro="">
      <xdr:nvCxnSpPr>
        <xdr:cNvPr id="241" name="直線コネクタ 240">
          <a:extLst>
            <a:ext uri="{FF2B5EF4-FFF2-40B4-BE49-F238E27FC236}">
              <a16:creationId xmlns:a16="http://schemas.microsoft.com/office/drawing/2014/main" id="{5CA732D8-C04E-4D7A-907E-C54BC8CEF435}"/>
            </a:ext>
          </a:extLst>
        </xdr:cNvPr>
        <xdr:cNvCxnSpPr/>
      </xdr:nvCxnSpPr>
      <xdr:spPr>
        <a:xfrm flipV="1">
          <a:off x="8750300" y="11099481"/>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77698</xdr:rowOff>
    </xdr:from>
    <xdr:to>
      <xdr:col>41</xdr:col>
      <xdr:colOff>101600</xdr:colOff>
      <xdr:row>65</xdr:row>
      <xdr:rowOff>7848</xdr:rowOff>
    </xdr:to>
    <xdr:sp macro="" textlink="">
      <xdr:nvSpPr>
        <xdr:cNvPr id="242" name="楕円 241">
          <a:extLst>
            <a:ext uri="{FF2B5EF4-FFF2-40B4-BE49-F238E27FC236}">
              <a16:creationId xmlns:a16="http://schemas.microsoft.com/office/drawing/2014/main" id="{FFA07BF7-5230-488D-A047-87AF4F12F5A6}"/>
            </a:ext>
          </a:extLst>
        </xdr:cNvPr>
        <xdr:cNvSpPr/>
      </xdr:nvSpPr>
      <xdr:spPr>
        <a:xfrm>
          <a:off x="7810500" y="110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126788</xdr:rowOff>
    </xdr:from>
    <xdr:to>
      <xdr:col>45</xdr:col>
      <xdr:colOff>177800</xdr:colOff>
      <xdr:row>64</xdr:row>
      <xdr:rowOff>128498</xdr:rowOff>
    </xdr:to>
    <xdr:cxnSp macro="">
      <xdr:nvCxnSpPr>
        <xdr:cNvPr id="243" name="直線コネクタ 242">
          <a:extLst>
            <a:ext uri="{FF2B5EF4-FFF2-40B4-BE49-F238E27FC236}">
              <a16:creationId xmlns:a16="http://schemas.microsoft.com/office/drawing/2014/main" id="{933B7C0E-7708-4E17-A706-5703F479B649}"/>
            </a:ext>
          </a:extLst>
        </xdr:cNvPr>
        <xdr:cNvCxnSpPr/>
      </xdr:nvCxnSpPr>
      <xdr:spPr>
        <a:xfrm flipV="1">
          <a:off x="7861300" y="11099588"/>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85F5DE58-E3EE-473A-A1AE-99C8AAED725C}"/>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FF90F6B9-9577-47CF-9757-61E618E4B2E1}"/>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46" name="n_3aveValue【橋りょう・トンネル】&#10;一人当たり有形固定資産（償却資産）額">
          <a:extLst>
            <a:ext uri="{FF2B5EF4-FFF2-40B4-BE49-F238E27FC236}">
              <a16:creationId xmlns:a16="http://schemas.microsoft.com/office/drawing/2014/main" id="{F90E6B5D-B902-4E30-8908-4F7A45AD90B3}"/>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25631614-B3DD-4AB0-8A5D-ED1BE81C687D}"/>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168608</xdr:rowOff>
    </xdr:from>
    <xdr:ext cx="534377" cy="259045"/>
    <xdr:sp macro="" textlink="">
      <xdr:nvSpPr>
        <xdr:cNvPr id="248" name="n_1mainValue【橋りょう・トンネル】&#10;一人当たり有形固定資産（償却資産）額">
          <a:extLst>
            <a:ext uri="{FF2B5EF4-FFF2-40B4-BE49-F238E27FC236}">
              <a16:creationId xmlns:a16="http://schemas.microsoft.com/office/drawing/2014/main" id="{1A7462CA-76D6-45E3-91B5-A8C80E7FBC76}"/>
            </a:ext>
          </a:extLst>
        </xdr:cNvPr>
        <xdr:cNvSpPr txBox="1"/>
      </xdr:nvSpPr>
      <xdr:spPr>
        <a:xfrm>
          <a:off x="9359411" y="111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168715</xdr:rowOff>
    </xdr:from>
    <xdr:ext cx="534377" cy="259045"/>
    <xdr:sp macro="" textlink="">
      <xdr:nvSpPr>
        <xdr:cNvPr id="249" name="n_2mainValue【橋りょう・トンネル】&#10;一人当たり有形固定資産（償却資産）額">
          <a:extLst>
            <a:ext uri="{FF2B5EF4-FFF2-40B4-BE49-F238E27FC236}">
              <a16:creationId xmlns:a16="http://schemas.microsoft.com/office/drawing/2014/main" id="{236B23F8-7BD4-46F9-9E98-3846A26B2E8D}"/>
            </a:ext>
          </a:extLst>
        </xdr:cNvPr>
        <xdr:cNvSpPr txBox="1"/>
      </xdr:nvSpPr>
      <xdr:spPr>
        <a:xfrm>
          <a:off x="8483111" y="11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170425</xdr:rowOff>
    </xdr:from>
    <xdr:ext cx="534377" cy="259045"/>
    <xdr:sp macro="" textlink="">
      <xdr:nvSpPr>
        <xdr:cNvPr id="250" name="n_3mainValue【橋りょう・トンネル】&#10;一人当たり有形固定資産（償却資産）額">
          <a:extLst>
            <a:ext uri="{FF2B5EF4-FFF2-40B4-BE49-F238E27FC236}">
              <a16:creationId xmlns:a16="http://schemas.microsoft.com/office/drawing/2014/main" id="{45D91830-0CD7-4741-89A0-42D6EE79B018}"/>
            </a:ext>
          </a:extLst>
        </xdr:cNvPr>
        <xdr:cNvSpPr txBox="1"/>
      </xdr:nvSpPr>
      <xdr:spPr>
        <a:xfrm>
          <a:off x="7594111" y="111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906F6666-24C5-42BE-B75F-77BB70BD1D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EED89E21-28E2-4BEF-BE91-E945718BA4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6DEA5066-BDD8-4128-AE93-238A110460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69B606E9-7174-4D2C-848F-7D84F4D5B1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A98FD937-43E8-4996-974B-4E23C42B88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22ABB356-9A77-446B-96F7-0A5E433F62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D81753F0-2EAF-4BDB-A90B-6506BE6516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6380E09A-01BB-4307-A1FD-708DA9892A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FF75B096-3353-4D94-9076-B6A4F9F677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AC6EF81B-EC3D-4759-8AFF-3E27868ECE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54D1E2F1-B023-44C5-B41E-BD44224B07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F0314308-45E1-445A-B101-D7E062DD44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606F6010-677A-4F94-BFC3-D3EE4C7B09F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3A3E7ADE-0856-4294-A053-943A9A95C5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2F32E4EF-BCF0-46E2-A6E0-ACB37E78FB6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C29A83FA-8305-42B0-9624-10BBE9C1FFC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A6456544-97B2-4193-94AE-3085EB6AC70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88A0AAE3-4E9D-4764-9C3A-57353673BC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2A964A9E-5D71-4DF3-B578-9F1C6935F2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A69ED49B-6F5E-4E69-9C37-F87605FC26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239D1E0C-1E25-4660-AADE-0171050774B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5A22B819-0EE4-47A1-A530-D0D0387943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C9BC55A2-D597-40FC-92DF-4AD53C97B74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A22322DF-226F-4D68-B03B-DFE1E00094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5" name="直線コネクタ 274">
          <a:extLst>
            <a:ext uri="{FF2B5EF4-FFF2-40B4-BE49-F238E27FC236}">
              <a16:creationId xmlns:a16="http://schemas.microsoft.com/office/drawing/2014/main" id="{CF91E0EC-F611-4EBE-86B6-78B1B1D5A8BC}"/>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CE9D2727-3907-4661-9BD9-BD4D912F3C75}"/>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77" name="直線コネクタ 276">
          <a:extLst>
            <a:ext uri="{FF2B5EF4-FFF2-40B4-BE49-F238E27FC236}">
              <a16:creationId xmlns:a16="http://schemas.microsoft.com/office/drawing/2014/main" id="{C6E26FBF-D6AF-410C-B8B2-3365108025BB}"/>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F8526DD7-03DB-4F14-B60F-3070C611B3F4}"/>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9" name="直線コネクタ 278">
          <a:extLst>
            <a:ext uri="{FF2B5EF4-FFF2-40B4-BE49-F238E27FC236}">
              <a16:creationId xmlns:a16="http://schemas.microsoft.com/office/drawing/2014/main" id="{FC8915B2-92D5-48A7-9B3B-62BD0CCEC0FD}"/>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878F5DC4-125C-43E6-B464-61D241EF066D}"/>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1" name="フローチャート: 判断 280">
          <a:extLst>
            <a:ext uri="{FF2B5EF4-FFF2-40B4-BE49-F238E27FC236}">
              <a16:creationId xmlns:a16="http://schemas.microsoft.com/office/drawing/2014/main" id="{8DCD3D9A-1293-456A-9EC8-4556883764E2}"/>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2" name="フローチャート: 判断 281">
          <a:extLst>
            <a:ext uri="{FF2B5EF4-FFF2-40B4-BE49-F238E27FC236}">
              <a16:creationId xmlns:a16="http://schemas.microsoft.com/office/drawing/2014/main" id="{173FDADD-E9E9-4D47-8AA4-ECA1EBCA8D8B}"/>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3" name="フローチャート: 判断 282">
          <a:extLst>
            <a:ext uri="{FF2B5EF4-FFF2-40B4-BE49-F238E27FC236}">
              <a16:creationId xmlns:a16="http://schemas.microsoft.com/office/drawing/2014/main" id="{0768E061-B492-416B-9DDB-42A87C0157AC}"/>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4" name="フローチャート: 判断 283">
          <a:extLst>
            <a:ext uri="{FF2B5EF4-FFF2-40B4-BE49-F238E27FC236}">
              <a16:creationId xmlns:a16="http://schemas.microsoft.com/office/drawing/2014/main" id="{088405D1-012E-4BAE-B7E9-198A73A2EEF6}"/>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5" name="フローチャート: 判断 284">
          <a:extLst>
            <a:ext uri="{FF2B5EF4-FFF2-40B4-BE49-F238E27FC236}">
              <a16:creationId xmlns:a16="http://schemas.microsoft.com/office/drawing/2014/main" id="{47D06A43-7A58-47F8-9873-C4B4F20DFF84}"/>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5B90AD3-E5ED-454E-9406-81B0BC6E46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2D4EB0E-067F-4960-9A5E-F684E28D66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BB7CB76-0ED1-468D-B8B4-F85EF200E9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B2B35A-7BCE-4353-98E8-9BED7AF7E1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C63219-349B-4A21-9F46-4642096B4C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137795</xdr:rowOff>
    </xdr:from>
    <xdr:to>
      <xdr:col>24</xdr:col>
      <xdr:colOff>114300</xdr:colOff>
      <xdr:row>86</xdr:row>
      <xdr:rowOff>67945</xdr:rowOff>
    </xdr:to>
    <xdr:sp macro="" textlink="">
      <xdr:nvSpPr>
        <xdr:cNvPr id="291" name="楕円 290">
          <a:extLst>
            <a:ext uri="{FF2B5EF4-FFF2-40B4-BE49-F238E27FC236}">
              <a16:creationId xmlns:a16="http://schemas.microsoft.com/office/drawing/2014/main" id="{1F989AAD-209D-4525-85DB-E1C1C7DAD2BC}"/>
            </a:ext>
          </a:extLst>
        </xdr:cNvPr>
        <xdr:cNvSpPr/>
      </xdr:nvSpPr>
      <xdr:spPr>
        <a:xfrm>
          <a:off x="4584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52722</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9DBFEC8A-C8A6-4E3F-A900-1E5F68A896DE}"/>
            </a:ext>
          </a:extLst>
        </xdr:cNvPr>
        <xdr:cNvSpPr txBox="1"/>
      </xdr:nvSpPr>
      <xdr:spPr>
        <a:xfrm>
          <a:off x="4673600" y="1462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111125</xdr:rowOff>
    </xdr:from>
    <xdr:to>
      <xdr:col>20</xdr:col>
      <xdr:colOff>38100</xdr:colOff>
      <xdr:row>86</xdr:row>
      <xdr:rowOff>41275</xdr:rowOff>
    </xdr:to>
    <xdr:sp macro="" textlink="">
      <xdr:nvSpPr>
        <xdr:cNvPr id="293" name="楕円 292">
          <a:extLst>
            <a:ext uri="{FF2B5EF4-FFF2-40B4-BE49-F238E27FC236}">
              <a16:creationId xmlns:a16="http://schemas.microsoft.com/office/drawing/2014/main" id="{425322F1-72BC-45EE-85C2-D6DD20A2D94E}"/>
            </a:ext>
          </a:extLst>
        </xdr:cNvPr>
        <xdr:cNvSpPr/>
      </xdr:nvSpPr>
      <xdr:spPr>
        <a:xfrm>
          <a:off x="3746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161925</xdr:rowOff>
    </xdr:from>
    <xdr:to>
      <xdr:col>24</xdr:col>
      <xdr:colOff>63500</xdr:colOff>
      <xdr:row>86</xdr:row>
      <xdr:rowOff>17145</xdr:rowOff>
    </xdr:to>
    <xdr:cxnSp macro="">
      <xdr:nvCxnSpPr>
        <xdr:cNvPr id="294" name="直線コネクタ 293">
          <a:extLst>
            <a:ext uri="{FF2B5EF4-FFF2-40B4-BE49-F238E27FC236}">
              <a16:creationId xmlns:a16="http://schemas.microsoft.com/office/drawing/2014/main" id="{62143999-9FA8-45BE-BDE9-802CE2D09C6E}"/>
            </a:ext>
          </a:extLst>
        </xdr:cNvPr>
        <xdr:cNvCxnSpPr/>
      </xdr:nvCxnSpPr>
      <xdr:spPr>
        <a:xfrm>
          <a:off x="3797300" y="14735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74930</xdr:rowOff>
    </xdr:from>
    <xdr:to>
      <xdr:col>15</xdr:col>
      <xdr:colOff>101600</xdr:colOff>
      <xdr:row>86</xdr:row>
      <xdr:rowOff>5080</xdr:rowOff>
    </xdr:to>
    <xdr:sp macro="" textlink="">
      <xdr:nvSpPr>
        <xdr:cNvPr id="295" name="楕円 294">
          <a:extLst>
            <a:ext uri="{FF2B5EF4-FFF2-40B4-BE49-F238E27FC236}">
              <a16:creationId xmlns:a16="http://schemas.microsoft.com/office/drawing/2014/main" id="{A95970AE-A72C-4B0F-933C-5056888DCB21}"/>
            </a:ext>
          </a:extLst>
        </xdr:cNvPr>
        <xdr:cNvSpPr/>
      </xdr:nvSpPr>
      <xdr:spPr>
        <a:xfrm>
          <a:off x="2857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125730</xdr:rowOff>
    </xdr:from>
    <xdr:to>
      <xdr:col>19</xdr:col>
      <xdr:colOff>177800</xdr:colOff>
      <xdr:row>85</xdr:row>
      <xdr:rowOff>161925</xdr:rowOff>
    </xdr:to>
    <xdr:cxnSp macro="">
      <xdr:nvCxnSpPr>
        <xdr:cNvPr id="296" name="直線コネクタ 295">
          <a:extLst>
            <a:ext uri="{FF2B5EF4-FFF2-40B4-BE49-F238E27FC236}">
              <a16:creationId xmlns:a16="http://schemas.microsoft.com/office/drawing/2014/main" id="{81153448-F808-4629-98EB-9D3FECD6C77E}"/>
            </a:ext>
          </a:extLst>
        </xdr:cNvPr>
        <xdr:cNvCxnSpPr/>
      </xdr:nvCxnSpPr>
      <xdr:spPr>
        <a:xfrm>
          <a:off x="2908300" y="14698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31114</xdr:rowOff>
    </xdr:from>
    <xdr:to>
      <xdr:col>10</xdr:col>
      <xdr:colOff>165100</xdr:colOff>
      <xdr:row>85</xdr:row>
      <xdr:rowOff>132714</xdr:rowOff>
    </xdr:to>
    <xdr:sp macro="" textlink="">
      <xdr:nvSpPr>
        <xdr:cNvPr id="297" name="楕円 296">
          <a:extLst>
            <a:ext uri="{FF2B5EF4-FFF2-40B4-BE49-F238E27FC236}">
              <a16:creationId xmlns:a16="http://schemas.microsoft.com/office/drawing/2014/main" id="{E824B522-7C78-485F-86CC-5FF4E1E78905}"/>
            </a:ext>
          </a:extLst>
        </xdr:cNvPr>
        <xdr:cNvSpPr/>
      </xdr:nvSpPr>
      <xdr:spPr>
        <a:xfrm>
          <a:off x="196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81914</xdr:rowOff>
    </xdr:from>
    <xdr:to>
      <xdr:col>15</xdr:col>
      <xdr:colOff>50800</xdr:colOff>
      <xdr:row>85</xdr:row>
      <xdr:rowOff>125730</xdr:rowOff>
    </xdr:to>
    <xdr:cxnSp macro="">
      <xdr:nvCxnSpPr>
        <xdr:cNvPr id="298" name="直線コネクタ 297">
          <a:extLst>
            <a:ext uri="{FF2B5EF4-FFF2-40B4-BE49-F238E27FC236}">
              <a16:creationId xmlns:a16="http://schemas.microsoft.com/office/drawing/2014/main" id="{A8CCE66F-E137-43B6-8668-E07692ECBFD0}"/>
            </a:ext>
          </a:extLst>
        </xdr:cNvPr>
        <xdr:cNvCxnSpPr/>
      </xdr:nvCxnSpPr>
      <xdr:spPr>
        <a:xfrm>
          <a:off x="2019300" y="14655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299" name="n_1aveValue【公営住宅】&#10;有形固定資産減価償却率">
          <a:extLst>
            <a:ext uri="{FF2B5EF4-FFF2-40B4-BE49-F238E27FC236}">
              <a16:creationId xmlns:a16="http://schemas.microsoft.com/office/drawing/2014/main" id="{B785BBF2-F72C-447C-AD37-62A4225DF0DC}"/>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00" name="n_2aveValue【公営住宅】&#10;有形固定資産減価償却率">
          <a:extLst>
            <a:ext uri="{FF2B5EF4-FFF2-40B4-BE49-F238E27FC236}">
              <a16:creationId xmlns:a16="http://schemas.microsoft.com/office/drawing/2014/main" id="{50A1C3CB-4EDD-4B29-8BC6-CD6956C5429F}"/>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01" name="n_3aveValue【公営住宅】&#10;有形固定資産減価償却率">
          <a:extLst>
            <a:ext uri="{FF2B5EF4-FFF2-40B4-BE49-F238E27FC236}">
              <a16:creationId xmlns:a16="http://schemas.microsoft.com/office/drawing/2014/main" id="{1987C39A-151F-4B93-9666-6699FFFCD572}"/>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2" name="n_4aveValue【公営住宅】&#10;有形固定資産減価償却率">
          <a:extLst>
            <a:ext uri="{FF2B5EF4-FFF2-40B4-BE49-F238E27FC236}">
              <a16:creationId xmlns:a16="http://schemas.microsoft.com/office/drawing/2014/main" id="{2A3D7B6C-DB8A-492B-AEF8-EA3B2360191D}"/>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32402</xdr:rowOff>
    </xdr:from>
    <xdr:ext cx="405111" cy="259045"/>
    <xdr:sp macro="" textlink="">
      <xdr:nvSpPr>
        <xdr:cNvPr id="303" name="n_1mainValue【公営住宅】&#10;有形固定資産減価償却率">
          <a:extLst>
            <a:ext uri="{FF2B5EF4-FFF2-40B4-BE49-F238E27FC236}">
              <a16:creationId xmlns:a16="http://schemas.microsoft.com/office/drawing/2014/main" id="{2CDC9875-E282-4A94-8177-37D12E92978C}"/>
            </a:ext>
          </a:extLst>
        </xdr:cNvPr>
        <xdr:cNvSpPr txBox="1"/>
      </xdr:nvSpPr>
      <xdr:spPr>
        <a:xfrm>
          <a:off x="3582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167657</xdr:rowOff>
    </xdr:from>
    <xdr:ext cx="405111" cy="259045"/>
    <xdr:sp macro="" textlink="">
      <xdr:nvSpPr>
        <xdr:cNvPr id="304" name="n_2mainValue【公営住宅】&#10;有形固定資産減価償却率">
          <a:extLst>
            <a:ext uri="{FF2B5EF4-FFF2-40B4-BE49-F238E27FC236}">
              <a16:creationId xmlns:a16="http://schemas.microsoft.com/office/drawing/2014/main" id="{60D313BC-22F6-4C80-BFB7-64CB7997218E}"/>
            </a:ext>
          </a:extLst>
        </xdr:cNvPr>
        <xdr:cNvSpPr txBox="1"/>
      </xdr:nvSpPr>
      <xdr:spPr>
        <a:xfrm>
          <a:off x="2705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123841</xdr:rowOff>
    </xdr:from>
    <xdr:ext cx="405111" cy="259045"/>
    <xdr:sp macro="" textlink="">
      <xdr:nvSpPr>
        <xdr:cNvPr id="305" name="n_3mainValue【公営住宅】&#10;有形固定資産減価償却率">
          <a:extLst>
            <a:ext uri="{FF2B5EF4-FFF2-40B4-BE49-F238E27FC236}">
              <a16:creationId xmlns:a16="http://schemas.microsoft.com/office/drawing/2014/main" id="{FDCD1860-0CBA-4934-AA07-4401DB673683}"/>
            </a:ext>
          </a:extLst>
        </xdr:cNvPr>
        <xdr:cNvSpPr txBox="1"/>
      </xdr:nvSpPr>
      <xdr:spPr>
        <a:xfrm>
          <a:off x="1816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486B07A3-86C6-43E2-885E-E11197BBA8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99DF0D76-509C-41DB-8C52-668E040979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1536FB39-6178-469D-8675-B7C2FA3B3A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5C0DE755-B728-46EB-A471-2C5DB1C2A8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440E7F7A-475E-4967-A164-7289C15428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68435F86-CEB0-490F-9A9E-F088A2BF10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21F9EB07-8697-4C03-8146-0CA8F7A92D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6CEE9DA3-BB86-4CBA-B122-F66583BEA0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47394FF0-2BD3-46A0-89C9-884B3D20E7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1187AC1B-978B-41E0-93E1-90832765A1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0A3404EF-B2AA-4E86-BC82-A6C302CBD6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A1E884E7-C88D-49F5-8662-B750A5D89A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D4F0C5EE-5B59-479F-BD02-A21A7E2988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993BBD1B-DE4F-41F1-8755-9EE75B610D1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DFE41830-D6E3-4F67-8233-EB94DA460E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7657AA6A-D2F1-4053-A1EF-7E77822BCF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B8269767-0F4A-4638-8BF5-0D59A9EE13C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B5DC6845-511F-455F-AFCA-FE51FFE8F81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48C12039-AA79-4ADE-8960-5E4E47983FC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9D22456F-C575-4753-9FA7-FB92383CF33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BF830781-9E8C-468A-BDAB-63702772A5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4DB80F13-B933-4707-A2F3-3FEB4B63D8F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BED05730-3A86-4DD8-8EF0-019FFF81AC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29" name="直線コネクタ 328">
          <a:extLst>
            <a:ext uri="{FF2B5EF4-FFF2-40B4-BE49-F238E27FC236}">
              <a16:creationId xmlns:a16="http://schemas.microsoft.com/office/drawing/2014/main" id="{4406AE8C-9B7E-41C5-B035-62DBAFFD2CB8}"/>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0" name="【公営住宅】&#10;一人当たり面積最小値テキスト">
          <a:extLst>
            <a:ext uri="{FF2B5EF4-FFF2-40B4-BE49-F238E27FC236}">
              <a16:creationId xmlns:a16="http://schemas.microsoft.com/office/drawing/2014/main" id="{C0115476-C005-43C7-A919-25C862D24165}"/>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1" name="直線コネクタ 330">
          <a:extLst>
            <a:ext uri="{FF2B5EF4-FFF2-40B4-BE49-F238E27FC236}">
              <a16:creationId xmlns:a16="http://schemas.microsoft.com/office/drawing/2014/main" id="{C54FE56C-2D54-4F60-9721-7510819C2EB7}"/>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2" name="【公営住宅】&#10;一人当たり面積最大値テキスト">
          <a:extLst>
            <a:ext uri="{FF2B5EF4-FFF2-40B4-BE49-F238E27FC236}">
              <a16:creationId xmlns:a16="http://schemas.microsoft.com/office/drawing/2014/main" id="{1D0A999B-3B58-4C5E-9FDC-B4C2C5FA53A2}"/>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33" name="直線コネクタ 332">
          <a:extLst>
            <a:ext uri="{FF2B5EF4-FFF2-40B4-BE49-F238E27FC236}">
              <a16:creationId xmlns:a16="http://schemas.microsoft.com/office/drawing/2014/main" id="{84674A56-DB29-49AA-866A-003D9A1E3D02}"/>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34" name="【公営住宅】&#10;一人当たり面積平均値テキスト">
          <a:extLst>
            <a:ext uri="{FF2B5EF4-FFF2-40B4-BE49-F238E27FC236}">
              <a16:creationId xmlns:a16="http://schemas.microsoft.com/office/drawing/2014/main" id="{4D7B2A76-A9D3-41B6-ACBB-DA035D58B91F}"/>
            </a:ext>
          </a:extLst>
        </xdr:cNvPr>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35" name="フローチャート: 判断 334">
          <a:extLst>
            <a:ext uri="{FF2B5EF4-FFF2-40B4-BE49-F238E27FC236}">
              <a16:creationId xmlns:a16="http://schemas.microsoft.com/office/drawing/2014/main" id="{874E4AFD-05D8-4829-ADD3-B3C0645CFB19}"/>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36" name="フローチャート: 判断 335">
          <a:extLst>
            <a:ext uri="{FF2B5EF4-FFF2-40B4-BE49-F238E27FC236}">
              <a16:creationId xmlns:a16="http://schemas.microsoft.com/office/drawing/2014/main" id="{47DA62FB-4BE4-4C24-8EB0-390390A38E91}"/>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37" name="フローチャート: 判断 336">
          <a:extLst>
            <a:ext uri="{FF2B5EF4-FFF2-40B4-BE49-F238E27FC236}">
              <a16:creationId xmlns:a16="http://schemas.microsoft.com/office/drawing/2014/main" id="{57F1A960-00A2-4657-AE98-6E55D4AB9BF3}"/>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38" name="フローチャート: 判断 337">
          <a:extLst>
            <a:ext uri="{FF2B5EF4-FFF2-40B4-BE49-F238E27FC236}">
              <a16:creationId xmlns:a16="http://schemas.microsoft.com/office/drawing/2014/main" id="{96ECCAC3-EDCB-4B30-B116-14146A7FA0D6}"/>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39" name="フローチャート: 判断 338">
          <a:extLst>
            <a:ext uri="{FF2B5EF4-FFF2-40B4-BE49-F238E27FC236}">
              <a16:creationId xmlns:a16="http://schemas.microsoft.com/office/drawing/2014/main" id="{B1340DC7-363D-4A41-A916-5DF117DC9C6E}"/>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E30E1871-A384-4D44-B869-5801E4895E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E1AD277-6153-49DC-8D9C-FFA2503D9C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22D0C5E-CD2C-4EE3-8F09-F43FEA7E21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3D1CAE2-40A0-4763-B0F4-8145A2073F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46A763E-8E7E-4EC2-98B1-92666B0796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45" name="楕円 344">
          <a:extLst>
            <a:ext uri="{FF2B5EF4-FFF2-40B4-BE49-F238E27FC236}">
              <a16:creationId xmlns:a16="http://schemas.microsoft.com/office/drawing/2014/main" id="{90050A89-4F1B-4112-A191-CB41C1D117CB}"/>
            </a:ext>
          </a:extLst>
        </xdr:cNvPr>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60469</xdr:rowOff>
    </xdr:from>
    <xdr:ext cx="469744" cy="259045"/>
    <xdr:sp macro="" textlink="">
      <xdr:nvSpPr>
        <xdr:cNvPr id="346" name="【公営住宅】&#10;一人当たり面積該当値テキスト">
          <a:extLst>
            <a:ext uri="{FF2B5EF4-FFF2-40B4-BE49-F238E27FC236}">
              <a16:creationId xmlns:a16="http://schemas.microsoft.com/office/drawing/2014/main" id="{9CD945A4-402C-4CF6-8E17-23A16F6A164D}"/>
            </a:ext>
          </a:extLst>
        </xdr:cNvPr>
        <xdr:cNvSpPr txBox="1"/>
      </xdr:nvSpPr>
      <xdr:spPr>
        <a:xfrm>
          <a:off x="10515600"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46862</xdr:rowOff>
    </xdr:from>
    <xdr:to>
      <xdr:col>50</xdr:col>
      <xdr:colOff>165100</xdr:colOff>
      <xdr:row>84</xdr:row>
      <xdr:rowOff>148462</xdr:rowOff>
    </xdr:to>
    <xdr:sp macro="" textlink="">
      <xdr:nvSpPr>
        <xdr:cNvPr id="347" name="楕円 346">
          <a:extLst>
            <a:ext uri="{FF2B5EF4-FFF2-40B4-BE49-F238E27FC236}">
              <a16:creationId xmlns:a16="http://schemas.microsoft.com/office/drawing/2014/main" id="{8CDAE527-2BC4-4042-A4A9-7B8B9092A3D3}"/>
            </a:ext>
          </a:extLst>
        </xdr:cNvPr>
        <xdr:cNvSpPr/>
      </xdr:nvSpPr>
      <xdr:spPr>
        <a:xfrm>
          <a:off x="9588500" y="144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97662</xdr:rowOff>
    </xdr:to>
    <xdr:cxnSp macro="">
      <xdr:nvCxnSpPr>
        <xdr:cNvPr id="348" name="直線コネクタ 347">
          <a:extLst>
            <a:ext uri="{FF2B5EF4-FFF2-40B4-BE49-F238E27FC236}">
              <a16:creationId xmlns:a16="http://schemas.microsoft.com/office/drawing/2014/main" id="{7EA9A234-B7E9-40B8-AA49-F9C9A17B45C6}"/>
            </a:ext>
          </a:extLst>
        </xdr:cNvPr>
        <xdr:cNvCxnSpPr/>
      </xdr:nvCxnSpPr>
      <xdr:spPr>
        <a:xfrm flipV="1">
          <a:off x="9639300" y="14490192"/>
          <a:ext cx="8382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56514</xdr:rowOff>
    </xdr:from>
    <xdr:to>
      <xdr:col>46</xdr:col>
      <xdr:colOff>38100</xdr:colOff>
      <xdr:row>84</xdr:row>
      <xdr:rowOff>158114</xdr:rowOff>
    </xdr:to>
    <xdr:sp macro="" textlink="">
      <xdr:nvSpPr>
        <xdr:cNvPr id="349" name="楕円 348">
          <a:extLst>
            <a:ext uri="{FF2B5EF4-FFF2-40B4-BE49-F238E27FC236}">
              <a16:creationId xmlns:a16="http://schemas.microsoft.com/office/drawing/2014/main" id="{4DF5040F-CF4B-4689-98D9-F68C6E8C3E8A}"/>
            </a:ext>
          </a:extLst>
        </xdr:cNvPr>
        <xdr:cNvSpPr/>
      </xdr:nvSpPr>
      <xdr:spPr>
        <a:xfrm>
          <a:off x="8699500" y="144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97662</xdr:rowOff>
    </xdr:from>
    <xdr:to>
      <xdr:col>50</xdr:col>
      <xdr:colOff>114300</xdr:colOff>
      <xdr:row>84</xdr:row>
      <xdr:rowOff>107314</xdr:rowOff>
    </xdr:to>
    <xdr:cxnSp macro="">
      <xdr:nvCxnSpPr>
        <xdr:cNvPr id="350" name="直線コネクタ 349">
          <a:extLst>
            <a:ext uri="{FF2B5EF4-FFF2-40B4-BE49-F238E27FC236}">
              <a16:creationId xmlns:a16="http://schemas.microsoft.com/office/drawing/2014/main" id="{86E915B3-DBC5-4C4F-BA5A-E91691804ACF}"/>
            </a:ext>
          </a:extLst>
        </xdr:cNvPr>
        <xdr:cNvCxnSpPr/>
      </xdr:nvCxnSpPr>
      <xdr:spPr>
        <a:xfrm flipV="1">
          <a:off x="8750300" y="144994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51" name="楕円 350">
          <a:extLst>
            <a:ext uri="{FF2B5EF4-FFF2-40B4-BE49-F238E27FC236}">
              <a16:creationId xmlns:a16="http://schemas.microsoft.com/office/drawing/2014/main" id="{D798457B-8BF6-4CBD-B9BE-B444C6114111}"/>
            </a:ext>
          </a:extLst>
        </xdr:cNvPr>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107314</xdr:rowOff>
    </xdr:from>
    <xdr:to>
      <xdr:col>45</xdr:col>
      <xdr:colOff>177800</xdr:colOff>
      <xdr:row>84</xdr:row>
      <xdr:rowOff>114300</xdr:rowOff>
    </xdr:to>
    <xdr:cxnSp macro="">
      <xdr:nvCxnSpPr>
        <xdr:cNvPr id="352" name="直線コネクタ 351">
          <a:extLst>
            <a:ext uri="{FF2B5EF4-FFF2-40B4-BE49-F238E27FC236}">
              <a16:creationId xmlns:a16="http://schemas.microsoft.com/office/drawing/2014/main" id="{A1BB7734-F57F-41C5-91D7-51699F48216A}"/>
            </a:ext>
          </a:extLst>
        </xdr:cNvPr>
        <xdr:cNvCxnSpPr/>
      </xdr:nvCxnSpPr>
      <xdr:spPr>
        <a:xfrm flipV="1">
          <a:off x="7861300" y="14509114"/>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53" name="n_1aveValue【公営住宅】&#10;一人当たり面積">
          <a:extLst>
            <a:ext uri="{FF2B5EF4-FFF2-40B4-BE49-F238E27FC236}">
              <a16:creationId xmlns:a16="http://schemas.microsoft.com/office/drawing/2014/main" id="{5717F34B-F7C8-4C4A-872D-B163A24D6ACF}"/>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54" name="n_2aveValue【公営住宅】&#10;一人当たり面積">
          <a:extLst>
            <a:ext uri="{FF2B5EF4-FFF2-40B4-BE49-F238E27FC236}">
              <a16:creationId xmlns:a16="http://schemas.microsoft.com/office/drawing/2014/main" id="{D4F25A6A-C44E-4FB2-AC58-ABF3C96CAF3A}"/>
            </a:ext>
          </a:extLst>
        </xdr:cNvPr>
        <xdr:cNvSpPr txBox="1"/>
      </xdr:nvSpPr>
      <xdr:spPr>
        <a:xfrm>
          <a:off x="8515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55" name="n_3aveValue【公営住宅】&#10;一人当たり面積">
          <a:extLst>
            <a:ext uri="{FF2B5EF4-FFF2-40B4-BE49-F238E27FC236}">
              <a16:creationId xmlns:a16="http://schemas.microsoft.com/office/drawing/2014/main" id="{95CD1A49-C3D4-4F1E-BE19-25A4AC9C5C56}"/>
            </a:ext>
          </a:extLst>
        </xdr:cNvPr>
        <xdr:cNvSpPr txBox="1"/>
      </xdr:nvSpPr>
      <xdr:spPr>
        <a:xfrm>
          <a:off x="7626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56" name="n_4aveValue【公営住宅】&#10;一人当たり面積">
          <a:extLst>
            <a:ext uri="{FF2B5EF4-FFF2-40B4-BE49-F238E27FC236}">
              <a16:creationId xmlns:a16="http://schemas.microsoft.com/office/drawing/2014/main" id="{D9B76AF9-BE92-44C8-A6FB-5BD15F44FF65}"/>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139589</xdr:rowOff>
    </xdr:from>
    <xdr:ext cx="469744" cy="259045"/>
    <xdr:sp macro="" textlink="">
      <xdr:nvSpPr>
        <xdr:cNvPr id="357" name="n_1mainValue【公営住宅】&#10;一人当たり面積">
          <a:extLst>
            <a:ext uri="{FF2B5EF4-FFF2-40B4-BE49-F238E27FC236}">
              <a16:creationId xmlns:a16="http://schemas.microsoft.com/office/drawing/2014/main" id="{DE0080D9-242B-415B-814D-0BB41CF12281}"/>
            </a:ext>
          </a:extLst>
        </xdr:cNvPr>
        <xdr:cNvSpPr txBox="1"/>
      </xdr:nvSpPr>
      <xdr:spPr>
        <a:xfrm>
          <a:off x="9391727" y="1454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3191</xdr:rowOff>
    </xdr:from>
    <xdr:ext cx="469744" cy="259045"/>
    <xdr:sp macro="" textlink="">
      <xdr:nvSpPr>
        <xdr:cNvPr id="358" name="n_2mainValue【公営住宅】&#10;一人当たり面積">
          <a:extLst>
            <a:ext uri="{FF2B5EF4-FFF2-40B4-BE49-F238E27FC236}">
              <a16:creationId xmlns:a16="http://schemas.microsoft.com/office/drawing/2014/main" id="{F581C0C6-F7F1-4950-A88D-B74F15048FDF}"/>
            </a:ext>
          </a:extLst>
        </xdr:cNvPr>
        <xdr:cNvSpPr txBox="1"/>
      </xdr:nvSpPr>
      <xdr:spPr>
        <a:xfrm>
          <a:off x="8515427" y="142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10177</xdr:rowOff>
    </xdr:from>
    <xdr:ext cx="469744" cy="259045"/>
    <xdr:sp macro="" textlink="">
      <xdr:nvSpPr>
        <xdr:cNvPr id="359" name="n_3mainValue【公営住宅】&#10;一人当たり面積">
          <a:extLst>
            <a:ext uri="{FF2B5EF4-FFF2-40B4-BE49-F238E27FC236}">
              <a16:creationId xmlns:a16="http://schemas.microsoft.com/office/drawing/2014/main" id="{24D05323-0135-412A-87A5-0CAF0F0BE21A}"/>
            </a:ext>
          </a:extLst>
        </xdr:cNvPr>
        <xdr:cNvSpPr txBox="1"/>
      </xdr:nvSpPr>
      <xdr:spPr>
        <a:xfrm>
          <a:off x="7626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DFDAA5B8-3BD2-4ACB-A73F-F70C9823A8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8D0C6460-0931-4F0C-A1EE-16B0EC6D31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8F6EC286-9C63-4593-B41B-2F5D405C35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F8F9C26C-0204-4934-91C4-F2A7F3FFF8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81711B60-F788-4950-8D5A-6153998F9B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773D2B2A-12EE-4C6A-9847-1A552D9118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16A19825-96BB-4CFA-8DE9-C1CA7E8A3B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DFB3E6AE-FE46-4D76-A28A-17D6300A0DA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279972A0-89A8-471A-9EA7-CF9CF5F211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9049D3DA-0D72-4065-8FC6-505F6DD684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387B4F47-D269-44C7-A819-F690ED1E94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E21D26AF-D562-45DD-942D-18D3387C17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84B14C6A-E65F-4D0F-BCE4-5AD9D4CED3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E31273CF-6AFE-4167-8F51-2C11A42693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F862916A-4D2A-4FC4-A4F2-D59C7EBB78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7217B7B3-EA99-42CD-BAC3-5A54B5B964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2A6DD916-78E1-4626-B4EA-25264DCCF2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C2BBCCB-D014-445A-AA94-1AB05CB48F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C4D35437-D218-4F89-A9E4-7A5D428E92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7CC110B3-FBD3-4002-AD19-635ADE8DD1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D33ABCA5-5B00-4B65-A7DA-504C2E027F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BE44AFDF-86F2-4083-9B65-F2CDC779EE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C8CDA818-B380-4834-B0CC-FC9B097E61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A50FDE55-2335-4BCC-98AB-099FED139E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D96AE530-D219-4158-AD49-EE9356A1B6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78815FF4-8748-4316-873D-CABAFE03C5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232B93D3-90B4-4636-8B4B-1DE7AA0EFD2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C0057AAF-03AC-4498-8428-FA25A01073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11D710FE-6911-4DE3-9511-03AA5D77D94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0DC01F16-7BF7-4640-81A3-E93CB5ED77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1726C258-BF1F-47F9-8304-9B924AEB52C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9F92AF79-E758-43C7-B99A-A7A7EBD9B63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89E30578-21D6-47CF-9CDE-84B44B9335C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45344BF9-384E-4141-81D7-5F1731B86E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4A3EFE8-F3A6-4743-AD52-D7A3A7A163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14558261-6928-4F7A-9921-4A94BA261B7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37934E3E-CEDE-4F33-90DA-710323E246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A9BCD2F7-0307-47FA-9D60-834FD9E7090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CAC8AE30-C9AD-4E1E-AB74-9453E91D18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22E52105-2AB4-470F-9004-60CAC6B3AB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B87BB0DC-0F37-4A35-AAEC-E7E460FA54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01" name="直線コネクタ 400">
          <a:extLst>
            <a:ext uri="{FF2B5EF4-FFF2-40B4-BE49-F238E27FC236}">
              <a16:creationId xmlns:a16="http://schemas.microsoft.com/office/drawing/2014/main" id="{FE286471-E387-4E5B-98C5-CEA8BF08AB9C}"/>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34D857BB-B344-4609-9ECA-935653604A6F}"/>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3" name="直線コネクタ 402">
          <a:extLst>
            <a:ext uri="{FF2B5EF4-FFF2-40B4-BE49-F238E27FC236}">
              <a16:creationId xmlns:a16="http://schemas.microsoft.com/office/drawing/2014/main" id="{2957FFA9-535F-4E65-867A-2B2B16EE671D}"/>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8B8150BC-3F4F-4141-8628-821B629C8CFF}"/>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05" name="直線コネクタ 404">
          <a:extLst>
            <a:ext uri="{FF2B5EF4-FFF2-40B4-BE49-F238E27FC236}">
              <a16:creationId xmlns:a16="http://schemas.microsoft.com/office/drawing/2014/main" id="{840B9E32-99B9-4DFD-A0D5-56589469E34F}"/>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55D8DA1A-F7FB-4EF0-8D42-E7BF72328703}"/>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7" name="フローチャート: 判断 406">
          <a:extLst>
            <a:ext uri="{FF2B5EF4-FFF2-40B4-BE49-F238E27FC236}">
              <a16:creationId xmlns:a16="http://schemas.microsoft.com/office/drawing/2014/main" id="{9F926C88-D78B-46F9-9F10-D9B5CE88B08E}"/>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08" name="フローチャート: 判断 407">
          <a:extLst>
            <a:ext uri="{FF2B5EF4-FFF2-40B4-BE49-F238E27FC236}">
              <a16:creationId xmlns:a16="http://schemas.microsoft.com/office/drawing/2014/main" id="{DFC45431-2610-4204-A7F9-791604D2F00F}"/>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E62990BD-20AE-408C-81D3-FA01A392D72F}"/>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10" name="フローチャート: 判断 409">
          <a:extLst>
            <a:ext uri="{FF2B5EF4-FFF2-40B4-BE49-F238E27FC236}">
              <a16:creationId xmlns:a16="http://schemas.microsoft.com/office/drawing/2014/main" id="{15D887DA-650F-4135-8707-9D88C20E498C}"/>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1" name="フローチャート: 判断 410">
          <a:extLst>
            <a:ext uri="{FF2B5EF4-FFF2-40B4-BE49-F238E27FC236}">
              <a16:creationId xmlns:a16="http://schemas.microsoft.com/office/drawing/2014/main" id="{DE7BA351-8E4C-4946-B8E6-B6D8183C7A1B}"/>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3AF1491-E5A6-47F4-81C4-0CBE542AEE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9A150BF-6B8C-4404-843B-2D94D4346B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479C9E5-8E23-48C0-B1DA-5D8C88FBC8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F990228-20FD-4BF6-B214-247847ED8F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89999F0-E6D6-48DA-A003-AE5CF3B52D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417" name="楕円 416">
          <a:extLst>
            <a:ext uri="{FF2B5EF4-FFF2-40B4-BE49-F238E27FC236}">
              <a16:creationId xmlns:a16="http://schemas.microsoft.com/office/drawing/2014/main" id="{9292C9D7-A309-4151-9A59-10A83973A71F}"/>
            </a:ext>
          </a:extLst>
        </xdr:cNvPr>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3624A278-7908-44E9-A148-9F9DD989F1B1}"/>
            </a:ext>
          </a:extLst>
        </xdr:cNvPr>
        <xdr:cNvSpPr txBox="1"/>
      </xdr:nvSpPr>
      <xdr:spPr>
        <a:xfrm>
          <a:off x="16357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419" name="楕円 418">
          <a:extLst>
            <a:ext uri="{FF2B5EF4-FFF2-40B4-BE49-F238E27FC236}">
              <a16:creationId xmlns:a16="http://schemas.microsoft.com/office/drawing/2014/main" id="{F129E31F-7298-4B7C-AFD7-60AEEA709CEA}"/>
            </a:ext>
          </a:extLst>
        </xdr:cNvPr>
        <xdr:cNvSpPr/>
      </xdr:nvSpPr>
      <xdr:spPr>
        <a:xfrm>
          <a:off x="15430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32113</xdr:rowOff>
    </xdr:from>
    <xdr:to>
      <xdr:col>85</xdr:col>
      <xdr:colOff>127000</xdr:colOff>
      <xdr:row>41</xdr:row>
      <xdr:rowOff>68035</xdr:rowOff>
    </xdr:to>
    <xdr:cxnSp macro="">
      <xdr:nvCxnSpPr>
        <xdr:cNvPr id="420" name="直線コネクタ 419">
          <a:extLst>
            <a:ext uri="{FF2B5EF4-FFF2-40B4-BE49-F238E27FC236}">
              <a16:creationId xmlns:a16="http://schemas.microsoft.com/office/drawing/2014/main" id="{7961C9FF-BC3B-414A-BB34-47D73D5A2AB8}"/>
            </a:ext>
          </a:extLst>
        </xdr:cNvPr>
        <xdr:cNvCxnSpPr/>
      </xdr:nvCxnSpPr>
      <xdr:spPr>
        <a:xfrm>
          <a:off x="15481300" y="706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21" name="楕円 420">
          <a:extLst>
            <a:ext uri="{FF2B5EF4-FFF2-40B4-BE49-F238E27FC236}">
              <a16:creationId xmlns:a16="http://schemas.microsoft.com/office/drawing/2014/main" id="{86E1B397-340F-428C-BED9-4C94359A82DF}"/>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32113</xdr:rowOff>
    </xdr:to>
    <xdr:cxnSp macro="">
      <xdr:nvCxnSpPr>
        <xdr:cNvPr id="422" name="直線コネクタ 421">
          <a:extLst>
            <a:ext uri="{FF2B5EF4-FFF2-40B4-BE49-F238E27FC236}">
              <a16:creationId xmlns:a16="http://schemas.microsoft.com/office/drawing/2014/main" id="{7A668EA9-89C0-455C-A134-CC3E467AC9E2}"/>
            </a:ext>
          </a:extLst>
        </xdr:cNvPr>
        <xdr:cNvCxnSpPr/>
      </xdr:nvCxnSpPr>
      <xdr:spPr>
        <a:xfrm>
          <a:off x="14592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423" name="楕円 422">
          <a:extLst>
            <a:ext uri="{FF2B5EF4-FFF2-40B4-BE49-F238E27FC236}">
              <a16:creationId xmlns:a16="http://schemas.microsoft.com/office/drawing/2014/main" id="{978C5C3E-02BB-4337-9A02-3B1814A268FE}"/>
            </a:ext>
          </a:extLst>
        </xdr:cNvPr>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131717</xdr:rowOff>
    </xdr:from>
    <xdr:to>
      <xdr:col>76</xdr:col>
      <xdr:colOff>114300</xdr:colOff>
      <xdr:row>40</xdr:row>
      <xdr:rowOff>167640</xdr:rowOff>
    </xdr:to>
    <xdr:cxnSp macro="">
      <xdr:nvCxnSpPr>
        <xdr:cNvPr id="424" name="直線コネクタ 423">
          <a:extLst>
            <a:ext uri="{FF2B5EF4-FFF2-40B4-BE49-F238E27FC236}">
              <a16:creationId xmlns:a16="http://schemas.microsoft.com/office/drawing/2014/main" id="{A35165FE-E645-43AA-8BA5-9EB9706DCC0F}"/>
            </a:ext>
          </a:extLst>
        </xdr:cNvPr>
        <xdr:cNvCxnSpPr/>
      </xdr:nvCxnSpPr>
      <xdr:spPr>
        <a:xfrm>
          <a:off x="13703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DF7FD6E9-64AE-4932-8B19-CCC4E9F8A63B}"/>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9DCE563D-54ED-416E-912C-47E0B8EE85A2}"/>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32162CC8-E9EF-42D8-B908-D03B144423C5}"/>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23CFF805-9AD5-4EC3-BA66-E1DD86B39004}"/>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74040</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4735F21F-CDAD-466B-987A-3A14BC98489F}"/>
            </a:ext>
          </a:extLst>
        </xdr:cNvPr>
        <xdr:cNvSpPr txBox="1"/>
      </xdr:nvSpPr>
      <xdr:spPr>
        <a:xfrm>
          <a:off x="15266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C1DE4E74-08A3-4D47-990D-7C6EB108595D}"/>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ED589EE2-8636-4F28-B86E-62FF83E3F277}"/>
            </a:ext>
          </a:extLst>
        </xdr:cNvPr>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7EF4B27-7982-4DA7-B10D-67C4BDA4B0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A5E86599-6DF0-4548-B591-0DCA043A00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2334EE87-D688-4BE6-86BD-EEB07B6FD9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A10C5BDB-4379-4AEA-B080-7C89543C70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FCD383B8-D7CD-4DEF-85AE-5C67985DC6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8011FA9D-0FC1-407F-957D-CF9DA61D1D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485437E5-482C-4728-BD57-CB3376EAE9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FBC1B896-17A6-4F36-AEB9-9ABA37F646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C2B8BE5D-13FF-4D12-9C44-84A0E83985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541CE4BF-E19A-4435-8D19-3EC08ED30D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56EEE523-7A4B-45D7-9187-6689A05DEF6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6A89305C-19A7-48A1-83DC-54DBAC12DA7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DDED0600-3269-41DD-B3EC-541C9506831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5D72D5E0-C379-44C3-9BD8-E537F0FA090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5E67CDC0-369C-47DD-9F77-0A66422694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3ED427C4-081D-4668-B473-D3C27CB8EB7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A16F5166-5B57-4F98-AFED-C9EBAAFD8D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A5A79072-9CDF-4EAF-B252-5ACEA068970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C9BB2E51-EE5D-408B-BCB1-A13F169BED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3AB95F3-18FE-41F1-9F05-62425067D6F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5B03866A-3D0E-4DD4-99FB-00183BA1D4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53" name="直線コネクタ 452">
          <a:extLst>
            <a:ext uri="{FF2B5EF4-FFF2-40B4-BE49-F238E27FC236}">
              <a16:creationId xmlns:a16="http://schemas.microsoft.com/office/drawing/2014/main" id="{2A7D1503-A45D-4876-8F09-E64F6D33D1DC}"/>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1ADF575B-5593-4164-9AF9-27828F8D4C01}"/>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55" name="直線コネクタ 454">
          <a:extLst>
            <a:ext uri="{FF2B5EF4-FFF2-40B4-BE49-F238E27FC236}">
              <a16:creationId xmlns:a16="http://schemas.microsoft.com/office/drawing/2014/main" id="{06BB1D53-0FBA-4686-A001-4C088A376E60}"/>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5CEB4123-69FD-419F-8325-AD31A6452856}"/>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7" name="直線コネクタ 456">
          <a:extLst>
            <a:ext uri="{FF2B5EF4-FFF2-40B4-BE49-F238E27FC236}">
              <a16:creationId xmlns:a16="http://schemas.microsoft.com/office/drawing/2014/main" id="{C1E71724-A5D0-4DC8-BA87-DBE714588CAD}"/>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15526F82-E0E4-4191-99CA-5042C71B40C4}"/>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9" name="フローチャート: 判断 458">
          <a:extLst>
            <a:ext uri="{FF2B5EF4-FFF2-40B4-BE49-F238E27FC236}">
              <a16:creationId xmlns:a16="http://schemas.microsoft.com/office/drawing/2014/main" id="{8382EEE6-1033-4CB9-BC79-EE8DE9523B92}"/>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60" name="フローチャート: 判断 459">
          <a:extLst>
            <a:ext uri="{FF2B5EF4-FFF2-40B4-BE49-F238E27FC236}">
              <a16:creationId xmlns:a16="http://schemas.microsoft.com/office/drawing/2014/main" id="{5680ADF6-4BEF-4904-B50B-A4E14EF75B1E}"/>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61" name="フローチャート: 判断 460">
          <a:extLst>
            <a:ext uri="{FF2B5EF4-FFF2-40B4-BE49-F238E27FC236}">
              <a16:creationId xmlns:a16="http://schemas.microsoft.com/office/drawing/2014/main" id="{E798E7A6-EF51-4C87-8400-0B7653875E19}"/>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62" name="フローチャート: 判断 461">
          <a:extLst>
            <a:ext uri="{FF2B5EF4-FFF2-40B4-BE49-F238E27FC236}">
              <a16:creationId xmlns:a16="http://schemas.microsoft.com/office/drawing/2014/main" id="{B09E1B9F-3E6F-4C1E-B2C9-5A2AC06322EF}"/>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63" name="フローチャート: 判断 462">
          <a:extLst>
            <a:ext uri="{FF2B5EF4-FFF2-40B4-BE49-F238E27FC236}">
              <a16:creationId xmlns:a16="http://schemas.microsoft.com/office/drawing/2014/main" id="{5CAAF65D-B0C1-46CA-A0B2-1D577CBD5C2C}"/>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8CFE311D-3C46-46B9-A4B8-DDF98B3171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31CA98B-F5B8-4217-BDBE-C69ACE5DAD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2C2140C-E1D5-4877-B132-3A30EAA03C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C0884571-86FD-43CF-9814-1E30234108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30064FA-7D42-4BE2-B736-B1DB3EB5C8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140157</xdr:rowOff>
    </xdr:from>
    <xdr:to>
      <xdr:col>116</xdr:col>
      <xdr:colOff>114300</xdr:colOff>
      <xdr:row>41</xdr:row>
      <xdr:rowOff>70307</xdr:rowOff>
    </xdr:to>
    <xdr:sp macro="" textlink="">
      <xdr:nvSpPr>
        <xdr:cNvPr id="469" name="楕円 468">
          <a:extLst>
            <a:ext uri="{FF2B5EF4-FFF2-40B4-BE49-F238E27FC236}">
              <a16:creationId xmlns:a16="http://schemas.microsoft.com/office/drawing/2014/main" id="{9FB84D88-6B61-4BF7-A688-D6247705DCE9}"/>
            </a:ext>
          </a:extLst>
        </xdr:cNvPr>
        <xdr:cNvSpPr/>
      </xdr:nvSpPr>
      <xdr:spPr>
        <a:xfrm>
          <a:off x="221107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55084</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DBCF860-AB0D-4539-B78F-1EA51DA7AAE9}"/>
            </a:ext>
          </a:extLst>
        </xdr:cNvPr>
        <xdr:cNvSpPr txBox="1"/>
      </xdr:nvSpPr>
      <xdr:spPr>
        <a:xfrm>
          <a:off x="22199600" y="69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143358</xdr:rowOff>
    </xdr:from>
    <xdr:to>
      <xdr:col>112</xdr:col>
      <xdr:colOff>38100</xdr:colOff>
      <xdr:row>41</xdr:row>
      <xdr:rowOff>73508</xdr:rowOff>
    </xdr:to>
    <xdr:sp macro="" textlink="">
      <xdr:nvSpPr>
        <xdr:cNvPr id="471" name="楕円 470">
          <a:extLst>
            <a:ext uri="{FF2B5EF4-FFF2-40B4-BE49-F238E27FC236}">
              <a16:creationId xmlns:a16="http://schemas.microsoft.com/office/drawing/2014/main" id="{98539446-0FC4-408C-B753-328F703ADCF5}"/>
            </a:ext>
          </a:extLst>
        </xdr:cNvPr>
        <xdr:cNvSpPr/>
      </xdr:nvSpPr>
      <xdr:spPr>
        <a:xfrm>
          <a:off x="21272500" y="70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19507</xdr:rowOff>
    </xdr:from>
    <xdr:to>
      <xdr:col>116</xdr:col>
      <xdr:colOff>63500</xdr:colOff>
      <xdr:row>41</xdr:row>
      <xdr:rowOff>22708</xdr:rowOff>
    </xdr:to>
    <xdr:cxnSp macro="">
      <xdr:nvCxnSpPr>
        <xdr:cNvPr id="472" name="直線コネクタ 471">
          <a:extLst>
            <a:ext uri="{FF2B5EF4-FFF2-40B4-BE49-F238E27FC236}">
              <a16:creationId xmlns:a16="http://schemas.microsoft.com/office/drawing/2014/main" id="{223888B1-A54B-47E8-AD1C-0FE4789E2837}"/>
            </a:ext>
          </a:extLst>
        </xdr:cNvPr>
        <xdr:cNvCxnSpPr/>
      </xdr:nvCxnSpPr>
      <xdr:spPr>
        <a:xfrm flipV="1">
          <a:off x="21323300" y="7048957"/>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146101</xdr:rowOff>
    </xdr:from>
    <xdr:to>
      <xdr:col>107</xdr:col>
      <xdr:colOff>101600</xdr:colOff>
      <xdr:row>41</xdr:row>
      <xdr:rowOff>76251</xdr:rowOff>
    </xdr:to>
    <xdr:sp macro="" textlink="">
      <xdr:nvSpPr>
        <xdr:cNvPr id="473" name="楕円 472">
          <a:extLst>
            <a:ext uri="{FF2B5EF4-FFF2-40B4-BE49-F238E27FC236}">
              <a16:creationId xmlns:a16="http://schemas.microsoft.com/office/drawing/2014/main" id="{EDDA7B0D-2804-4116-825B-912729E28366}"/>
            </a:ext>
          </a:extLst>
        </xdr:cNvPr>
        <xdr:cNvSpPr/>
      </xdr:nvSpPr>
      <xdr:spPr>
        <a:xfrm>
          <a:off x="20383500" y="70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22708</xdr:rowOff>
    </xdr:from>
    <xdr:to>
      <xdr:col>111</xdr:col>
      <xdr:colOff>177800</xdr:colOff>
      <xdr:row>41</xdr:row>
      <xdr:rowOff>25451</xdr:rowOff>
    </xdr:to>
    <xdr:cxnSp macro="">
      <xdr:nvCxnSpPr>
        <xdr:cNvPr id="474" name="直線コネクタ 473">
          <a:extLst>
            <a:ext uri="{FF2B5EF4-FFF2-40B4-BE49-F238E27FC236}">
              <a16:creationId xmlns:a16="http://schemas.microsoft.com/office/drawing/2014/main" id="{EB1CECD7-107A-4481-AA4D-200FD4730D5A}"/>
            </a:ext>
          </a:extLst>
        </xdr:cNvPr>
        <xdr:cNvCxnSpPr/>
      </xdr:nvCxnSpPr>
      <xdr:spPr>
        <a:xfrm flipV="1">
          <a:off x="20434300" y="70521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149301</xdr:rowOff>
    </xdr:from>
    <xdr:to>
      <xdr:col>102</xdr:col>
      <xdr:colOff>165100</xdr:colOff>
      <xdr:row>41</xdr:row>
      <xdr:rowOff>79451</xdr:rowOff>
    </xdr:to>
    <xdr:sp macro="" textlink="">
      <xdr:nvSpPr>
        <xdr:cNvPr id="475" name="楕円 474">
          <a:extLst>
            <a:ext uri="{FF2B5EF4-FFF2-40B4-BE49-F238E27FC236}">
              <a16:creationId xmlns:a16="http://schemas.microsoft.com/office/drawing/2014/main" id="{4F34734F-90EB-49A9-845B-F362A7A6F046}"/>
            </a:ext>
          </a:extLst>
        </xdr:cNvPr>
        <xdr:cNvSpPr/>
      </xdr:nvSpPr>
      <xdr:spPr>
        <a:xfrm>
          <a:off x="19494500" y="70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25451</xdr:rowOff>
    </xdr:from>
    <xdr:to>
      <xdr:col>107</xdr:col>
      <xdr:colOff>50800</xdr:colOff>
      <xdr:row>41</xdr:row>
      <xdr:rowOff>28651</xdr:rowOff>
    </xdr:to>
    <xdr:cxnSp macro="">
      <xdr:nvCxnSpPr>
        <xdr:cNvPr id="476" name="直線コネクタ 475">
          <a:extLst>
            <a:ext uri="{FF2B5EF4-FFF2-40B4-BE49-F238E27FC236}">
              <a16:creationId xmlns:a16="http://schemas.microsoft.com/office/drawing/2014/main" id="{58DD5C3F-D45D-47BC-91F0-87F66776109B}"/>
            </a:ext>
          </a:extLst>
        </xdr:cNvPr>
        <xdr:cNvCxnSpPr/>
      </xdr:nvCxnSpPr>
      <xdr:spPr>
        <a:xfrm flipV="1">
          <a:off x="19545300" y="70549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8A66497-E860-4B57-8ED8-14B3148A76B1}"/>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A8E11189-0019-41A0-8AD1-0DBAB75E83ED}"/>
            </a:ext>
          </a:extLst>
        </xdr:cNvPr>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10F874B0-1B3F-47AD-B32B-BBD0EE9B835C}"/>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627B8F20-0C92-42A5-B8A9-DA9CCB4BE9B5}"/>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64635</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52534959-C6D6-4EAF-BE6F-E425FE4E3AB4}"/>
            </a:ext>
          </a:extLst>
        </xdr:cNvPr>
        <xdr:cNvSpPr txBox="1"/>
      </xdr:nvSpPr>
      <xdr:spPr>
        <a:xfrm>
          <a:off x="21075727" y="709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67378</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D570E59F-BDD7-4B14-8FB7-3DEC936E01D8}"/>
            </a:ext>
          </a:extLst>
        </xdr:cNvPr>
        <xdr:cNvSpPr txBox="1"/>
      </xdr:nvSpPr>
      <xdr:spPr>
        <a:xfrm>
          <a:off x="20199427" y="7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70578</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7F33E6D8-7D86-4FD9-A8C1-651A16CDBF8A}"/>
            </a:ext>
          </a:extLst>
        </xdr:cNvPr>
        <xdr:cNvSpPr txBox="1"/>
      </xdr:nvSpPr>
      <xdr:spPr>
        <a:xfrm>
          <a:off x="19310427" y="71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E91DD93D-A2F1-48C9-8181-41AA0F4728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A141E4A5-3674-4E87-9CBF-3EC6DDBDC2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EA4E5C10-B3E6-49D1-B47B-A0C2EB4076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AE32786-9438-4F5E-AEE8-57E43C843D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8B4246B9-6418-4B4B-BC4E-12CC8243ED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55ECF490-FB93-4E68-AA53-7FA712F2EA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7980285C-D796-4BBD-8CA2-5E696D129B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54E2AF04-5078-43DB-908D-2FFC9057AA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DFE64E89-352E-48C2-B882-05650B1049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58331E57-8E7C-4465-BD4A-D9A62AEC6A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9CF8116E-9A71-481F-A647-4317C9CD93A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59A8350D-53A0-428F-BA7A-22A4989F5E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3FDBE6A9-C725-4478-B9EC-09853EF793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3CDE1586-6185-4690-B6BC-07F2C14884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449B83E8-6E78-49D7-94DF-CF644C36FF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232DCED5-FFC5-419F-9BC9-DDF18E6D64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3EA2A7DB-11E4-4068-89C5-621B88DEB10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38EDD13B-8FD9-4DDF-9F3C-5C858676EA9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EDA1B4F0-F854-470E-97D5-628DEA380EA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3CC1969C-A9FC-406B-9FDD-0F91716EC2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3AC697D6-AADF-4815-AA42-373F60BF83E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E54E9AD8-AD15-4290-98A8-C6B9604300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22E91F63-8CD6-4B53-92EE-7CB94F0EFC2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62ADB2A9-EAA5-4632-A952-4CDD003095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08" name="直線コネクタ 507">
          <a:extLst>
            <a:ext uri="{FF2B5EF4-FFF2-40B4-BE49-F238E27FC236}">
              <a16:creationId xmlns:a16="http://schemas.microsoft.com/office/drawing/2014/main" id="{F821EBCA-0334-48F8-8CC4-1040DBC0AAF4}"/>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C045275A-F4BE-485E-ADA1-9BFDD7B77C4F}"/>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10" name="直線コネクタ 509">
          <a:extLst>
            <a:ext uri="{FF2B5EF4-FFF2-40B4-BE49-F238E27FC236}">
              <a16:creationId xmlns:a16="http://schemas.microsoft.com/office/drawing/2014/main" id="{A3536023-2CA7-4C94-90AB-C94BB1E0BBEE}"/>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7040FF62-F98E-48AD-AF77-147B1928342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12" name="直線コネクタ 511">
          <a:extLst>
            <a:ext uri="{FF2B5EF4-FFF2-40B4-BE49-F238E27FC236}">
              <a16:creationId xmlns:a16="http://schemas.microsoft.com/office/drawing/2014/main" id="{8707C4DF-609D-4AC9-8BB1-2314AFF4C253}"/>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F23EBE0A-5060-47EE-B418-1CA5DF825A00}"/>
            </a:ext>
          </a:extLst>
        </xdr:cNvPr>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14" name="フローチャート: 判断 513">
          <a:extLst>
            <a:ext uri="{FF2B5EF4-FFF2-40B4-BE49-F238E27FC236}">
              <a16:creationId xmlns:a16="http://schemas.microsoft.com/office/drawing/2014/main" id="{34B517A5-5DA4-4F56-839D-942D532FF32B}"/>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15" name="フローチャート: 判断 514">
          <a:extLst>
            <a:ext uri="{FF2B5EF4-FFF2-40B4-BE49-F238E27FC236}">
              <a16:creationId xmlns:a16="http://schemas.microsoft.com/office/drawing/2014/main" id="{E072CC5B-FE21-4E41-88FA-47502D336EDC}"/>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6" name="フローチャート: 判断 515">
          <a:extLst>
            <a:ext uri="{FF2B5EF4-FFF2-40B4-BE49-F238E27FC236}">
              <a16:creationId xmlns:a16="http://schemas.microsoft.com/office/drawing/2014/main" id="{8B63428B-C69C-4144-905A-CA9AA3565AEF}"/>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7" name="フローチャート: 判断 516">
          <a:extLst>
            <a:ext uri="{FF2B5EF4-FFF2-40B4-BE49-F238E27FC236}">
              <a16:creationId xmlns:a16="http://schemas.microsoft.com/office/drawing/2014/main" id="{3F7C7B9F-2252-44D7-922A-B5855674756A}"/>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18" name="フローチャート: 判断 517">
          <a:extLst>
            <a:ext uri="{FF2B5EF4-FFF2-40B4-BE49-F238E27FC236}">
              <a16:creationId xmlns:a16="http://schemas.microsoft.com/office/drawing/2014/main" id="{57444B19-BF1D-4C82-83C2-1A93B16E7559}"/>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A140354F-2009-4E76-A9B8-73EFA7BB18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971A54D-6F73-448F-BAE0-9F1EBACF79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10B5D2F3-2E67-464A-A572-FCDA28C2C7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1D6007D-3C2B-4610-A802-EC45EC78E5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94964E1-5714-4BA9-A610-3A26C9F92A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24" name="楕円 523">
          <a:extLst>
            <a:ext uri="{FF2B5EF4-FFF2-40B4-BE49-F238E27FC236}">
              <a16:creationId xmlns:a16="http://schemas.microsoft.com/office/drawing/2014/main" id="{2479F668-7C17-4E92-954C-C48B673585E6}"/>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C6FA02BB-2FCE-4245-BF3F-4EF5512F5539}"/>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526" name="楕円 525">
          <a:extLst>
            <a:ext uri="{FF2B5EF4-FFF2-40B4-BE49-F238E27FC236}">
              <a16:creationId xmlns:a16="http://schemas.microsoft.com/office/drawing/2014/main" id="{0939CBB4-C90E-4436-9045-7BB6399948AA}"/>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129540</xdr:rowOff>
    </xdr:to>
    <xdr:cxnSp macro="">
      <xdr:nvCxnSpPr>
        <xdr:cNvPr id="527" name="直線コネクタ 526">
          <a:extLst>
            <a:ext uri="{FF2B5EF4-FFF2-40B4-BE49-F238E27FC236}">
              <a16:creationId xmlns:a16="http://schemas.microsoft.com/office/drawing/2014/main" id="{A34F7846-B0D0-422F-8536-208BE65B6124}"/>
            </a:ext>
          </a:extLst>
        </xdr:cNvPr>
        <xdr:cNvCxnSpPr/>
      </xdr:nvCxnSpPr>
      <xdr:spPr>
        <a:xfrm>
          <a:off x="15481300" y="10193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528" name="楕円 527">
          <a:extLst>
            <a:ext uri="{FF2B5EF4-FFF2-40B4-BE49-F238E27FC236}">
              <a16:creationId xmlns:a16="http://schemas.microsoft.com/office/drawing/2014/main" id="{DC86C0DC-8E3E-4983-B331-8ED311ABC6AC}"/>
            </a:ext>
          </a:extLst>
        </xdr:cNvPr>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78105</xdr:rowOff>
    </xdr:to>
    <xdr:cxnSp macro="">
      <xdr:nvCxnSpPr>
        <xdr:cNvPr id="529" name="直線コネクタ 528">
          <a:extLst>
            <a:ext uri="{FF2B5EF4-FFF2-40B4-BE49-F238E27FC236}">
              <a16:creationId xmlns:a16="http://schemas.microsoft.com/office/drawing/2014/main" id="{4F385908-02C5-4284-B26A-3B657B66EDBD}"/>
            </a:ext>
          </a:extLst>
        </xdr:cNvPr>
        <xdr:cNvCxnSpPr/>
      </xdr:nvCxnSpPr>
      <xdr:spPr>
        <a:xfrm>
          <a:off x="14592300" y="10144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99695</xdr:rowOff>
    </xdr:from>
    <xdr:to>
      <xdr:col>72</xdr:col>
      <xdr:colOff>38100</xdr:colOff>
      <xdr:row>59</xdr:row>
      <xdr:rowOff>29845</xdr:rowOff>
    </xdr:to>
    <xdr:sp macro="" textlink="">
      <xdr:nvSpPr>
        <xdr:cNvPr id="530" name="楕円 529">
          <a:extLst>
            <a:ext uri="{FF2B5EF4-FFF2-40B4-BE49-F238E27FC236}">
              <a16:creationId xmlns:a16="http://schemas.microsoft.com/office/drawing/2014/main" id="{5657AADB-16E8-42A2-9C1B-B149EEC35E77}"/>
            </a:ext>
          </a:extLst>
        </xdr:cNvPr>
        <xdr:cNvSpPr/>
      </xdr:nvSpPr>
      <xdr:spPr>
        <a:xfrm>
          <a:off x="13652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150495</xdr:rowOff>
    </xdr:from>
    <xdr:to>
      <xdr:col>76</xdr:col>
      <xdr:colOff>114300</xdr:colOff>
      <xdr:row>59</xdr:row>
      <xdr:rowOff>28575</xdr:rowOff>
    </xdr:to>
    <xdr:cxnSp macro="">
      <xdr:nvCxnSpPr>
        <xdr:cNvPr id="531" name="直線コネクタ 530">
          <a:extLst>
            <a:ext uri="{FF2B5EF4-FFF2-40B4-BE49-F238E27FC236}">
              <a16:creationId xmlns:a16="http://schemas.microsoft.com/office/drawing/2014/main" id="{98E8D85F-3D70-4AA3-8D0A-81C845E254D2}"/>
            </a:ext>
          </a:extLst>
        </xdr:cNvPr>
        <xdr:cNvCxnSpPr/>
      </xdr:nvCxnSpPr>
      <xdr:spPr>
        <a:xfrm>
          <a:off x="13703300" y="10094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32" name="n_1aveValue【学校施設】&#10;有形固定資産減価償却率">
          <a:extLst>
            <a:ext uri="{FF2B5EF4-FFF2-40B4-BE49-F238E27FC236}">
              <a16:creationId xmlns:a16="http://schemas.microsoft.com/office/drawing/2014/main" id="{22B191BD-6F60-4107-81B1-9C10CB8C056F}"/>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3" name="n_2aveValue【学校施設】&#10;有形固定資産減価償却率">
          <a:extLst>
            <a:ext uri="{FF2B5EF4-FFF2-40B4-BE49-F238E27FC236}">
              <a16:creationId xmlns:a16="http://schemas.microsoft.com/office/drawing/2014/main" id="{3398EA6B-0023-47BC-AAC3-9A57ED980EC3}"/>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34" name="n_3aveValue【学校施設】&#10;有形固定資産減価償却率">
          <a:extLst>
            <a:ext uri="{FF2B5EF4-FFF2-40B4-BE49-F238E27FC236}">
              <a16:creationId xmlns:a16="http://schemas.microsoft.com/office/drawing/2014/main" id="{D1A2B449-76FA-41E3-933E-555954FA9773}"/>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35" name="n_4aveValue【学校施設】&#10;有形固定資産減価償却率">
          <a:extLst>
            <a:ext uri="{FF2B5EF4-FFF2-40B4-BE49-F238E27FC236}">
              <a16:creationId xmlns:a16="http://schemas.microsoft.com/office/drawing/2014/main" id="{925473B5-EC88-4216-BA05-F5CB95FE1803}"/>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536" name="n_1mainValue【学校施設】&#10;有形固定資産減価償却率">
          <a:extLst>
            <a:ext uri="{FF2B5EF4-FFF2-40B4-BE49-F238E27FC236}">
              <a16:creationId xmlns:a16="http://schemas.microsoft.com/office/drawing/2014/main" id="{6E9EFAF8-B800-4F33-B3F9-4823F500D085}"/>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537" name="n_2mainValue【学校施設】&#10;有形固定資産減価償却率">
          <a:extLst>
            <a:ext uri="{FF2B5EF4-FFF2-40B4-BE49-F238E27FC236}">
              <a16:creationId xmlns:a16="http://schemas.microsoft.com/office/drawing/2014/main" id="{979542BE-6D2D-4FCC-B98A-339D7ED8A873}"/>
            </a:ext>
          </a:extLst>
        </xdr:cNvPr>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46372</xdr:rowOff>
    </xdr:from>
    <xdr:ext cx="405111" cy="259045"/>
    <xdr:sp macro="" textlink="">
      <xdr:nvSpPr>
        <xdr:cNvPr id="538" name="n_3mainValue【学校施設】&#10;有形固定資産減価償却率">
          <a:extLst>
            <a:ext uri="{FF2B5EF4-FFF2-40B4-BE49-F238E27FC236}">
              <a16:creationId xmlns:a16="http://schemas.microsoft.com/office/drawing/2014/main" id="{E826E2F1-3A64-4030-9271-9369877527EF}"/>
            </a:ext>
          </a:extLst>
        </xdr:cNvPr>
        <xdr:cNvSpPr txBox="1"/>
      </xdr:nvSpPr>
      <xdr:spPr>
        <a:xfrm>
          <a:off x="13500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2E3D02A-BE3E-4C28-A528-CA204FC8C9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BA110645-AFE5-4601-8260-644F38483CB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F1402FFD-61AD-46BE-A2CD-E2B63A49D0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3E5B1A96-266E-43FF-9CCC-D5C07C7790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469AB65-393D-4BEC-AE40-830E586BDE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27E2785B-4C13-4855-960E-0C178B03C8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71CD00D4-57AB-402B-A86B-46190257AE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EE8353BA-C25D-49E1-BB93-D1DB1283F9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46F4F87D-C6F4-46F0-B302-A169B66697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AEC2FA20-7EEA-4BE4-B482-CA5C20F925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F39F01AA-E627-4BFB-ABB0-38FD3D08C8C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DD2806C3-548B-4EB1-9889-0F242034C40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5E544FAF-5FCD-4319-BE38-4CBF336B571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7C3348C8-4D46-4723-A17F-57B9665F360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932BB73A-494C-4766-9EA5-229DECF066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A0B4F82A-E661-4929-B7A7-CDFEB82E458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6356A5D7-1DDC-48F5-AD85-7C57D80478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F567388E-900C-491B-BD18-6EAA247F920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D5BA981C-0CD1-4710-ACAA-ED088D23E1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a:extLst>
            <a:ext uri="{FF2B5EF4-FFF2-40B4-BE49-F238E27FC236}">
              <a16:creationId xmlns:a16="http://schemas.microsoft.com/office/drawing/2014/main" id="{C3979CF5-8E94-4FF5-B0A7-7FF76953F30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69E08D4A-BC83-4C2B-B2FE-EF81644EB0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6787C675-AC74-4CA1-B5C6-1F2FF111F5C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E56CA85F-5DCB-416B-AA74-C4D6A7DD73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62" name="直線コネクタ 561">
          <a:extLst>
            <a:ext uri="{FF2B5EF4-FFF2-40B4-BE49-F238E27FC236}">
              <a16:creationId xmlns:a16="http://schemas.microsoft.com/office/drawing/2014/main" id="{06066A14-010D-4B6B-A25F-1A4EA9AD4FE2}"/>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63" name="【学校施設】&#10;一人当たり面積最小値テキスト">
          <a:extLst>
            <a:ext uri="{FF2B5EF4-FFF2-40B4-BE49-F238E27FC236}">
              <a16:creationId xmlns:a16="http://schemas.microsoft.com/office/drawing/2014/main" id="{89C1FF95-F161-4BCA-B2DE-D6837A19CCC5}"/>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64" name="直線コネクタ 563">
          <a:extLst>
            <a:ext uri="{FF2B5EF4-FFF2-40B4-BE49-F238E27FC236}">
              <a16:creationId xmlns:a16="http://schemas.microsoft.com/office/drawing/2014/main" id="{2AB7A71F-6A65-41E3-91CE-023C763DA666}"/>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65" name="【学校施設】&#10;一人当たり面積最大値テキスト">
          <a:extLst>
            <a:ext uri="{FF2B5EF4-FFF2-40B4-BE49-F238E27FC236}">
              <a16:creationId xmlns:a16="http://schemas.microsoft.com/office/drawing/2014/main" id="{F0DE98B2-FDAF-49BC-982D-C9A125D7719E}"/>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66" name="直線コネクタ 565">
          <a:extLst>
            <a:ext uri="{FF2B5EF4-FFF2-40B4-BE49-F238E27FC236}">
              <a16:creationId xmlns:a16="http://schemas.microsoft.com/office/drawing/2014/main" id="{A1E515DB-78FE-43BB-8F84-370AC6736E70}"/>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567" name="【学校施設】&#10;一人当たり面積平均値テキスト">
          <a:extLst>
            <a:ext uri="{FF2B5EF4-FFF2-40B4-BE49-F238E27FC236}">
              <a16:creationId xmlns:a16="http://schemas.microsoft.com/office/drawing/2014/main" id="{0DF8E90A-10DC-4CC4-98B5-E4FF38882FF9}"/>
            </a:ext>
          </a:extLst>
        </xdr:cNvPr>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68" name="フローチャート: 判断 567">
          <a:extLst>
            <a:ext uri="{FF2B5EF4-FFF2-40B4-BE49-F238E27FC236}">
              <a16:creationId xmlns:a16="http://schemas.microsoft.com/office/drawing/2014/main" id="{811A97DA-87E1-4973-ABFF-173690AB382F}"/>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69" name="フローチャート: 判断 568">
          <a:extLst>
            <a:ext uri="{FF2B5EF4-FFF2-40B4-BE49-F238E27FC236}">
              <a16:creationId xmlns:a16="http://schemas.microsoft.com/office/drawing/2014/main" id="{E90737A5-A968-4E00-9638-0BD939A22EE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70" name="フローチャート: 判断 569">
          <a:extLst>
            <a:ext uri="{FF2B5EF4-FFF2-40B4-BE49-F238E27FC236}">
              <a16:creationId xmlns:a16="http://schemas.microsoft.com/office/drawing/2014/main" id="{932BD770-C00C-4DE2-8BD4-41B66074CB89}"/>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71" name="フローチャート: 判断 570">
          <a:extLst>
            <a:ext uri="{FF2B5EF4-FFF2-40B4-BE49-F238E27FC236}">
              <a16:creationId xmlns:a16="http://schemas.microsoft.com/office/drawing/2014/main" id="{3B4E1D97-3D2A-4AE7-BC03-9A34557264BA}"/>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72" name="フローチャート: 判断 571">
          <a:extLst>
            <a:ext uri="{FF2B5EF4-FFF2-40B4-BE49-F238E27FC236}">
              <a16:creationId xmlns:a16="http://schemas.microsoft.com/office/drawing/2014/main" id="{613D88F5-8A84-4D39-914D-D22CF54DE043}"/>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40DD41F5-CD7B-4B9F-86CE-31DDD0771F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9F3ECF5B-6FA4-4FFA-823E-7103FB7EB7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68543AD-1198-40FE-84FC-4D9415FFA7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9447ABE7-F3B7-48A2-BD99-3FF93D1781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3FF62AE-FCF0-4540-9D6C-E5FC0B7885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92583</xdr:rowOff>
    </xdr:from>
    <xdr:to>
      <xdr:col>116</xdr:col>
      <xdr:colOff>114300</xdr:colOff>
      <xdr:row>63</xdr:row>
      <xdr:rowOff>22733</xdr:rowOff>
    </xdr:to>
    <xdr:sp macro="" textlink="">
      <xdr:nvSpPr>
        <xdr:cNvPr id="578" name="楕円 577">
          <a:extLst>
            <a:ext uri="{FF2B5EF4-FFF2-40B4-BE49-F238E27FC236}">
              <a16:creationId xmlns:a16="http://schemas.microsoft.com/office/drawing/2014/main" id="{5D24D901-579B-44A9-B296-140FAA9E29FE}"/>
            </a:ext>
          </a:extLst>
        </xdr:cNvPr>
        <xdr:cNvSpPr/>
      </xdr:nvSpPr>
      <xdr:spPr>
        <a:xfrm>
          <a:off x="221107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7510</xdr:rowOff>
    </xdr:from>
    <xdr:ext cx="469744" cy="259045"/>
    <xdr:sp macro="" textlink="">
      <xdr:nvSpPr>
        <xdr:cNvPr id="579" name="【学校施設】&#10;一人当たり面積該当値テキスト">
          <a:extLst>
            <a:ext uri="{FF2B5EF4-FFF2-40B4-BE49-F238E27FC236}">
              <a16:creationId xmlns:a16="http://schemas.microsoft.com/office/drawing/2014/main" id="{21A184A0-199A-48E6-A349-2DAD76C79912}"/>
            </a:ext>
          </a:extLst>
        </xdr:cNvPr>
        <xdr:cNvSpPr txBox="1"/>
      </xdr:nvSpPr>
      <xdr:spPr>
        <a:xfrm>
          <a:off x="22199600" y="106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99441</xdr:rowOff>
    </xdr:from>
    <xdr:to>
      <xdr:col>112</xdr:col>
      <xdr:colOff>38100</xdr:colOff>
      <xdr:row>63</xdr:row>
      <xdr:rowOff>29591</xdr:rowOff>
    </xdr:to>
    <xdr:sp macro="" textlink="">
      <xdr:nvSpPr>
        <xdr:cNvPr id="580" name="楕円 579">
          <a:extLst>
            <a:ext uri="{FF2B5EF4-FFF2-40B4-BE49-F238E27FC236}">
              <a16:creationId xmlns:a16="http://schemas.microsoft.com/office/drawing/2014/main" id="{DDFF7351-C796-4A4C-9B60-C6261B0773F0}"/>
            </a:ext>
          </a:extLst>
        </xdr:cNvPr>
        <xdr:cNvSpPr/>
      </xdr:nvSpPr>
      <xdr:spPr>
        <a:xfrm>
          <a:off x="21272500" y="107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143383</xdr:rowOff>
    </xdr:from>
    <xdr:to>
      <xdr:col>116</xdr:col>
      <xdr:colOff>63500</xdr:colOff>
      <xdr:row>62</xdr:row>
      <xdr:rowOff>150241</xdr:rowOff>
    </xdr:to>
    <xdr:cxnSp macro="">
      <xdr:nvCxnSpPr>
        <xdr:cNvPr id="581" name="直線コネクタ 580">
          <a:extLst>
            <a:ext uri="{FF2B5EF4-FFF2-40B4-BE49-F238E27FC236}">
              <a16:creationId xmlns:a16="http://schemas.microsoft.com/office/drawing/2014/main" id="{8E9868E4-6336-4530-ACC6-E846A7919DF9}"/>
            </a:ext>
          </a:extLst>
        </xdr:cNvPr>
        <xdr:cNvCxnSpPr/>
      </xdr:nvCxnSpPr>
      <xdr:spPr>
        <a:xfrm flipV="1">
          <a:off x="21323300" y="1077328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106680</xdr:rowOff>
    </xdr:from>
    <xdr:to>
      <xdr:col>107</xdr:col>
      <xdr:colOff>101600</xdr:colOff>
      <xdr:row>63</xdr:row>
      <xdr:rowOff>36830</xdr:rowOff>
    </xdr:to>
    <xdr:sp macro="" textlink="">
      <xdr:nvSpPr>
        <xdr:cNvPr id="582" name="楕円 581">
          <a:extLst>
            <a:ext uri="{FF2B5EF4-FFF2-40B4-BE49-F238E27FC236}">
              <a16:creationId xmlns:a16="http://schemas.microsoft.com/office/drawing/2014/main" id="{07F6CE62-2444-4C63-B674-896A33A74121}"/>
            </a:ext>
          </a:extLst>
        </xdr:cNvPr>
        <xdr:cNvSpPr/>
      </xdr:nvSpPr>
      <xdr:spPr>
        <a:xfrm>
          <a:off x="20383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150241</xdr:rowOff>
    </xdr:from>
    <xdr:to>
      <xdr:col>111</xdr:col>
      <xdr:colOff>177800</xdr:colOff>
      <xdr:row>62</xdr:row>
      <xdr:rowOff>157480</xdr:rowOff>
    </xdr:to>
    <xdr:cxnSp macro="">
      <xdr:nvCxnSpPr>
        <xdr:cNvPr id="583" name="直線コネクタ 582">
          <a:extLst>
            <a:ext uri="{FF2B5EF4-FFF2-40B4-BE49-F238E27FC236}">
              <a16:creationId xmlns:a16="http://schemas.microsoft.com/office/drawing/2014/main" id="{62B02CCB-1367-47CA-B6E7-1D6E5E6251E1}"/>
            </a:ext>
          </a:extLst>
        </xdr:cNvPr>
        <xdr:cNvCxnSpPr/>
      </xdr:nvCxnSpPr>
      <xdr:spPr>
        <a:xfrm flipV="1">
          <a:off x="20434300" y="107801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114046</xdr:rowOff>
    </xdr:from>
    <xdr:to>
      <xdr:col>102</xdr:col>
      <xdr:colOff>165100</xdr:colOff>
      <xdr:row>63</xdr:row>
      <xdr:rowOff>44196</xdr:rowOff>
    </xdr:to>
    <xdr:sp macro="" textlink="">
      <xdr:nvSpPr>
        <xdr:cNvPr id="584" name="楕円 583">
          <a:extLst>
            <a:ext uri="{FF2B5EF4-FFF2-40B4-BE49-F238E27FC236}">
              <a16:creationId xmlns:a16="http://schemas.microsoft.com/office/drawing/2014/main" id="{73E6698A-1DA1-4C5D-BBDB-4DF632704B5E}"/>
            </a:ext>
          </a:extLst>
        </xdr:cNvPr>
        <xdr:cNvSpPr/>
      </xdr:nvSpPr>
      <xdr:spPr>
        <a:xfrm>
          <a:off x="19494500" y="107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157480</xdr:rowOff>
    </xdr:from>
    <xdr:to>
      <xdr:col>107</xdr:col>
      <xdr:colOff>50800</xdr:colOff>
      <xdr:row>62</xdr:row>
      <xdr:rowOff>164846</xdr:rowOff>
    </xdr:to>
    <xdr:cxnSp macro="">
      <xdr:nvCxnSpPr>
        <xdr:cNvPr id="585" name="直線コネクタ 584">
          <a:extLst>
            <a:ext uri="{FF2B5EF4-FFF2-40B4-BE49-F238E27FC236}">
              <a16:creationId xmlns:a16="http://schemas.microsoft.com/office/drawing/2014/main" id="{54C22F3D-B8C6-42AB-973A-934BF2F15804}"/>
            </a:ext>
          </a:extLst>
        </xdr:cNvPr>
        <xdr:cNvCxnSpPr/>
      </xdr:nvCxnSpPr>
      <xdr:spPr>
        <a:xfrm flipV="1">
          <a:off x="19545300" y="1078738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586" name="n_1aveValue【学校施設】&#10;一人当たり面積">
          <a:extLst>
            <a:ext uri="{FF2B5EF4-FFF2-40B4-BE49-F238E27FC236}">
              <a16:creationId xmlns:a16="http://schemas.microsoft.com/office/drawing/2014/main" id="{F25A9F6D-B0C1-44F0-BA16-4E85F298C152}"/>
            </a:ext>
          </a:extLst>
        </xdr:cNvPr>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587" name="n_2aveValue【学校施設】&#10;一人当たり面積">
          <a:extLst>
            <a:ext uri="{FF2B5EF4-FFF2-40B4-BE49-F238E27FC236}">
              <a16:creationId xmlns:a16="http://schemas.microsoft.com/office/drawing/2014/main" id="{D7FCC1B3-2EF6-4DA1-9800-AC4BE65CE7CF}"/>
            </a:ext>
          </a:extLst>
        </xdr:cNvPr>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88" name="n_3aveValue【学校施設】&#10;一人当たり面積">
          <a:extLst>
            <a:ext uri="{FF2B5EF4-FFF2-40B4-BE49-F238E27FC236}">
              <a16:creationId xmlns:a16="http://schemas.microsoft.com/office/drawing/2014/main" id="{FE3904E2-9938-4923-B2F1-46B8ED33F2CF}"/>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89" name="n_4aveValue【学校施設】&#10;一人当たり面積">
          <a:extLst>
            <a:ext uri="{FF2B5EF4-FFF2-40B4-BE49-F238E27FC236}">
              <a16:creationId xmlns:a16="http://schemas.microsoft.com/office/drawing/2014/main" id="{B269B36B-9C7A-4954-A28F-1BF2281AD194}"/>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20718</xdr:rowOff>
    </xdr:from>
    <xdr:ext cx="469744" cy="259045"/>
    <xdr:sp macro="" textlink="">
      <xdr:nvSpPr>
        <xdr:cNvPr id="590" name="n_1mainValue【学校施設】&#10;一人当たり面積">
          <a:extLst>
            <a:ext uri="{FF2B5EF4-FFF2-40B4-BE49-F238E27FC236}">
              <a16:creationId xmlns:a16="http://schemas.microsoft.com/office/drawing/2014/main" id="{D2FC70A2-8671-484E-BD4A-6F3462066687}"/>
            </a:ext>
          </a:extLst>
        </xdr:cNvPr>
        <xdr:cNvSpPr txBox="1"/>
      </xdr:nvSpPr>
      <xdr:spPr>
        <a:xfrm>
          <a:off x="21075727" y="1082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27957</xdr:rowOff>
    </xdr:from>
    <xdr:ext cx="469744" cy="259045"/>
    <xdr:sp macro="" textlink="">
      <xdr:nvSpPr>
        <xdr:cNvPr id="591" name="n_2mainValue【学校施設】&#10;一人当たり面積">
          <a:extLst>
            <a:ext uri="{FF2B5EF4-FFF2-40B4-BE49-F238E27FC236}">
              <a16:creationId xmlns:a16="http://schemas.microsoft.com/office/drawing/2014/main" id="{A97E85D0-11BC-46B5-8FFD-0CA959422D41}"/>
            </a:ext>
          </a:extLst>
        </xdr:cNvPr>
        <xdr:cNvSpPr txBox="1"/>
      </xdr:nvSpPr>
      <xdr:spPr>
        <a:xfrm>
          <a:off x="20199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35323</xdr:rowOff>
    </xdr:from>
    <xdr:ext cx="469744" cy="259045"/>
    <xdr:sp macro="" textlink="">
      <xdr:nvSpPr>
        <xdr:cNvPr id="592" name="n_3mainValue【学校施設】&#10;一人当たり面積">
          <a:extLst>
            <a:ext uri="{FF2B5EF4-FFF2-40B4-BE49-F238E27FC236}">
              <a16:creationId xmlns:a16="http://schemas.microsoft.com/office/drawing/2014/main" id="{FE3D6291-77A9-463D-866C-A43F6D5D1E2A}"/>
            </a:ext>
          </a:extLst>
        </xdr:cNvPr>
        <xdr:cNvSpPr txBox="1"/>
      </xdr:nvSpPr>
      <xdr:spPr>
        <a:xfrm>
          <a:off x="19310427" y="108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3F6E6F11-DB15-4FB2-A277-AE75E1DAB4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EBF97C57-1748-4F72-9929-BB7E00765E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414AA2D9-9B0F-4268-9AF9-28F8E206F0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D02338F1-1298-44A8-8644-5FE30AB901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7086AE4F-9063-454E-B716-9ED22404CD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6161AE29-59F5-4E4A-816B-5746438EF1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A2D0A330-B228-4782-A384-D89091DBA8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F0F07FF8-D415-4903-A8C6-7BC0375AAF8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3064435A-8F7D-4DE9-B5B1-1F7BDE570F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C495749E-2D2E-43F6-805A-263C279632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CACE5F21-B0D4-48D0-A75F-60169CBFAB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F45C648E-F72D-4ABA-9D94-B0BD9EC3AA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2B999901-005C-4058-A900-6EA024BFEA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A08CADAA-3B4F-4F6A-BD4D-FD46B0060B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F5044D24-36C4-4BBE-94A5-D9DA8B2F15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CB269B3D-015B-42A2-82B3-A7480B97FA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727D5E20-D012-4F25-8ED3-168ECB1266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C3B35309-5E16-42E6-9248-51EB82A4EB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57C768CF-62AD-4846-8925-5EB8360C92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830294BB-9C36-4A9A-A54D-C3DEC73C74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B64050E-F123-4F76-BE18-B147F1BB62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61286E4C-56DE-4F2A-AF15-4BF960346F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B4DE49D6-05D7-49DE-8B6E-6DE4A05A06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8F1F3432-8C8C-4B9C-A94C-B93BDA85EB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4FA52CE9-AC58-4290-AB41-3C6D942C1E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F8950E68-765E-4214-8335-77C4F31A39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E0276EA-F15E-486F-9164-31D6FC9B86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342CA339-0D84-4C3F-B584-D7915CAF817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B03709EA-7C88-4970-B60E-C5F3ABD2B1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688C8EA5-44DC-4581-882E-26B165242DF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D5AFEB66-9BF1-451C-AD34-85281A66EC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7F692999-74D9-4C29-8A4B-B6E9E3ABE0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21911849-AF87-4F71-BD7B-A09B568E6D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E425C1F3-8B41-43F7-BBD6-5D01D506045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F9F7C5B2-BB41-465F-96A7-C641AAD939D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558A19B8-15A2-4D4D-9570-85048978BC5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a:extLst>
            <a:ext uri="{FF2B5EF4-FFF2-40B4-BE49-F238E27FC236}">
              <a16:creationId xmlns:a16="http://schemas.microsoft.com/office/drawing/2014/main" id="{D5F0B60D-7570-46CB-BB1D-384B636957E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EBCB5091-00DC-4215-A6FA-D5E504804F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4CBCE1AE-9E20-49E6-8873-529DB82BFA7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a:extLst>
            <a:ext uri="{FF2B5EF4-FFF2-40B4-BE49-F238E27FC236}">
              <a16:creationId xmlns:a16="http://schemas.microsoft.com/office/drawing/2014/main" id="{61EDA41C-C94B-4ED2-95F9-75C1A68EF6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33" name="直線コネクタ 632">
          <a:extLst>
            <a:ext uri="{FF2B5EF4-FFF2-40B4-BE49-F238E27FC236}">
              <a16:creationId xmlns:a16="http://schemas.microsoft.com/office/drawing/2014/main" id="{5F49FFD0-E20A-4E84-8BCF-4BF96B5A30C1}"/>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a:extLst>
            <a:ext uri="{FF2B5EF4-FFF2-40B4-BE49-F238E27FC236}">
              <a16:creationId xmlns:a16="http://schemas.microsoft.com/office/drawing/2014/main" id="{AA6184E3-04C3-4BD5-B55D-82C8828F4A3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a:extLst>
            <a:ext uri="{FF2B5EF4-FFF2-40B4-BE49-F238E27FC236}">
              <a16:creationId xmlns:a16="http://schemas.microsoft.com/office/drawing/2014/main" id="{20D0EE15-C731-4600-96FF-739F7E18904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36" name="【公民館】&#10;有形固定資産減価償却率最大値テキスト">
          <a:extLst>
            <a:ext uri="{FF2B5EF4-FFF2-40B4-BE49-F238E27FC236}">
              <a16:creationId xmlns:a16="http://schemas.microsoft.com/office/drawing/2014/main" id="{BAF412DF-6C3C-48A7-8565-FEC6BF6DEF34}"/>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37" name="直線コネクタ 636">
          <a:extLst>
            <a:ext uri="{FF2B5EF4-FFF2-40B4-BE49-F238E27FC236}">
              <a16:creationId xmlns:a16="http://schemas.microsoft.com/office/drawing/2014/main" id="{625D688D-259E-4FF7-A1CC-B57629A4CE14}"/>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38" name="【公民館】&#10;有形固定資産減価償却率平均値テキスト">
          <a:extLst>
            <a:ext uri="{FF2B5EF4-FFF2-40B4-BE49-F238E27FC236}">
              <a16:creationId xmlns:a16="http://schemas.microsoft.com/office/drawing/2014/main" id="{E251FA3C-5A17-42A4-865D-B4BC59C91DFE}"/>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39" name="フローチャート: 判断 638">
          <a:extLst>
            <a:ext uri="{FF2B5EF4-FFF2-40B4-BE49-F238E27FC236}">
              <a16:creationId xmlns:a16="http://schemas.microsoft.com/office/drawing/2014/main" id="{2A930058-0745-4591-B4BF-149A4454EFA8}"/>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40" name="フローチャート: 判断 639">
          <a:extLst>
            <a:ext uri="{FF2B5EF4-FFF2-40B4-BE49-F238E27FC236}">
              <a16:creationId xmlns:a16="http://schemas.microsoft.com/office/drawing/2014/main" id="{5D88FAF5-68DF-4D56-B635-6EB0E53CE1FA}"/>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1" name="フローチャート: 判断 640">
          <a:extLst>
            <a:ext uri="{FF2B5EF4-FFF2-40B4-BE49-F238E27FC236}">
              <a16:creationId xmlns:a16="http://schemas.microsoft.com/office/drawing/2014/main" id="{5DA05907-9DBB-4E29-9795-DD470ABEE62B}"/>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42" name="フローチャート: 判断 641">
          <a:extLst>
            <a:ext uri="{FF2B5EF4-FFF2-40B4-BE49-F238E27FC236}">
              <a16:creationId xmlns:a16="http://schemas.microsoft.com/office/drawing/2014/main" id="{8343EBFA-6CA8-4B55-87D4-23CFA7D00893}"/>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43" name="フローチャート: 判断 642">
          <a:extLst>
            <a:ext uri="{FF2B5EF4-FFF2-40B4-BE49-F238E27FC236}">
              <a16:creationId xmlns:a16="http://schemas.microsoft.com/office/drawing/2014/main" id="{F845F9B8-9662-49C7-8C60-903753B36E47}"/>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A4F4F86-0BA7-4E18-9581-BA702023E69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B9FBBC0A-888C-4DEB-9EE7-9D4DB5300A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7C943D8-66CC-4203-AB0C-805771BDD7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41AB0A7-D4D6-4A2C-AE80-4FF771E4C2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1EFE4A6-FAF9-4480-A297-188CCCD8DF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49" name="楕円 648">
          <a:extLst>
            <a:ext uri="{FF2B5EF4-FFF2-40B4-BE49-F238E27FC236}">
              <a16:creationId xmlns:a16="http://schemas.microsoft.com/office/drawing/2014/main" id="{35D35144-5535-4D58-8A47-1579A802BDCA}"/>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50" name="【公民館】&#10;有形固定資産減価償却率該当値テキスト">
          <a:extLst>
            <a:ext uri="{FF2B5EF4-FFF2-40B4-BE49-F238E27FC236}">
              <a16:creationId xmlns:a16="http://schemas.microsoft.com/office/drawing/2014/main" id="{485AC363-AF9E-4B8B-A406-86DBEE4C8BC8}"/>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51" name="楕円 650">
          <a:extLst>
            <a:ext uri="{FF2B5EF4-FFF2-40B4-BE49-F238E27FC236}">
              <a16:creationId xmlns:a16="http://schemas.microsoft.com/office/drawing/2014/main" id="{D6BAABD9-B73A-4A19-AB74-D261AF593024}"/>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52" name="直線コネクタ 651">
          <a:extLst>
            <a:ext uri="{FF2B5EF4-FFF2-40B4-BE49-F238E27FC236}">
              <a16:creationId xmlns:a16="http://schemas.microsoft.com/office/drawing/2014/main" id="{8246BF5B-32C4-4E2A-B281-93055B9BF2EE}"/>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53" name="楕円 652">
          <a:extLst>
            <a:ext uri="{FF2B5EF4-FFF2-40B4-BE49-F238E27FC236}">
              <a16:creationId xmlns:a16="http://schemas.microsoft.com/office/drawing/2014/main" id="{C23A1E46-F057-48EC-B6F9-DB2E44521867}"/>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54" name="直線コネクタ 653">
          <a:extLst>
            <a:ext uri="{FF2B5EF4-FFF2-40B4-BE49-F238E27FC236}">
              <a16:creationId xmlns:a16="http://schemas.microsoft.com/office/drawing/2014/main" id="{D6AC50CD-9C2E-4E1A-BE7F-A62FA0B03C96}"/>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118745</xdr:rowOff>
    </xdr:from>
    <xdr:to>
      <xdr:col>72</xdr:col>
      <xdr:colOff>38100</xdr:colOff>
      <xdr:row>107</xdr:row>
      <xdr:rowOff>48895</xdr:rowOff>
    </xdr:to>
    <xdr:sp macro="" textlink="">
      <xdr:nvSpPr>
        <xdr:cNvPr id="655" name="楕円 654">
          <a:extLst>
            <a:ext uri="{FF2B5EF4-FFF2-40B4-BE49-F238E27FC236}">
              <a16:creationId xmlns:a16="http://schemas.microsoft.com/office/drawing/2014/main" id="{66ECA7CE-6886-487A-8C74-38BF99E9D9E9}"/>
            </a:ext>
          </a:extLst>
        </xdr:cNvPr>
        <xdr:cNvSpPr/>
      </xdr:nvSpPr>
      <xdr:spPr>
        <a:xfrm>
          <a:off x="13652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169545</xdr:rowOff>
    </xdr:from>
    <xdr:to>
      <xdr:col>76</xdr:col>
      <xdr:colOff>114300</xdr:colOff>
      <xdr:row>108</xdr:row>
      <xdr:rowOff>152400</xdr:rowOff>
    </xdr:to>
    <xdr:cxnSp macro="">
      <xdr:nvCxnSpPr>
        <xdr:cNvPr id="656" name="直線コネクタ 655">
          <a:extLst>
            <a:ext uri="{FF2B5EF4-FFF2-40B4-BE49-F238E27FC236}">
              <a16:creationId xmlns:a16="http://schemas.microsoft.com/office/drawing/2014/main" id="{EA557F89-9F83-4009-B67F-8B5A27F7149F}"/>
            </a:ext>
          </a:extLst>
        </xdr:cNvPr>
        <xdr:cNvCxnSpPr/>
      </xdr:nvCxnSpPr>
      <xdr:spPr>
        <a:xfrm>
          <a:off x="13703300" y="183432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57" name="n_1aveValue【公民館】&#10;有形固定資産減価償却率">
          <a:extLst>
            <a:ext uri="{FF2B5EF4-FFF2-40B4-BE49-F238E27FC236}">
              <a16:creationId xmlns:a16="http://schemas.microsoft.com/office/drawing/2014/main" id="{497D2CCC-D555-472E-93BB-973D6E53D97B}"/>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58" name="n_2aveValue【公民館】&#10;有形固定資産減価償却率">
          <a:extLst>
            <a:ext uri="{FF2B5EF4-FFF2-40B4-BE49-F238E27FC236}">
              <a16:creationId xmlns:a16="http://schemas.microsoft.com/office/drawing/2014/main" id="{92B890CB-C224-4E53-B3A2-5BB90514C6AB}"/>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59" name="n_3aveValue【公民館】&#10;有形固定資産減価償却率">
          <a:extLst>
            <a:ext uri="{FF2B5EF4-FFF2-40B4-BE49-F238E27FC236}">
              <a16:creationId xmlns:a16="http://schemas.microsoft.com/office/drawing/2014/main" id="{68CD2971-B356-4797-ABA3-8377985064AD}"/>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60" name="n_4aveValue【公民館】&#10;有形固定資産減価償却率">
          <a:extLst>
            <a:ext uri="{FF2B5EF4-FFF2-40B4-BE49-F238E27FC236}">
              <a16:creationId xmlns:a16="http://schemas.microsoft.com/office/drawing/2014/main" id="{4F556968-FE91-480D-81F3-22AC03A4616E}"/>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61" name="n_1mainValue【公民館】&#10;有形固定資産減価償却率">
          <a:extLst>
            <a:ext uri="{FF2B5EF4-FFF2-40B4-BE49-F238E27FC236}">
              <a16:creationId xmlns:a16="http://schemas.microsoft.com/office/drawing/2014/main" id="{BDA4585D-2CE8-4C6D-AE73-75473377CA73}"/>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62" name="n_2mainValue【公民館】&#10;有形固定資産減価償却率">
          <a:extLst>
            <a:ext uri="{FF2B5EF4-FFF2-40B4-BE49-F238E27FC236}">
              <a16:creationId xmlns:a16="http://schemas.microsoft.com/office/drawing/2014/main" id="{D891F095-174E-4435-8F53-E658A5E17E48}"/>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40022</xdr:rowOff>
    </xdr:from>
    <xdr:ext cx="405111" cy="259045"/>
    <xdr:sp macro="" textlink="">
      <xdr:nvSpPr>
        <xdr:cNvPr id="663" name="n_3mainValue【公民館】&#10;有形固定資産減価償却率">
          <a:extLst>
            <a:ext uri="{FF2B5EF4-FFF2-40B4-BE49-F238E27FC236}">
              <a16:creationId xmlns:a16="http://schemas.microsoft.com/office/drawing/2014/main" id="{491AA848-C832-430C-BE9B-F189D4A3E673}"/>
            </a:ext>
          </a:extLst>
        </xdr:cNvPr>
        <xdr:cNvSpPr txBox="1"/>
      </xdr:nvSpPr>
      <xdr:spPr>
        <a:xfrm>
          <a:off x="13500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D3315245-9E5C-488C-BE40-B5A19BAA6B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89AD5E61-636A-453C-9808-15AD5002BDB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BA8AA8EA-C600-4ADE-8C03-95782E739B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75542348-A5E4-4048-8D80-C0D10AFB99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4F21E8EA-CD74-450F-9A90-920344F7E3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25E92F6A-E36C-48F1-96B3-A992B61395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56FA80CF-3145-4455-A033-3A00FBC64F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28A6CDDB-3ADA-4BAA-9BCC-08BA5871EF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545606B9-A999-4242-9751-F5A972EC66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15E6C935-52F4-48C0-A4D7-DC069DC61C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2758B60F-16B1-4BD5-B326-111248C506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A42F48BE-1A0D-4095-90DE-229E07B7A31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A56DA7DE-07A4-4136-9251-91C3B39F48D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314D9126-1234-4A00-9790-2A658EB0E36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B7FA35EB-9229-4BDC-BA1A-DB4899CDD88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51C2D8F6-BC0A-467A-9948-B37DA497E9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11D26531-1B49-42A0-915E-BA78BDD769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C22D1B04-E76F-4561-AA22-358454804C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628B2032-6375-49D6-BE66-57B0503F47F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4665B030-CEE1-4484-BA43-408030ED22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F890DA8F-0742-470B-8121-9E6B0778BC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87C868E0-B842-4873-9027-E788AE057B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82382D82-C52A-4172-806D-B4A4A90A4E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87" name="直線コネクタ 686">
          <a:extLst>
            <a:ext uri="{FF2B5EF4-FFF2-40B4-BE49-F238E27FC236}">
              <a16:creationId xmlns:a16="http://schemas.microsoft.com/office/drawing/2014/main" id="{FB479690-C628-43B3-BFDE-65E8C402B227}"/>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88" name="【公民館】&#10;一人当たり面積最小値テキスト">
          <a:extLst>
            <a:ext uri="{FF2B5EF4-FFF2-40B4-BE49-F238E27FC236}">
              <a16:creationId xmlns:a16="http://schemas.microsoft.com/office/drawing/2014/main" id="{C07CA568-5E72-4AAE-83CC-04CFE1A69661}"/>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89" name="直線コネクタ 688">
          <a:extLst>
            <a:ext uri="{FF2B5EF4-FFF2-40B4-BE49-F238E27FC236}">
              <a16:creationId xmlns:a16="http://schemas.microsoft.com/office/drawing/2014/main" id="{69C27459-A943-481B-8F01-045DDF863D1D}"/>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90" name="【公民館】&#10;一人当たり面積最大値テキスト">
          <a:extLst>
            <a:ext uri="{FF2B5EF4-FFF2-40B4-BE49-F238E27FC236}">
              <a16:creationId xmlns:a16="http://schemas.microsoft.com/office/drawing/2014/main" id="{0449D11C-9D16-4624-AA89-323092141CC9}"/>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91" name="直線コネクタ 690">
          <a:extLst>
            <a:ext uri="{FF2B5EF4-FFF2-40B4-BE49-F238E27FC236}">
              <a16:creationId xmlns:a16="http://schemas.microsoft.com/office/drawing/2014/main" id="{2F2EE898-2A65-40D8-A374-C5C63D1A639F}"/>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692" name="【公民館】&#10;一人当たり面積平均値テキスト">
          <a:extLst>
            <a:ext uri="{FF2B5EF4-FFF2-40B4-BE49-F238E27FC236}">
              <a16:creationId xmlns:a16="http://schemas.microsoft.com/office/drawing/2014/main" id="{4312E196-DA30-4ECB-AA20-813ABCC449DA}"/>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93" name="フローチャート: 判断 692">
          <a:extLst>
            <a:ext uri="{FF2B5EF4-FFF2-40B4-BE49-F238E27FC236}">
              <a16:creationId xmlns:a16="http://schemas.microsoft.com/office/drawing/2014/main" id="{C08AE2FD-640F-41F7-B7DA-27B3ABAF9DE5}"/>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94" name="フローチャート: 判断 693">
          <a:extLst>
            <a:ext uri="{FF2B5EF4-FFF2-40B4-BE49-F238E27FC236}">
              <a16:creationId xmlns:a16="http://schemas.microsoft.com/office/drawing/2014/main" id="{8D0E1D3A-6E3F-467F-B9CA-E8649B78C7EE}"/>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95" name="フローチャート: 判断 694">
          <a:extLst>
            <a:ext uri="{FF2B5EF4-FFF2-40B4-BE49-F238E27FC236}">
              <a16:creationId xmlns:a16="http://schemas.microsoft.com/office/drawing/2014/main" id="{79F70D00-27F1-4466-BD83-1855187B231F}"/>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96" name="フローチャート: 判断 695">
          <a:extLst>
            <a:ext uri="{FF2B5EF4-FFF2-40B4-BE49-F238E27FC236}">
              <a16:creationId xmlns:a16="http://schemas.microsoft.com/office/drawing/2014/main" id="{285C6274-AA76-43DB-87EA-4A063E486EBE}"/>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97" name="フローチャート: 判断 696">
          <a:extLst>
            <a:ext uri="{FF2B5EF4-FFF2-40B4-BE49-F238E27FC236}">
              <a16:creationId xmlns:a16="http://schemas.microsoft.com/office/drawing/2014/main" id="{CABA642C-AE8F-418C-B6E6-9EA3B7740F49}"/>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8878D2B7-D1BA-4F16-A6BD-1C436AFF33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6615227-4020-470E-8B53-C488910FD7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EC27C1D2-1836-4FDA-906D-EDC15D5E0E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D2A6F4B6-E577-4A69-AB6D-8DDA10C9D1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BC08D008-2400-442E-802C-6470771407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28448</xdr:rowOff>
    </xdr:from>
    <xdr:to>
      <xdr:col>116</xdr:col>
      <xdr:colOff>114300</xdr:colOff>
      <xdr:row>108</xdr:row>
      <xdr:rowOff>130048</xdr:rowOff>
    </xdr:to>
    <xdr:sp macro="" textlink="">
      <xdr:nvSpPr>
        <xdr:cNvPr id="703" name="楕円 702">
          <a:extLst>
            <a:ext uri="{FF2B5EF4-FFF2-40B4-BE49-F238E27FC236}">
              <a16:creationId xmlns:a16="http://schemas.microsoft.com/office/drawing/2014/main" id="{31984706-613D-44BC-8B68-E8511B663C0B}"/>
            </a:ext>
          </a:extLst>
        </xdr:cNvPr>
        <xdr:cNvSpPr/>
      </xdr:nvSpPr>
      <xdr:spPr>
        <a:xfrm>
          <a:off x="221107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114825</xdr:rowOff>
    </xdr:from>
    <xdr:ext cx="469744" cy="259045"/>
    <xdr:sp macro="" textlink="">
      <xdr:nvSpPr>
        <xdr:cNvPr id="704" name="【公民館】&#10;一人当たり面積該当値テキスト">
          <a:extLst>
            <a:ext uri="{FF2B5EF4-FFF2-40B4-BE49-F238E27FC236}">
              <a16:creationId xmlns:a16="http://schemas.microsoft.com/office/drawing/2014/main" id="{514FDDDD-D4A0-448B-B797-19D1892FAC05}"/>
            </a:ext>
          </a:extLst>
        </xdr:cNvPr>
        <xdr:cNvSpPr txBox="1"/>
      </xdr:nvSpPr>
      <xdr:spPr>
        <a:xfrm>
          <a:off x="22199600" y="1845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30353</xdr:rowOff>
    </xdr:from>
    <xdr:to>
      <xdr:col>112</xdr:col>
      <xdr:colOff>38100</xdr:colOff>
      <xdr:row>108</xdr:row>
      <xdr:rowOff>131953</xdr:rowOff>
    </xdr:to>
    <xdr:sp macro="" textlink="">
      <xdr:nvSpPr>
        <xdr:cNvPr id="705" name="楕円 704">
          <a:extLst>
            <a:ext uri="{FF2B5EF4-FFF2-40B4-BE49-F238E27FC236}">
              <a16:creationId xmlns:a16="http://schemas.microsoft.com/office/drawing/2014/main" id="{D9CB8DE7-2A2D-43DD-B488-57B54E699064}"/>
            </a:ext>
          </a:extLst>
        </xdr:cNvPr>
        <xdr:cNvSpPr/>
      </xdr:nvSpPr>
      <xdr:spPr>
        <a:xfrm>
          <a:off x="21272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79248</xdr:rowOff>
    </xdr:from>
    <xdr:to>
      <xdr:col>116</xdr:col>
      <xdr:colOff>63500</xdr:colOff>
      <xdr:row>108</xdr:row>
      <xdr:rowOff>81153</xdr:rowOff>
    </xdr:to>
    <xdr:cxnSp macro="">
      <xdr:nvCxnSpPr>
        <xdr:cNvPr id="706" name="直線コネクタ 705">
          <a:extLst>
            <a:ext uri="{FF2B5EF4-FFF2-40B4-BE49-F238E27FC236}">
              <a16:creationId xmlns:a16="http://schemas.microsoft.com/office/drawing/2014/main" id="{B750AFB6-AE35-4F6B-BBDE-39C902EDAB92}"/>
            </a:ext>
          </a:extLst>
        </xdr:cNvPr>
        <xdr:cNvCxnSpPr/>
      </xdr:nvCxnSpPr>
      <xdr:spPr>
        <a:xfrm flipV="1">
          <a:off x="21323300" y="1859584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32258</xdr:rowOff>
    </xdr:from>
    <xdr:to>
      <xdr:col>107</xdr:col>
      <xdr:colOff>101600</xdr:colOff>
      <xdr:row>108</xdr:row>
      <xdr:rowOff>133858</xdr:rowOff>
    </xdr:to>
    <xdr:sp macro="" textlink="">
      <xdr:nvSpPr>
        <xdr:cNvPr id="707" name="楕円 706">
          <a:extLst>
            <a:ext uri="{FF2B5EF4-FFF2-40B4-BE49-F238E27FC236}">
              <a16:creationId xmlns:a16="http://schemas.microsoft.com/office/drawing/2014/main" id="{A574875B-1F72-42C5-9483-F7D03E938BAC}"/>
            </a:ext>
          </a:extLst>
        </xdr:cNvPr>
        <xdr:cNvSpPr/>
      </xdr:nvSpPr>
      <xdr:spPr>
        <a:xfrm>
          <a:off x="20383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81153</xdr:rowOff>
    </xdr:from>
    <xdr:to>
      <xdr:col>111</xdr:col>
      <xdr:colOff>177800</xdr:colOff>
      <xdr:row>108</xdr:row>
      <xdr:rowOff>83058</xdr:rowOff>
    </xdr:to>
    <xdr:cxnSp macro="">
      <xdr:nvCxnSpPr>
        <xdr:cNvPr id="708" name="直線コネクタ 707">
          <a:extLst>
            <a:ext uri="{FF2B5EF4-FFF2-40B4-BE49-F238E27FC236}">
              <a16:creationId xmlns:a16="http://schemas.microsoft.com/office/drawing/2014/main" id="{2EA40FAA-9C57-4AC7-A90F-86F511C6F0CF}"/>
            </a:ext>
          </a:extLst>
        </xdr:cNvPr>
        <xdr:cNvCxnSpPr/>
      </xdr:nvCxnSpPr>
      <xdr:spPr>
        <a:xfrm flipV="1">
          <a:off x="20434300" y="185977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23495</xdr:rowOff>
    </xdr:from>
    <xdr:to>
      <xdr:col>102</xdr:col>
      <xdr:colOff>165100</xdr:colOff>
      <xdr:row>108</xdr:row>
      <xdr:rowOff>125095</xdr:rowOff>
    </xdr:to>
    <xdr:sp macro="" textlink="">
      <xdr:nvSpPr>
        <xdr:cNvPr id="709" name="楕円 708">
          <a:extLst>
            <a:ext uri="{FF2B5EF4-FFF2-40B4-BE49-F238E27FC236}">
              <a16:creationId xmlns:a16="http://schemas.microsoft.com/office/drawing/2014/main" id="{2427FAE7-9D79-447E-9C45-87FB9CE43E91}"/>
            </a:ext>
          </a:extLst>
        </xdr:cNvPr>
        <xdr:cNvSpPr/>
      </xdr:nvSpPr>
      <xdr:spPr>
        <a:xfrm>
          <a:off x="19494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74295</xdr:rowOff>
    </xdr:from>
    <xdr:to>
      <xdr:col>107</xdr:col>
      <xdr:colOff>50800</xdr:colOff>
      <xdr:row>108</xdr:row>
      <xdr:rowOff>83058</xdr:rowOff>
    </xdr:to>
    <xdr:cxnSp macro="">
      <xdr:nvCxnSpPr>
        <xdr:cNvPr id="710" name="直線コネクタ 709">
          <a:extLst>
            <a:ext uri="{FF2B5EF4-FFF2-40B4-BE49-F238E27FC236}">
              <a16:creationId xmlns:a16="http://schemas.microsoft.com/office/drawing/2014/main" id="{6084B889-2FA3-44F0-9E7C-56351FBCDA67}"/>
            </a:ext>
          </a:extLst>
        </xdr:cNvPr>
        <xdr:cNvCxnSpPr/>
      </xdr:nvCxnSpPr>
      <xdr:spPr>
        <a:xfrm>
          <a:off x="19545300" y="185908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711" name="n_1aveValue【公民館】&#10;一人当たり面積">
          <a:extLst>
            <a:ext uri="{FF2B5EF4-FFF2-40B4-BE49-F238E27FC236}">
              <a16:creationId xmlns:a16="http://schemas.microsoft.com/office/drawing/2014/main" id="{C6252089-F9C5-43A1-9299-55AFEC3EF0BE}"/>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712" name="n_2aveValue【公民館】&#10;一人当たり面積">
          <a:extLst>
            <a:ext uri="{FF2B5EF4-FFF2-40B4-BE49-F238E27FC236}">
              <a16:creationId xmlns:a16="http://schemas.microsoft.com/office/drawing/2014/main" id="{1BF75748-1E3F-425A-B729-88AB60947900}"/>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713" name="n_3aveValue【公民館】&#10;一人当たり面積">
          <a:extLst>
            <a:ext uri="{FF2B5EF4-FFF2-40B4-BE49-F238E27FC236}">
              <a16:creationId xmlns:a16="http://schemas.microsoft.com/office/drawing/2014/main" id="{A78EA3C2-820F-47C9-BDD8-89DE11B2BB76}"/>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14" name="n_4aveValue【公民館】&#10;一人当たり面積">
          <a:extLst>
            <a:ext uri="{FF2B5EF4-FFF2-40B4-BE49-F238E27FC236}">
              <a16:creationId xmlns:a16="http://schemas.microsoft.com/office/drawing/2014/main" id="{9C68B787-31D1-4B33-822C-7A2B44366291}"/>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123080</xdr:rowOff>
    </xdr:from>
    <xdr:ext cx="469744" cy="259045"/>
    <xdr:sp macro="" textlink="">
      <xdr:nvSpPr>
        <xdr:cNvPr id="715" name="n_1mainValue【公民館】&#10;一人当たり面積">
          <a:extLst>
            <a:ext uri="{FF2B5EF4-FFF2-40B4-BE49-F238E27FC236}">
              <a16:creationId xmlns:a16="http://schemas.microsoft.com/office/drawing/2014/main" id="{F124651D-4717-4F1E-901A-21F3048C3F77}"/>
            </a:ext>
          </a:extLst>
        </xdr:cNvPr>
        <xdr:cNvSpPr txBox="1"/>
      </xdr:nvSpPr>
      <xdr:spPr>
        <a:xfrm>
          <a:off x="210757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124985</xdr:rowOff>
    </xdr:from>
    <xdr:ext cx="469744" cy="259045"/>
    <xdr:sp macro="" textlink="">
      <xdr:nvSpPr>
        <xdr:cNvPr id="716" name="n_2mainValue【公民館】&#10;一人当たり面積">
          <a:extLst>
            <a:ext uri="{FF2B5EF4-FFF2-40B4-BE49-F238E27FC236}">
              <a16:creationId xmlns:a16="http://schemas.microsoft.com/office/drawing/2014/main" id="{A15F91BB-083F-420F-A4E4-C16A84E35D30}"/>
            </a:ext>
          </a:extLst>
        </xdr:cNvPr>
        <xdr:cNvSpPr txBox="1"/>
      </xdr:nvSpPr>
      <xdr:spPr>
        <a:xfrm>
          <a:off x="20199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116222</xdr:rowOff>
    </xdr:from>
    <xdr:ext cx="469744" cy="259045"/>
    <xdr:sp macro="" textlink="">
      <xdr:nvSpPr>
        <xdr:cNvPr id="717" name="n_3mainValue【公民館】&#10;一人当たり面積">
          <a:extLst>
            <a:ext uri="{FF2B5EF4-FFF2-40B4-BE49-F238E27FC236}">
              <a16:creationId xmlns:a16="http://schemas.microsoft.com/office/drawing/2014/main" id="{035C9D81-801D-4268-9F58-39557387DB04}"/>
            </a:ext>
          </a:extLst>
        </xdr:cNvPr>
        <xdr:cNvSpPr txBox="1"/>
      </xdr:nvSpPr>
      <xdr:spPr>
        <a:xfrm>
          <a:off x="19310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54AD4422-6251-49FA-975C-84E3BAA121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CEABB1FF-91CB-450C-B02A-AF5D9F553A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2AB16E37-CE49-4A16-9C03-68E5568B56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類似団体と比較して有形固定資産減価償却率が特に低くなっているのは、橋りょうであり、特に高くなっている施設は、道路、保育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所</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、公営住宅、公民館である。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・トンネル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は、有形固定資産減価償却率が４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橋りょう長寿命化修繕計画に基づく計画的な更新の効果が現れている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今後も同様の方針により事業を継続していく。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道路は、近年財源の確保が厳しく事業の進捗が遅れている。計画的に更新を進め、今後は基金の活用も検討しながら、持続的な事業量の確保に努め、計画的に老朽化対策を行っていく。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所</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は、建設から４０年以上経過しており、有形固定資産減価償却率が８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％と高くなっていることから、利用者のニーズを踏まえ、更新を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公営住宅は、有形固定資産減価償却率が９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、計画的な老朽化対策を行っていく。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公民館は、旧小学校校舎分校を使用しており、建設から中茂公民館が５０年以上、八木沢公民館が６５年以上経過している。今後は施設の利用状況や費用対効果などを総合的に勘案し、効率的な維持管理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平成２８年度から２９年度にかけて道路、橋りょう・トンネルの減価償却率が大きく増加しているのは、固定資産台帳の整備により、資産、減価償却額の分析が完了したためである。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については対応年数を超過しており減価償却率は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69917A-A82D-41C5-96F7-662C2DDA4E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565EF3-2312-43BA-A7B7-0DD51D0A36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83CD69-BACC-4A07-978C-2E2DB85596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793019-1722-4528-9505-602F073286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D31D20-E6C4-4C1A-ACBB-432C1CCCDE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6E4EA5-557E-4113-92BA-ACC36493A5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616CC8-80E3-47E3-AA0F-985EBA3555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07F591-CD8F-4EFD-ABAE-85C37AACB8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BBB045-9A40-4D58-93C2-744163CC55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4481B4-BFD1-4336-9788-C85A192969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
2,230
256.72
2,512,895
2,387,531
121,256
1,642,123
2,569,890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50DDFC-D165-4EF3-9C4F-F14BA72F58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9A0FD7-6E0E-437D-848A-293ED0807C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184F6E-6BE0-4AFE-BD4B-4BDBEFAFD0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1D0885-6AEE-4B3E-9A53-B974081FB7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01680F-25B5-4EE0-A9E7-71F739F01F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7105C9-5D6B-436E-A6C5-AA0E6882B9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DBF9A0-5E48-4703-9899-66D1845BA2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CFD3CA-B959-48DA-9C0C-C9D66F1820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A23687-D56F-459A-A22B-C3270D4DCC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520EA9-E1F6-4F39-93C1-2991817CD0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6BAB36-8CD1-4B0C-91F9-49CE7F8759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47E82E-D74A-4587-B696-9079E5CDFA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14F23C-74D8-4AD6-9583-779DB2EF6A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4E9E77-5017-4B8E-956A-B8E4786146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2C9B78-1843-45E9-8E21-EB97131222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B14FB0-2064-44AB-89DD-24B6924C1D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5B12BF-FF42-4B11-AE13-99EEFBE48F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119688-C6F1-432B-B775-9C68BADE10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B2BF03-C859-4335-AF6F-ADC2498E44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8EFC0F8-419F-4B67-B47B-7273EB4D9C6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2178E6-987E-4E83-A248-DB60132CB7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438404-DA7A-45F0-93F0-010AEB8F17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E125BE-D431-4B2A-9E2E-82994FDFA4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D10F94-1934-4151-8F8C-5BFF47257C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09DBD1-8BEE-484D-8987-E3F2C3706A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BA20D9-66AE-41C2-AE76-16AFD0C875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C3949B-7A94-4E13-BEA3-25127EE64F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37D917-12BE-42B5-BA34-0F70D1CA67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34BD7E-6C61-45BE-B7F8-F0F34C7B48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9F928E-2E4F-4BB8-919D-551F3168D7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B492A4-8891-4135-A7BD-4E6A01BB44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036693-68A1-4158-AD37-D033F337EF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9385748-47CB-493E-8263-4CB181693A3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156CB9F-A998-4DD8-83F4-5B93FF3B21B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8AF35FC-E97C-4E90-8F1E-D814650907B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50138C0-5A79-4324-AD94-AB57DBA786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5B02700-A534-4444-90C2-38EEB94BF29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B4E167C-B498-4A78-AC92-BB0C22BFF8E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0C981C6-1E19-41C6-87DF-DA8498746CB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BCD811A-A4E8-4651-A729-A7553A6593A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629FAF5-34FD-47FE-ADFA-0B99C1CEED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B2A8E2C-1196-42BB-9A32-0C4C7346EE0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FE273EBF-85AD-475B-9468-46185CA30B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92202</xdr:rowOff>
    </xdr:to>
    <xdr:cxnSp macro="">
      <xdr:nvCxnSpPr>
        <xdr:cNvPr id="55" name="直線コネクタ 54">
          <a:extLst>
            <a:ext uri="{FF2B5EF4-FFF2-40B4-BE49-F238E27FC236}">
              <a16:creationId xmlns:a16="http://schemas.microsoft.com/office/drawing/2014/main" id="{A132EF63-BC14-43EF-802C-21CA22C9F0F6}"/>
            </a:ext>
          </a:extLst>
        </xdr:cNvPr>
        <xdr:cNvCxnSpPr/>
      </xdr:nvCxnSpPr>
      <xdr:spPr>
        <a:xfrm flipV="1">
          <a:off x="4634865" y="5816346"/>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96029</xdr:rowOff>
    </xdr:from>
    <xdr:ext cx="405111" cy="259045"/>
    <xdr:sp macro="" textlink="">
      <xdr:nvSpPr>
        <xdr:cNvPr id="56" name="【図書館】&#10;有形固定資産減価償却率最小値テキスト">
          <a:extLst>
            <a:ext uri="{FF2B5EF4-FFF2-40B4-BE49-F238E27FC236}">
              <a16:creationId xmlns:a16="http://schemas.microsoft.com/office/drawing/2014/main" id="{19BE7BBB-AF18-456E-92E0-919B1FB82861}"/>
            </a:ext>
          </a:extLst>
        </xdr:cNvPr>
        <xdr:cNvSpPr txBox="1"/>
      </xdr:nvSpPr>
      <xdr:spPr>
        <a:xfrm>
          <a:off x="46736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92202</xdr:rowOff>
    </xdr:from>
    <xdr:to>
      <xdr:col>24</xdr:col>
      <xdr:colOff>152400</xdr:colOff>
      <xdr:row>41</xdr:row>
      <xdr:rowOff>92202</xdr:rowOff>
    </xdr:to>
    <xdr:cxnSp macro="">
      <xdr:nvCxnSpPr>
        <xdr:cNvPr id="57" name="直線コネクタ 56">
          <a:extLst>
            <a:ext uri="{FF2B5EF4-FFF2-40B4-BE49-F238E27FC236}">
              <a16:creationId xmlns:a16="http://schemas.microsoft.com/office/drawing/2014/main" id="{9FDBC110-7A36-4284-845D-36F63F684DAE}"/>
            </a:ext>
          </a:extLst>
        </xdr:cNvPr>
        <xdr:cNvCxnSpPr/>
      </xdr:nvCxnSpPr>
      <xdr:spPr>
        <a:xfrm>
          <a:off x="4546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C898C9A6-07AE-43EA-9683-4C05958FAFA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A9935FDA-FE7E-41B7-A4F2-A7E5F154A3B4}"/>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12971</xdr:rowOff>
    </xdr:from>
    <xdr:ext cx="405111" cy="259045"/>
    <xdr:sp macro="" textlink="">
      <xdr:nvSpPr>
        <xdr:cNvPr id="60" name="【図書館】&#10;有形固定資産減価償却率平均値テキスト">
          <a:extLst>
            <a:ext uri="{FF2B5EF4-FFF2-40B4-BE49-F238E27FC236}">
              <a16:creationId xmlns:a16="http://schemas.microsoft.com/office/drawing/2014/main" id="{63A8530D-6D9C-451F-BEF7-88D55B47A892}"/>
            </a:ext>
          </a:extLst>
        </xdr:cNvPr>
        <xdr:cNvSpPr txBox="1"/>
      </xdr:nvSpPr>
      <xdr:spPr>
        <a:xfrm>
          <a:off x="4673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1" name="フローチャート: 判断 60">
          <a:extLst>
            <a:ext uri="{FF2B5EF4-FFF2-40B4-BE49-F238E27FC236}">
              <a16:creationId xmlns:a16="http://schemas.microsoft.com/office/drawing/2014/main" id="{9FD29241-6F37-4A45-9686-606D45780344}"/>
            </a:ext>
          </a:extLst>
        </xdr:cNvPr>
        <xdr:cNvSpPr/>
      </xdr:nvSpPr>
      <xdr:spPr>
        <a:xfrm>
          <a:off x="4584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2" name="フローチャート: 判断 61">
          <a:extLst>
            <a:ext uri="{FF2B5EF4-FFF2-40B4-BE49-F238E27FC236}">
              <a16:creationId xmlns:a16="http://schemas.microsoft.com/office/drawing/2014/main" id="{63059F20-288A-4103-A580-57D3888D25DD}"/>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137414</xdr:rowOff>
    </xdr:from>
    <xdr:to>
      <xdr:col>15</xdr:col>
      <xdr:colOff>101600</xdr:colOff>
      <xdr:row>38</xdr:row>
      <xdr:rowOff>67564</xdr:rowOff>
    </xdr:to>
    <xdr:sp macro="" textlink="">
      <xdr:nvSpPr>
        <xdr:cNvPr id="63" name="フローチャート: 判断 62">
          <a:extLst>
            <a:ext uri="{FF2B5EF4-FFF2-40B4-BE49-F238E27FC236}">
              <a16:creationId xmlns:a16="http://schemas.microsoft.com/office/drawing/2014/main" id="{F93FB8C6-2CBD-43AA-AF5B-8E088B770FA4}"/>
            </a:ext>
          </a:extLst>
        </xdr:cNvPr>
        <xdr:cNvSpPr/>
      </xdr:nvSpPr>
      <xdr:spPr>
        <a:xfrm>
          <a:off x="2857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a:extLst>
            <a:ext uri="{FF2B5EF4-FFF2-40B4-BE49-F238E27FC236}">
              <a16:creationId xmlns:a16="http://schemas.microsoft.com/office/drawing/2014/main" id="{21B3DA50-3781-462E-97EB-124D457CF2B6}"/>
            </a:ext>
          </a:extLst>
        </xdr:cNvPr>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52832</xdr:rowOff>
    </xdr:from>
    <xdr:to>
      <xdr:col>6</xdr:col>
      <xdr:colOff>38100</xdr:colOff>
      <xdr:row>35</xdr:row>
      <xdr:rowOff>154432</xdr:rowOff>
    </xdr:to>
    <xdr:sp macro="" textlink="">
      <xdr:nvSpPr>
        <xdr:cNvPr id="65" name="フローチャート: 判断 64">
          <a:extLst>
            <a:ext uri="{FF2B5EF4-FFF2-40B4-BE49-F238E27FC236}">
              <a16:creationId xmlns:a16="http://schemas.microsoft.com/office/drawing/2014/main" id="{E4F8213D-4302-49FA-9139-2D0B6037B1D2}"/>
            </a:ext>
          </a:extLst>
        </xdr:cNvPr>
        <xdr:cNvSpPr/>
      </xdr:nvSpPr>
      <xdr:spPr>
        <a:xfrm>
          <a:off x="1079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928B1C4-DAA2-40B0-85A9-29949B885C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AD4C23-A0B1-47E8-94FC-D42A91C928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A893A1-0596-4A4D-A80D-7D7E868055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7973D2-290D-44FB-B889-7755C5A125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318390-4E32-404A-8861-ACE8DFF737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39116</xdr:rowOff>
    </xdr:from>
    <xdr:to>
      <xdr:col>10</xdr:col>
      <xdr:colOff>165100</xdr:colOff>
      <xdr:row>37</xdr:row>
      <xdr:rowOff>140716</xdr:rowOff>
    </xdr:to>
    <xdr:sp macro="" textlink="">
      <xdr:nvSpPr>
        <xdr:cNvPr id="71" name="楕円 70">
          <a:extLst>
            <a:ext uri="{FF2B5EF4-FFF2-40B4-BE49-F238E27FC236}">
              <a16:creationId xmlns:a16="http://schemas.microsoft.com/office/drawing/2014/main" id="{A3462FFA-119D-4E3C-9D38-78DC1838C8F4}"/>
            </a:ext>
          </a:extLst>
        </xdr:cNvPr>
        <xdr:cNvSpPr/>
      </xdr:nvSpPr>
      <xdr:spPr>
        <a:xfrm>
          <a:off x="1968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72" name="n_1aveValue【図書館】&#10;有形固定資産減価償却率">
          <a:extLst>
            <a:ext uri="{FF2B5EF4-FFF2-40B4-BE49-F238E27FC236}">
              <a16:creationId xmlns:a16="http://schemas.microsoft.com/office/drawing/2014/main" id="{CAAE5B35-50FD-4452-BDC8-FB210F75046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84091</xdr:rowOff>
    </xdr:from>
    <xdr:ext cx="405111" cy="259045"/>
    <xdr:sp macro="" textlink="">
      <xdr:nvSpPr>
        <xdr:cNvPr id="73" name="n_2aveValue【図書館】&#10;有形固定資産減価償却率">
          <a:extLst>
            <a:ext uri="{FF2B5EF4-FFF2-40B4-BE49-F238E27FC236}">
              <a16:creationId xmlns:a16="http://schemas.microsoft.com/office/drawing/2014/main" id="{A2CDE368-51AD-42B5-9F7A-90CC40834059}"/>
            </a:ext>
          </a:extLst>
        </xdr:cNvPr>
        <xdr:cNvSpPr txBox="1"/>
      </xdr:nvSpPr>
      <xdr:spPr>
        <a:xfrm>
          <a:off x="2705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74" name="n_3aveValue【図書館】&#10;有形固定資産減価償却率">
          <a:extLst>
            <a:ext uri="{FF2B5EF4-FFF2-40B4-BE49-F238E27FC236}">
              <a16:creationId xmlns:a16="http://schemas.microsoft.com/office/drawing/2014/main" id="{0EA8FD00-747C-454B-8782-BFAE95A15D65}"/>
            </a:ext>
          </a:extLst>
        </xdr:cNvPr>
        <xdr:cNvSpPr txBox="1"/>
      </xdr:nvSpPr>
      <xdr:spPr>
        <a:xfrm>
          <a:off x="1816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170959</xdr:rowOff>
    </xdr:from>
    <xdr:ext cx="405111" cy="259045"/>
    <xdr:sp macro="" textlink="">
      <xdr:nvSpPr>
        <xdr:cNvPr id="75" name="n_4aveValue【図書館】&#10;有形固定資産減価償却率">
          <a:extLst>
            <a:ext uri="{FF2B5EF4-FFF2-40B4-BE49-F238E27FC236}">
              <a16:creationId xmlns:a16="http://schemas.microsoft.com/office/drawing/2014/main" id="{B1CA8083-E80F-4B64-B63C-01430A2A37CC}"/>
            </a:ext>
          </a:extLst>
        </xdr:cNvPr>
        <xdr:cNvSpPr txBox="1"/>
      </xdr:nvSpPr>
      <xdr:spPr>
        <a:xfrm>
          <a:off x="927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157243</xdr:rowOff>
    </xdr:from>
    <xdr:ext cx="405111" cy="259045"/>
    <xdr:sp macro="" textlink="">
      <xdr:nvSpPr>
        <xdr:cNvPr id="76" name="n_3mainValue【図書館】&#10;有形固定資産減価償却率">
          <a:extLst>
            <a:ext uri="{FF2B5EF4-FFF2-40B4-BE49-F238E27FC236}">
              <a16:creationId xmlns:a16="http://schemas.microsoft.com/office/drawing/2014/main" id="{3DECC06C-C898-474E-A765-1BEF1528C50D}"/>
            </a:ext>
          </a:extLst>
        </xdr:cNvPr>
        <xdr:cNvSpPr txBox="1"/>
      </xdr:nvSpPr>
      <xdr:spPr>
        <a:xfrm>
          <a:off x="181674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8AA6D0B3-4C64-4B8D-85F3-9AC27C2DBC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6D5ABFA8-7D07-4E4B-B3AD-4DCB465C97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64ACFCB6-F7F8-4657-80AE-5421A1FC17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54A4D73A-C087-4DDC-B1B9-42899400C1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B9A59F43-F32D-4E1B-A101-1D4C17F7BA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DC8F0B4A-3BE9-42CC-97C2-C21A89DD74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5BBDEE8E-466E-428D-A8B6-B4133594DA4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6FAA3DD7-BEC5-4F45-9CFD-D858D118F7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DDC4F6E7-57C5-4A63-9D4A-EB0CD66455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B147F119-A94A-4D14-9BD1-9BCDF6C297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CDC98FC4-B12F-4515-BFDE-98DFE7D918E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a:extLst>
            <a:ext uri="{FF2B5EF4-FFF2-40B4-BE49-F238E27FC236}">
              <a16:creationId xmlns:a16="http://schemas.microsoft.com/office/drawing/2014/main" id="{37537BD0-6B18-4722-A907-7A5C596CF5E3}"/>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a:extLst>
            <a:ext uri="{FF2B5EF4-FFF2-40B4-BE49-F238E27FC236}">
              <a16:creationId xmlns:a16="http://schemas.microsoft.com/office/drawing/2014/main" id="{FBEAF5C3-BE48-4BF3-8C2F-DDFB9728928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E43DD2D7-F143-47F1-A53C-10C97511EF4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CBB2524A-CB06-4AC3-8934-E8BF61C8E82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a:extLst>
            <a:ext uri="{FF2B5EF4-FFF2-40B4-BE49-F238E27FC236}">
              <a16:creationId xmlns:a16="http://schemas.microsoft.com/office/drawing/2014/main" id="{9771503D-A1EE-424F-AA07-DB62C119D82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a:extLst>
            <a:ext uri="{FF2B5EF4-FFF2-40B4-BE49-F238E27FC236}">
              <a16:creationId xmlns:a16="http://schemas.microsoft.com/office/drawing/2014/main" id="{20D9CBC3-FE5D-48DA-80D6-2165EE1B838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CA823D2B-C27A-48CA-A4C5-4124B037A0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a:extLst>
            <a:ext uri="{FF2B5EF4-FFF2-40B4-BE49-F238E27FC236}">
              <a16:creationId xmlns:a16="http://schemas.microsoft.com/office/drawing/2014/main" id="{A445B077-5D5C-4561-8525-8437F3BCB0D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a:extLst>
            <a:ext uri="{FF2B5EF4-FFF2-40B4-BE49-F238E27FC236}">
              <a16:creationId xmlns:a16="http://schemas.microsoft.com/office/drawing/2014/main" id="{56570168-CA42-4154-B653-EF937F9E90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40</xdr:row>
      <xdr:rowOff>24765</xdr:rowOff>
    </xdr:to>
    <xdr:cxnSp macro="">
      <xdr:nvCxnSpPr>
        <xdr:cNvPr id="97" name="直線コネクタ 96">
          <a:extLst>
            <a:ext uri="{FF2B5EF4-FFF2-40B4-BE49-F238E27FC236}">
              <a16:creationId xmlns:a16="http://schemas.microsoft.com/office/drawing/2014/main" id="{C4EFD797-C754-4A2F-BF56-39BBEC186E65}"/>
            </a:ext>
          </a:extLst>
        </xdr:cNvPr>
        <xdr:cNvCxnSpPr/>
      </xdr:nvCxnSpPr>
      <xdr:spPr>
        <a:xfrm flipV="1">
          <a:off x="10476865" y="5848350"/>
          <a:ext cx="0" cy="103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28592</xdr:rowOff>
    </xdr:from>
    <xdr:ext cx="469744" cy="259045"/>
    <xdr:sp macro="" textlink="">
      <xdr:nvSpPr>
        <xdr:cNvPr id="98" name="【図書館】&#10;一人当たり面積最小値テキスト">
          <a:extLst>
            <a:ext uri="{FF2B5EF4-FFF2-40B4-BE49-F238E27FC236}">
              <a16:creationId xmlns:a16="http://schemas.microsoft.com/office/drawing/2014/main" id="{FC54AEB5-54D2-4476-BBE5-3BBBC31D2977}"/>
            </a:ext>
          </a:extLst>
        </xdr:cNvPr>
        <xdr:cNvSpPr txBox="1"/>
      </xdr:nvSpPr>
      <xdr:spPr>
        <a:xfrm>
          <a:off x="10515600"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24765</xdr:rowOff>
    </xdr:from>
    <xdr:to>
      <xdr:col>55</xdr:col>
      <xdr:colOff>88900</xdr:colOff>
      <xdr:row>40</xdr:row>
      <xdr:rowOff>24765</xdr:rowOff>
    </xdr:to>
    <xdr:cxnSp macro="">
      <xdr:nvCxnSpPr>
        <xdr:cNvPr id="99" name="直線コネクタ 98">
          <a:extLst>
            <a:ext uri="{FF2B5EF4-FFF2-40B4-BE49-F238E27FC236}">
              <a16:creationId xmlns:a16="http://schemas.microsoft.com/office/drawing/2014/main" id="{AD8988E7-0ADB-4621-ADD8-E950FBC16A89}"/>
            </a:ext>
          </a:extLst>
        </xdr:cNvPr>
        <xdr:cNvCxnSpPr/>
      </xdr:nvCxnSpPr>
      <xdr:spPr>
        <a:xfrm>
          <a:off x="10388600" y="688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00" name="【図書館】&#10;一人当たり面積最大値テキスト">
          <a:extLst>
            <a:ext uri="{FF2B5EF4-FFF2-40B4-BE49-F238E27FC236}">
              <a16:creationId xmlns:a16="http://schemas.microsoft.com/office/drawing/2014/main" id="{E23B4566-410C-4F1C-871C-F20FE10C0C7F}"/>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1" name="直線コネクタ 100">
          <a:extLst>
            <a:ext uri="{FF2B5EF4-FFF2-40B4-BE49-F238E27FC236}">
              <a16:creationId xmlns:a16="http://schemas.microsoft.com/office/drawing/2014/main" id="{CCC61790-ED63-4F00-8B27-6916586D10BE}"/>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55262</xdr:rowOff>
    </xdr:from>
    <xdr:ext cx="469744" cy="259045"/>
    <xdr:sp macro="" textlink="">
      <xdr:nvSpPr>
        <xdr:cNvPr id="102" name="【図書館】&#10;一人当たり面積平均値テキスト">
          <a:extLst>
            <a:ext uri="{FF2B5EF4-FFF2-40B4-BE49-F238E27FC236}">
              <a16:creationId xmlns:a16="http://schemas.microsoft.com/office/drawing/2014/main" id="{CD8E62AC-5F25-4900-9DF1-85F401B0AD10}"/>
            </a:ext>
          </a:extLst>
        </xdr:cNvPr>
        <xdr:cNvSpPr txBox="1"/>
      </xdr:nvSpPr>
      <xdr:spPr>
        <a:xfrm>
          <a:off x="10515600" y="6398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76835</xdr:rowOff>
    </xdr:from>
    <xdr:to>
      <xdr:col>55</xdr:col>
      <xdr:colOff>50800</xdr:colOff>
      <xdr:row>38</xdr:row>
      <xdr:rowOff>6985</xdr:rowOff>
    </xdr:to>
    <xdr:sp macro="" textlink="">
      <xdr:nvSpPr>
        <xdr:cNvPr id="103" name="フローチャート: 判断 102">
          <a:extLst>
            <a:ext uri="{FF2B5EF4-FFF2-40B4-BE49-F238E27FC236}">
              <a16:creationId xmlns:a16="http://schemas.microsoft.com/office/drawing/2014/main" id="{E2A1256F-3E49-474D-827D-4CE432A02130}"/>
            </a:ext>
          </a:extLst>
        </xdr:cNvPr>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65405</xdr:rowOff>
    </xdr:from>
    <xdr:to>
      <xdr:col>50</xdr:col>
      <xdr:colOff>165100</xdr:colOff>
      <xdr:row>37</xdr:row>
      <xdr:rowOff>167005</xdr:rowOff>
    </xdr:to>
    <xdr:sp macro="" textlink="">
      <xdr:nvSpPr>
        <xdr:cNvPr id="104" name="フローチャート: 判断 103">
          <a:extLst>
            <a:ext uri="{FF2B5EF4-FFF2-40B4-BE49-F238E27FC236}">
              <a16:creationId xmlns:a16="http://schemas.microsoft.com/office/drawing/2014/main" id="{373FD7B0-C9D5-4ADD-B505-7F9337AD6E82}"/>
            </a:ext>
          </a:extLst>
        </xdr:cNvPr>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05" name="フローチャート: 判断 104">
          <a:extLst>
            <a:ext uri="{FF2B5EF4-FFF2-40B4-BE49-F238E27FC236}">
              <a16:creationId xmlns:a16="http://schemas.microsoft.com/office/drawing/2014/main" id="{B67E23FC-F5CE-44D3-806F-5239A0974207}"/>
            </a:ext>
          </a:extLst>
        </xdr:cNvPr>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xdr:rowOff>
    </xdr:from>
    <xdr:to>
      <xdr:col>41</xdr:col>
      <xdr:colOff>101600</xdr:colOff>
      <xdr:row>39</xdr:row>
      <xdr:rowOff>109855</xdr:rowOff>
    </xdr:to>
    <xdr:sp macro="" textlink="">
      <xdr:nvSpPr>
        <xdr:cNvPr id="106" name="フローチャート: 判断 105">
          <a:extLst>
            <a:ext uri="{FF2B5EF4-FFF2-40B4-BE49-F238E27FC236}">
              <a16:creationId xmlns:a16="http://schemas.microsoft.com/office/drawing/2014/main" id="{18B3D180-A02C-4C40-84E5-479EEA54F607}"/>
            </a:ext>
          </a:extLst>
        </xdr:cNvPr>
        <xdr:cNvSpPr/>
      </xdr:nvSpPr>
      <xdr:spPr>
        <a:xfrm>
          <a:off x="7810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71120</xdr:rowOff>
    </xdr:from>
    <xdr:to>
      <xdr:col>36</xdr:col>
      <xdr:colOff>165100</xdr:colOff>
      <xdr:row>36</xdr:row>
      <xdr:rowOff>1270</xdr:rowOff>
    </xdr:to>
    <xdr:sp macro="" textlink="">
      <xdr:nvSpPr>
        <xdr:cNvPr id="107" name="フローチャート: 判断 106">
          <a:extLst>
            <a:ext uri="{FF2B5EF4-FFF2-40B4-BE49-F238E27FC236}">
              <a16:creationId xmlns:a16="http://schemas.microsoft.com/office/drawing/2014/main" id="{6260FF7B-FD27-4CF7-BA88-2DB957CBB4EA}"/>
            </a:ext>
          </a:extLst>
        </xdr:cNvPr>
        <xdr:cNvSpPr/>
      </xdr:nvSpPr>
      <xdr:spPr>
        <a:xfrm>
          <a:off x="6921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27AB5EA2-47A1-46D8-8EED-74A0A5F7B9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DEB4E2A-23C0-4621-81E2-06FAB15B0D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8E25930-FE12-4B67-9294-543E57BF8C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F31414F-2284-45A6-9C6E-FF8165C79B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0070651-FE27-4504-8196-F8CD384989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116840</xdr:rowOff>
    </xdr:from>
    <xdr:to>
      <xdr:col>41</xdr:col>
      <xdr:colOff>101600</xdr:colOff>
      <xdr:row>41</xdr:row>
      <xdr:rowOff>46990</xdr:rowOff>
    </xdr:to>
    <xdr:sp macro="" textlink="">
      <xdr:nvSpPr>
        <xdr:cNvPr id="113" name="楕円 112">
          <a:extLst>
            <a:ext uri="{FF2B5EF4-FFF2-40B4-BE49-F238E27FC236}">
              <a16:creationId xmlns:a16="http://schemas.microsoft.com/office/drawing/2014/main" id="{78E2864D-3B59-4D2E-9D37-A7152F27AB6E}"/>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12082</xdr:rowOff>
    </xdr:from>
    <xdr:ext cx="469744" cy="259045"/>
    <xdr:sp macro="" textlink="">
      <xdr:nvSpPr>
        <xdr:cNvPr id="114" name="n_1aveValue【図書館】&#10;一人当たり面積">
          <a:extLst>
            <a:ext uri="{FF2B5EF4-FFF2-40B4-BE49-F238E27FC236}">
              <a16:creationId xmlns:a16="http://schemas.microsoft.com/office/drawing/2014/main" id="{90101574-F25B-42B4-A875-BBE0CC49327B}"/>
            </a:ext>
          </a:extLst>
        </xdr:cNvPr>
        <xdr:cNvSpPr txBox="1"/>
      </xdr:nvSpPr>
      <xdr:spPr>
        <a:xfrm>
          <a:off x="93917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652</xdr:rowOff>
    </xdr:from>
    <xdr:ext cx="469744" cy="259045"/>
    <xdr:sp macro="" textlink="">
      <xdr:nvSpPr>
        <xdr:cNvPr id="115" name="n_2aveValue【図書館】&#10;一人当たり面積">
          <a:extLst>
            <a:ext uri="{FF2B5EF4-FFF2-40B4-BE49-F238E27FC236}">
              <a16:creationId xmlns:a16="http://schemas.microsoft.com/office/drawing/2014/main" id="{A549390C-25F2-493C-895E-1136A01D05C3}"/>
            </a:ext>
          </a:extLst>
        </xdr:cNvPr>
        <xdr:cNvSpPr txBox="1"/>
      </xdr:nvSpPr>
      <xdr:spPr>
        <a:xfrm>
          <a:off x="8515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16" name="n_3aveValue【図書館】&#10;一人当たり面積">
          <a:extLst>
            <a:ext uri="{FF2B5EF4-FFF2-40B4-BE49-F238E27FC236}">
              <a16:creationId xmlns:a16="http://schemas.microsoft.com/office/drawing/2014/main" id="{D5B30CB3-76C5-4080-8519-9C86AF776882}"/>
            </a:ext>
          </a:extLst>
        </xdr:cNvPr>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17797</xdr:rowOff>
    </xdr:from>
    <xdr:ext cx="469744" cy="259045"/>
    <xdr:sp macro="" textlink="">
      <xdr:nvSpPr>
        <xdr:cNvPr id="117" name="n_4aveValue【図書館】&#10;一人当たり面積">
          <a:extLst>
            <a:ext uri="{FF2B5EF4-FFF2-40B4-BE49-F238E27FC236}">
              <a16:creationId xmlns:a16="http://schemas.microsoft.com/office/drawing/2014/main" id="{D137766E-EAD6-40F5-B683-6585AABBACCF}"/>
            </a:ext>
          </a:extLst>
        </xdr:cNvPr>
        <xdr:cNvSpPr txBox="1"/>
      </xdr:nvSpPr>
      <xdr:spPr>
        <a:xfrm>
          <a:off x="6737427" y="58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18" name="n_3mainValue【図書館】&#10;一人当たり面積">
          <a:extLst>
            <a:ext uri="{FF2B5EF4-FFF2-40B4-BE49-F238E27FC236}">
              <a16:creationId xmlns:a16="http://schemas.microsoft.com/office/drawing/2014/main" id="{88AEC466-770D-4046-A1B7-4F2B97A543A6}"/>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BA9D464C-F9B1-433E-B84B-30B2BCAE63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B146EC5-51E8-4F82-8EFB-D963AF1326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951CFB2F-0E45-4E50-95D0-34E4CAFB59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E3F8FC83-7414-4D2A-A553-F268CC43AB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324076AD-F334-40BA-8BE4-07B5C87017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9617E5FB-F102-4B25-9A47-ABA1C8A2C8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99E5BA88-634B-465D-85CE-DE491505BA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748039C1-CAF5-489C-950E-CCD97C52C2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481133CA-3C69-47A7-A9F4-6BE602A82E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40702045-80DC-4691-AF87-A4D86859B6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29" name="テキスト ボックス 128">
          <a:extLst>
            <a:ext uri="{FF2B5EF4-FFF2-40B4-BE49-F238E27FC236}">
              <a16:creationId xmlns:a16="http://schemas.microsoft.com/office/drawing/2014/main" id="{B3519A32-9634-4EB3-B0DE-BCB1650EE8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18E967A5-4CA6-466D-9919-0D264CDE5B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1" name="テキスト ボックス 130">
          <a:extLst>
            <a:ext uri="{FF2B5EF4-FFF2-40B4-BE49-F238E27FC236}">
              <a16:creationId xmlns:a16="http://schemas.microsoft.com/office/drawing/2014/main" id="{985E1581-FA50-453A-8224-00A8669A30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A70FBCF7-1103-4190-8F0C-8D846273EE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AC078095-478E-43ED-BE3F-784AFC27C72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8DB680D3-D450-454D-9DF7-59FDB919AB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DAE8D282-495D-407E-84C2-AB94C6C6A3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ED2DCA3F-41FC-4A56-80DE-30AC6AE6AC2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A9E81856-61AD-493F-A072-104B1AFDBA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275763FA-3B03-4327-BBB8-65106A517C5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9008BAC1-4A66-48FD-A47B-EB3DC517A4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5D33DB5-1EC5-4529-89B0-813BDA8E95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1" name="テキスト ボックス 140">
          <a:extLst>
            <a:ext uri="{FF2B5EF4-FFF2-40B4-BE49-F238E27FC236}">
              <a16:creationId xmlns:a16="http://schemas.microsoft.com/office/drawing/2014/main" id="{8B2F8874-69F4-4269-AB6D-A7A44008A6A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FB0BC5DC-18B5-47BB-B3B7-98E759BBAC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C8E3B3D3-6EE3-42FD-B5C7-25A1F72006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44" name="直線コネクタ 143">
          <a:extLst>
            <a:ext uri="{FF2B5EF4-FFF2-40B4-BE49-F238E27FC236}">
              <a16:creationId xmlns:a16="http://schemas.microsoft.com/office/drawing/2014/main" id="{A843947A-04D2-4BF8-A40F-8E5786370E91}"/>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5" name="【体育館・プール】&#10;有形固定資産減価償却率最小値テキスト">
          <a:extLst>
            <a:ext uri="{FF2B5EF4-FFF2-40B4-BE49-F238E27FC236}">
              <a16:creationId xmlns:a16="http://schemas.microsoft.com/office/drawing/2014/main" id="{8193174C-252E-4614-8B33-5F2A8583ADA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6" name="直線コネクタ 145">
          <a:extLst>
            <a:ext uri="{FF2B5EF4-FFF2-40B4-BE49-F238E27FC236}">
              <a16:creationId xmlns:a16="http://schemas.microsoft.com/office/drawing/2014/main" id="{F5C8B764-D1E4-4EAC-84EF-59E66D5FD69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47" name="【体育館・プール】&#10;有形固定資産減価償却率最大値テキスト">
          <a:extLst>
            <a:ext uri="{FF2B5EF4-FFF2-40B4-BE49-F238E27FC236}">
              <a16:creationId xmlns:a16="http://schemas.microsoft.com/office/drawing/2014/main" id="{69B3F230-1754-4156-B96A-111A31C8A976}"/>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8" name="直線コネクタ 147">
          <a:extLst>
            <a:ext uri="{FF2B5EF4-FFF2-40B4-BE49-F238E27FC236}">
              <a16:creationId xmlns:a16="http://schemas.microsoft.com/office/drawing/2014/main" id="{BE335530-38C6-4FBB-B303-FFCD94567C7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53CD7FD5-F739-47A7-8A54-DEF091578135}"/>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50" name="フローチャート: 判断 149">
          <a:extLst>
            <a:ext uri="{FF2B5EF4-FFF2-40B4-BE49-F238E27FC236}">
              <a16:creationId xmlns:a16="http://schemas.microsoft.com/office/drawing/2014/main" id="{BB0B4FD2-4F20-4A20-8DDB-C23F04D75A2C}"/>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51" name="フローチャート: 判断 150">
          <a:extLst>
            <a:ext uri="{FF2B5EF4-FFF2-40B4-BE49-F238E27FC236}">
              <a16:creationId xmlns:a16="http://schemas.microsoft.com/office/drawing/2014/main" id="{4FF61DC5-93D6-41DF-B354-C258A488FF0D}"/>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152" name="フローチャート: 判断 151">
          <a:extLst>
            <a:ext uri="{FF2B5EF4-FFF2-40B4-BE49-F238E27FC236}">
              <a16:creationId xmlns:a16="http://schemas.microsoft.com/office/drawing/2014/main" id="{B7668477-6180-496D-BFCA-06580EC77FEF}"/>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153" name="フローチャート: 判断 152">
          <a:extLst>
            <a:ext uri="{FF2B5EF4-FFF2-40B4-BE49-F238E27FC236}">
              <a16:creationId xmlns:a16="http://schemas.microsoft.com/office/drawing/2014/main" id="{D9665290-5D47-41EB-B95E-82E3D765845D}"/>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154" name="フローチャート: 判断 153">
          <a:extLst>
            <a:ext uri="{FF2B5EF4-FFF2-40B4-BE49-F238E27FC236}">
              <a16:creationId xmlns:a16="http://schemas.microsoft.com/office/drawing/2014/main" id="{39EAF889-B712-4BE4-A88D-2F00EE89AC56}"/>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3701EEDB-1F58-4788-8F62-CB12632427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C82AF73A-7722-400F-A9E1-AF5BF10BE3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75671BF-A0BF-4439-A55C-A43FD80A865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C6E66BFE-3455-4B46-AE15-6C42324B80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431ED213-B11A-4ABC-97D0-8D456E8D30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64</xdr:row>
      <xdr:rowOff>47172</xdr:rowOff>
    </xdr:from>
    <xdr:to>
      <xdr:col>10</xdr:col>
      <xdr:colOff>165100</xdr:colOff>
      <xdr:row>64</xdr:row>
      <xdr:rowOff>148772</xdr:rowOff>
    </xdr:to>
    <xdr:sp macro="" textlink="">
      <xdr:nvSpPr>
        <xdr:cNvPr id="160" name="楕円 159">
          <a:extLst>
            <a:ext uri="{FF2B5EF4-FFF2-40B4-BE49-F238E27FC236}">
              <a16:creationId xmlns:a16="http://schemas.microsoft.com/office/drawing/2014/main" id="{A3190567-1ECA-43FC-AC20-9AEB558173C7}"/>
            </a:ext>
          </a:extLst>
        </xdr:cNvPr>
        <xdr:cNvSpPr/>
      </xdr:nvSpPr>
      <xdr:spPr>
        <a:xfrm>
          <a:off x="1968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70593</xdr:rowOff>
    </xdr:from>
    <xdr:ext cx="405111" cy="259045"/>
    <xdr:sp macro="" textlink="">
      <xdr:nvSpPr>
        <xdr:cNvPr id="161" name="n_1aveValue【体育館・プール】&#10;有形固定資産減価償却率">
          <a:extLst>
            <a:ext uri="{FF2B5EF4-FFF2-40B4-BE49-F238E27FC236}">
              <a16:creationId xmlns:a16="http://schemas.microsoft.com/office/drawing/2014/main" id="{CB876003-8983-47DC-A21F-CE1A76070296}"/>
            </a:ext>
          </a:extLst>
        </xdr:cNvPr>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62" name="n_2aveValue【体育館・プール】&#10;有形固定資産減価償却率">
          <a:extLst>
            <a:ext uri="{FF2B5EF4-FFF2-40B4-BE49-F238E27FC236}">
              <a16:creationId xmlns:a16="http://schemas.microsoft.com/office/drawing/2014/main" id="{BDEDA481-0726-433E-8F49-0916E880CC30}"/>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63" name="n_3aveValue【体育館・プール】&#10;有形固定資産減価償却率">
          <a:extLst>
            <a:ext uri="{FF2B5EF4-FFF2-40B4-BE49-F238E27FC236}">
              <a16:creationId xmlns:a16="http://schemas.microsoft.com/office/drawing/2014/main" id="{00BA2EC3-E4AB-4BD0-8178-94826B266C8F}"/>
            </a:ext>
          </a:extLst>
        </xdr:cNvPr>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64" name="n_4aveValue【体育館・プール】&#10;有形固定資産減価償却率">
          <a:extLst>
            <a:ext uri="{FF2B5EF4-FFF2-40B4-BE49-F238E27FC236}">
              <a16:creationId xmlns:a16="http://schemas.microsoft.com/office/drawing/2014/main" id="{7FEC50AB-2C5D-4533-B6A0-0FF9F5664C8F}"/>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139899</xdr:rowOff>
    </xdr:from>
    <xdr:ext cx="405111" cy="259045"/>
    <xdr:sp macro="" textlink="">
      <xdr:nvSpPr>
        <xdr:cNvPr id="165" name="n_3mainValue【体育館・プール】&#10;有形固定資産減価償却率">
          <a:extLst>
            <a:ext uri="{FF2B5EF4-FFF2-40B4-BE49-F238E27FC236}">
              <a16:creationId xmlns:a16="http://schemas.microsoft.com/office/drawing/2014/main" id="{7759BF67-33E4-448A-B40C-CB716611C901}"/>
            </a:ext>
          </a:extLst>
        </xdr:cNvPr>
        <xdr:cNvSpPr txBox="1"/>
      </xdr:nvSpPr>
      <xdr:spPr>
        <a:xfrm>
          <a:off x="1816744" y="1111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49255294-B5DE-4624-BB00-A0AD7A852B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A8A10EE5-04A5-4D02-9753-9200A03825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18C488A3-9F98-4777-842E-405760CA1A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46C13B2B-BD54-4D27-BB0E-57C7870719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25CF0E10-326D-4803-BDF2-09D1E3494E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C4C4F8A6-F05B-4D5D-84DD-6C58C4C6C5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A046DFB0-9C8F-4EAB-AFF8-322FBBE053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842F3A0E-DC47-4F75-ABDE-9DC2464A1D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2A70B1CB-5E48-43FC-BCDC-70971585CA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5F291BD1-3DE5-4E68-83C5-1E6374D448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7D9C0DA0-6969-4A5E-B6FF-5D4F0ADFA91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7" name="テキスト ボックス 176">
          <a:extLst>
            <a:ext uri="{FF2B5EF4-FFF2-40B4-BE49-F238E27FC236}">
              <a16:creationId xmlns:a16="http://schemas.microsoft.com/office/drawing/2014/main" id="{79599BEF-6C98-4967-A429-1E2E3BD1BDF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6243C2C0-2EB1-4BCF-86A0-C3F79099F45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9" name="テキスト ボックス 178">
          <a:extLst>
            <a:ext uri="{FF2B5EF4-FFF2-40B4-BE49-F238E27FC236}">
              <a16:creationId xmlns:a16="http://schemas.microsoft.com/office/drawing/2014/main" id="{ADB00D9B-4954-4AE9-9B95-71CF8200397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0D1C2C2D-45F2-43F4-8852-3067162BF59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1" name="テキスト ボックス 180">
          <a:extLst>
            <a:ext uri="{FF2B5EF4-FFF2-40B4-BE49-F238E27FC236}">
              <a16:creationId xmlns:a16="http://schemas.microsoft.com/office/drawing/2014/main" id="{42D73911-B679-4911-B044-C2D65D4F706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E526AE31-1507-40E4-9FEB-32BEB99F23D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3" name="テキスト ボックス 182">
          <a:extLst>
            <a:ext uri="{FF2B5EF4-FFF2-40B4-BE49-F238E27FC236}">
              <a16:creationId xmlns:a16="http://schemas.microsoft.com/office/drawing/2014/main" id="{00448784-2981-413D-B098-D46DCCB69C0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FFBA7C8C-16D9-4B51-BEA6-95E3ECDAE0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a:extLst>
            <a:ext uri="{FF2B5EF4-FFF2-40B4-BE49-F238E27FC236}">
              <a16:creationId xmlns:a16="http://schemas.microsoft.com/office/drawing/2014/main" id="{6BA011BC-E57F-4860-9E69-FF10EE1612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a:extLst>
            <a:ext uri="{FF2B5EF4-FFF2-40B4-BE49-F238E27FC236}">
              <a16:creationId xmlns:a16="http://schemas.microsoft.com/office/drawing/2014/main" id="{420E1BF9-E5CF-4F81-8376-472CF2DB44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87" name="直線コネクタ 186">
          <a:extLst>
            <a:ext uri="{FF2B5EF4-FFF2-40B4-BE49-F238E27FC236}">
              <a16:creationId xmlns:a16="http://schemas.microsoft.com/office/drawing/2014/main" id="{B23FC855-4B91-475E-B67D-0AB434C2C00C}"/>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88" name="【体育館・プール】&#10;一人当たり面積最小値テキスト">
          <a:extLst>
            <a:ext uri="{FF2B5EF4-FFF2-40B4-BE49-F238E27FC236}">
              <a16:creationId xmlns:a16="http://schemas.microsoft.com/office/drawing/2014/main" id="{5AF01DAE-C511-4A0F-A79C-C3C92E89678A}"/>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89" name="直線コネクタ 188">
          <a:extLst>
            <a:ext uri="{FF2B5EF4-FFF2-40B4-BE49-F238E27FC236}">
              <a16:creationId xmlns:a16="http://schemas.microsoft.com/office/drawing/2014/main" id="{8752E780-772E-4CF2-B812-D7168C0FF434}"/>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90" name="【体育館・プール】&#10;一人当たり面積最大値テキスト">
          <a:extLst>
            <a:ext uri="{FF2B5EF4-FFF2-40B4-BE49-F238E27FC236}">
              <a16:creationId xmlns:a16="http://schemas.microsoft.com/office/drawing/2014/main" id="{BE7937F5-3BA4-487B-A5C0-996E3D063871}"/>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91" name="直線コネクタ 190">
          <a:extLst>
            <a:ext uri="{FF2B5EF4-FFF2-40B4-BE49-F238E27FC236}">
              <a16:creationId xmlns:a16="http://schemas.microsoft.com/office/drawing/2014/main" id="{5A06AC6C-3F50-4BC8-AC50-2934A9BD3248}"/>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92" name="【体育館・プール】&#10;一人当たり面積平均値テキスト">
          <a:extLst>
            <a:ext uri="{FF2B5EF4-FFF2-40B4-BE49-F238E27FC236}">
              <a16:creationId xmlns:a16="http://schemas.microsoft.com/office/drawing/2014/main" id="{AC328866-FB79-46E8-A5B1-BA1AAB32DD1B}"/>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93" name="フローチャート: 判断 192">
          <a:extLst>
            <a:ext uri="{FF2B5EF4-FFF2-40B4-BE49-F238E27FC236}">
              <a16:creationId xmlns:a16="http://schemas.microsoft.com/office/drawing/2014/main" id="{89007966-5B39-4339-BA0C-E7E32D84BC48}"/>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94" name="フローチャート: 判断 193">
          <a:extLst>
            <a:ext uri="{FF2B5EF4-FFF2-40B4-BE49-F238E27FC236}">
              <a16:creationId xmlns:a16="http://schemas.microsoft.com/office/drawing/2014/main" id="{CE8D6DEF-3814-4F15-AA8C-D09457AF81C7}"/>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95" name="フローチャート: 判断 194">
          <a:extLst>
            <a:ext uri="{FF2B5EF4-FFF2-40B4-BE49-F238E27FC236}">
              <a16:creationId xmlns:a16="http://schemas.microsoft.com/office/drawing/2014/main" id="{02149FA9-3CEE-4433-8903-100A2871CEBF}"/>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96" name="フローチャート: 判断 195">
          <a:extLst>
            <a:ext uri="{FF2B5EF4-FFF2-40B4-BE49-F238E27FC236}">
              <a16:creationId xmlns:a16="http://schemas.microsoft.com/office/drawing/2014/main" id="{981B5604-0A33-407C-B633-D2ECC23E78AE}"/>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97" name="フローチャート: 判断 196">
          <a:extLst>
            <a:ext uri="{FF2B5EF4-FFF2-40B4-BE49-F238E27FC236}">
              <a16:creationId xmlns:a16="http://schemas.microsoft.com/office/drawing/2014/main" id="{76C8FB4A-2BEE-4A7F-B00A-4C0A56D6A937}"/>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3865B2AE-ED98-452C-AFEF-E89C49CB8A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A50D799E-46FD-479B-986C-B90A86E81A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BAF0B742-F370-4291-A2A2-BEC8B33A71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1D90EA79-DB59-47A8-B144-7B75E06A14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9F59F313-0201-4C5D-B5D1-5D0A4D5634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28296</xdr:rowOff>
    </xdr:from>
    <xdr:to>
      <xdr:col>41</xdr:col>
      <xdr:colOff>101600</xdr:colOff>
      <xdr:row>61</xdr:row>
      <xdr:rowOff>129896</xdr:rowOff>
    </xdr:to>
    <xdr:sp macro="" textlink="">
      <xdr:nvSpPr>
        <xdr:cNvPr id="203" name="楕円 202">
          <a:extLst>
            <a:ext uri="{FF2B5EF4-FFF2-40B4-BE49-F238E27FC236}">
              <a16:creationId xmlns:a16="http://schemas.microsoft.com/office/drawing/2014/main" id="{DE92FF4B-A170-46F1-B79D-40C19B26A131}"/>
            </a:ext>
          </a:extLst>
        </xdr:cNvPr>
        <xdr:cNvSpPr/>
      </xdr:nvSpPr>
      <xdr:spPr>
        <a:xfrm>
          <a:off x="78105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86530</xdr:rowOff>
    </xdr:from>
    <xdr:ext cx="469744" cy="259045"/>
    <xdr:sp macro="" textlink="">
      <xdr:nvSpPr>
        <xdr:cNvPr id="204" name="n_1aveValue【体育館・プール】&#10;一人当たり面積">
          <a:extLst>
            <a:ext uri="{FF2B5EF4-FFF2-40B4-BE49-F238E27FC236}">
              <a16:creationId xmlns:a16="http://schemas.microsoft.com/office/drawing/2014/main" id="{A6E3F134-6B3C-41E4-A3BF-FE70D937ADF6}"/>
            </a:ext>
          </a:extLst>
        </xdr:cNvPr>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205" name="n_2aveValue【体育館・プール】&#10;一人当たり面積">
          <a:extLst>
            <a:ext uri="{FF2B5EF4-FFF2-40B4-BE49-F238E27FC236}">
              <a16:creationId xmlns:a16="http://schemas.microsoft.com/office/drawing/2014/main" id="{9F485C4F-DE68-4F91-A14A-914447AAEE32}"/>
            </a:ext>
          </a:extLst>
        </xdr:cNvPr>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06" name="n_3aveValue【体育館・プール】&#10;一人当たり面積">
          <a:extLst>
            <a:ext uri="{FF2B5EF4-FFF2-40B4-BE49-F238E27FC236}">
              <a16:creationId xmlns:a16="http://schemas.microsoft.com/office/drawing/2014/main" id="{9B78F863-3C8A-4C26-B8B2-35773298F3B5}"/>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207" name="n_4aveValue【体育館・プール】&#10;一人当たり面積">
          <a:extLst>
            <a:ext uri="{FF2B5EF4-FFF2-40B4-BE49-F238E27FC236}">
              <a16:creationId xmlns:a16="http://schemas.microsoft.com/office/drawing/2014/main" id="{D4CF0CDF-B4A7-44D9-BA56-F9DDFDEAB086}"/>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146423</xdr:rowOff>
    </xdr:from>
    <xdr:ext cx="469744" cy="259045"/>
    <xdr:sp macro="" textlink="">
      <xdr:nvSpPr>
        <xdr:cNvPr id="208" name="n_3mainValue【体育館・プール】&#10;一人当たり面積">
          <a:extLst>
            <a:ext uri="{FF2B5EF4-FFF2-40B4-BE49-F238E27FC236}">
              <a16:creationId xmlns:a16="http://schemas.microsoft.com/office/drawing/2014/main" id="{EFFC49AA-510C-40A7-ABEC-DBCD3E355531}"/>
            </a:ext>
          </a:extLst>
        </xdr:cNvPr>
        <xdr:cNvSpPr txBox="1"/>
      </xdr:nvSpPr>
      <xdr:spPr>
        <a:xfrm>
          <a:off x="7626427" y="102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3E8C0466-2BC5-4B7C-A92B-AD4B7C0F4F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BDDF195D-3F36-49B2-8594-DF49F91D86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2EFB094-32FC-4A44-A1AE-75B75AFBB4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7A81FFC0-EB5B-41DB-BDB4-5C3E1C6312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890229E8-C945-47E1-BE82-8089129138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69A31C6D-0ADE-4E91-9966-79ACF9985C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9F2F2476-857E-41CE-B917-A2A69A54D1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39A92400-B5C4-4F94-B355-B4E659A442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D7D01FC4-BC3F-4B3E-9961-ACDE64AF7A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343F52D-8F5F-4DBD-AA25-F0AF4354E5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9" name="テキスト ボックス 218">
          <a:extLst>
            <a:ext uri="{FF2B5EF4-FFF2-40B4-BE49-F238E27FC236}">
              <a16:creationId xmlns:a16="http://schemas.microsoft.com/office/drawing/2014/main" id="{FEDC08BA-4C30-49DD-B006-67A6A512996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a:extLst>
            <a:ext uri="{FF2B5EF4-FFF2-40B4-BE49-F238E27FC236}">
              <a16:creationId xmlns:a16="http://schemas.microsoft.com/office/drawing/2014/main" id="{34E3573E-7052-43D6-8DE9-4D318BC0533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1" name="テキスト ボックス 220">
          <a:extLst>
            <a:ext uri="{FF2B5EF4-FFF2-40B4-BE49-F238E27FC236}">
              <a16:creationId xmlns:a16="http://schemas.microsoft.com/office/drawing/2014/main" id="{E76EF873-8131-435F-8672-8D71C6C1E39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a:extLst>
            <a:ext uri="{FF2B5EF4-FFF2-40B4-BE49-F238E27FC236}">
              <a16:creationId xmlns:a16="http://schemas.microsoft.com/office/drawing/2014/main" id="{339E7B1C-FA1F-4211-ACE8-1A9EB204B27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a:extLst>
            <a:ext uri="{FF2B5EF4-FFF2-40B4-BE49-F238E27FC236}">
              <a16:creationId xmlns:a16="http://schemas.microsoft.com/office/drawing/2014/main" id="{D07F0A52-8A82-472B-ABC6-D906DCDF83D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a:extLst>
            <a:ext uri="{FF2B5EF4-FFF2-40B4-BE49-F238E27FC236}">
              <a16:creationId xmlns:a16="http://schemas.microsoft.com/office/drawing/2014/main" id="{03DCC12F-5F56-4776-A221-6F16A52A683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a:extLst>
            <a:ext uri="{FF2B5EF4-FFF2-40B4-BE49-F238E27FC236}">
              <a16:creationId xmlns:a16="http://schemas.microsoft.com/office/drawing/2014/main" id="{0DD6923D-D089-4FBD-B76E-177281E3F5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a:extLst>
            <a:ext uri="{FF2B5EF4-FFF2-40B4-BE49-F238E27FC236}">
              <a16:creationId xmlns:a16="http://schemas.microsoft.com/office/drawing/2014/main" id="{B0091D08-E0EF-42E6-B90E-5229E2FDD12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a:extLst>
            <a:ext uri="{FF2B5EF4-FFF2-40B4-BE49-F238E27FC236}">
              <a16:creationId xmlns:a16="http://schemas.microsoft.com/office/drawing/2014/main" id="{373A5E95-6E82-4536-B5E1-FD8E5372443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a:extLst>
            <a:ext uri="{FF2B5EF4-FFF2-40B4-BE49-F238E27FC236}">
              <a16:creationId xmlns:a16="http://schemas.microsoft.com/office/drawing/2014/main" id="{D6F6B46C-A9A5-47CE-9A93-D5C0B25C30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a:extLst>
            <a:ext uri="{FF2B5EF4-FFF2-40B4-BE49-F238E27FC236}">
              <a16:creationId xmlns:a16="http://schemas.microsoft.com/office/drawing/2014/main" id="{751B4850-8E25-428A-AB55-8ADE015BD3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a:extLst>
            <a:ext uri="{FF2B5EF4-FFF2-40B4-BE49-F238E27FC236}">
              <a16:creationId xmlns:a16="http://schemas.microsoft.com/office/drawing/2014/main" id="{2BA42340-827D-4D3F-AF39-9F880C97834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1" name="テキスト ボックス 230">
          <a:extLst>
            <a:ext uri="{FF2B5EF4-FFF2-40B4-BE49-F238E27FC236}">
              <a16:creationId xmlns:a16="http://schemas.microsoft.com/office/drawing/2014/main" id="{1182450D-EA88-40C3-B45C-C0B68A8DBC4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C4C7BCD6-B266-4435-A396-D5BDFA234C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id="{603432CF-06AF-479A-B04B-FB6E87A3C7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234" name="直線コネクタ 233">
          <a:extLst>
            <a:ext uri="{FF2B5EF4-FFF2-40B4-BE49-F238E27FC236}">
              <a16:creationId xmlns:a16="http://schemas.microsoft.com/office/drawing/2014/main" id="{A333EE86-B9D2-401B-A37E-45CFFD3F24FC}"/>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35" name="【福祉施設】&#10;有形固定資産減価償却率最小値テキスト">
          <a:extLst>
            <a:ext uri="{FF2B5EF4-FFF2-40B4-BE49-F238E27FC236}">
              <a16:creationId xmlns:a16="http://schemas.microsoft.com/office/drawing/2014/main" id="{EE488273-0708-44F4-A3F5-A5A53A0E4D0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36" name="直線コネクタ 235">
          <a:extLst>
            <a:ext uri="{FF2B5EF4-FFF2-40B4-BE49-F238E27FC236}">
              <a16:creationId xmlns:a16="http://schemas.microsoft.com/office/drawing/2014/main" id="{EFBB6DF9-1EA3-49BD-9462-FA9C5484D10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237" name="【福祉施設】&#10;有形固定資産減価償却率最大値テキスト">
          <a:extLst>
            <a:ext uri="{FF2B5EF4-FFF2-40B4-BE49-F238E27FC236}">
              <a16:creationId xmlns:a16="http://schemas.microsoft.com/office/drawing/2014/main" id="{679D265C-001B-4542-9F3F-87190BE786C4}"/>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238" name="直線コネクタ 237">
          <a:extLst>
            <a:ext uri="{FF2B5EF4-FFF2-40B4-BE49-F238E27FC236}">
              <a16:creationId xmlns:a16="http://schemas.microsoft.com/office/drawing/2014/main" id="{B0AA75EA-ABD0-4205-9F12-DFEBEE39F0FB}"/>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39" name="【福祉施設】&#10;有形固定資産減価償却率平均値テキスト">
          <a:extLst>
            <a:ext uri="{FF2B5EF4-FFF2-40B4-BE49-F238E27FC236}">
              <a16:creationId xmlns:a16="http://schemas.microsoft.com/office/drawing/2014/main" id="{C0C88558-569A-4A24-A9D7-92E99C4E57C6}"/>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0" name="フローチャート: 判断 239">
          <a:extLst>
            <a:ext uri="{FF2B5EF4-FFF2-40B4-BE49-F238E27FC236}">
              <a16:creationId xmlns:a16="http://schemas.microsoft.com/office/drawing/2014/main" id="{81F231D6-333C-4F94-9ACC-6B82D20F0E53}"/>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41" name="フローチャート: 判断 240">
          <a:extLst>
            <a:ext uri="{FF2B5EF4-FFF2-40B4-BE49-F238E27FC236}">
              <a16:creationId xmlns:a16="http://schemas.microsoft.com/office/drawing/2014/main" id="{DF2B76B1-C27B-4957-9D51-B8CB6FD4FA88}"/>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242" name="フローチャート: 判断 241">
          <a:extLst>
            <a:ext uri="{FF2B5EF4-FFF2-40B4-BE49-F238E27FC236}">
              <a16:creationId xmlns:a16="http://schemas.microsoft.com/office/drawing/2014/main" id="{D602A6D4-D177-4C5C-A90B-1025C3D28386}"/>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243" name="フローチャート: 判断 242">
          <a:extLst>
            <a:ext uri="{FF2B5EF4-FFF2-40B4-BE49-F238E27FC236}">
              <a16:creationId xmlns:a16="http://schemas.microsoft.com/office/drawing/2014/main" id="{4DB4B5D8-9EC8-44FB-9712-C3B8DE2C46C8}"/>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44" name="フローチャート: 判断 243">
          <a:extLst>
            <a:ext uri="{FF2B5EF4-FFF2-40B4-BE49-F238E27FC236}">
              <a16:creationId xmlns:a16="http://schemas.microsoft.com/office/drawing/2014/main" id="{EFC66584-7BE3-4457-92F3-933F2A522C56}"/>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A58D49F0-2946-438C-866A-33A3831F1C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DC8E636-5B81-4DC0-BCAA-D54471ED641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A6C63BB-F0A1-4B57-B71D-A17922B470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02C4576-8626-4AAD-92C2-8AC21F558D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73FF9709-43FC-4CA4-BE0F-8326474566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50" name="楕円 249">
          <a:extLst>
            <a:ext uri="{FF2B5EF4-FFF2-40B4-BE49-F238E27FC236}">
              <a16:creationId xmlns:a16="http://schemas.microsoft.com/office/drawing/2014/main" id="{BF79F9EE-E648-46F0-AFB2-CF6FB4014ED3}"/>
            </a:ext>
          </a:extLst>
        </xdr:cNvPr>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17978</xdr:rowOff>
    </xdr:from>
    <xdr:ext cx="405111" cy="259045"/>
    <xdr:sp macro="" textlink="">
      <xdr:nvSpPr>
        <xdr:cNvPr id="251" name="【福祉施設】&#10;有形固定資産減価償却率該当値テキスト">
          <a:extLst>
            <a:ext uri="{FF2B5EF4-FFF2-40B4-BE49-F238E27FC236}">
              <a16:creationId xmlns:a16="http://schemas.microsoft.com/office/drawing/2014/main" id="{9CCC0283-4AC2-4910-AFF0-851E5FE3EDA7}"/>
            </a:ext>
          </a:extLst>
        </xdr:cNvPr>
        <xdr:cNvSpPr txBox="1"/>
      </xdr:nvSpPr>
      <xdr:spPr>
        <a:xfrm>
          <a:off x="4673600"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5262</xdr:rowOff>
    </xdr:from>
    <xdr:to>
      <xdr:col>20</xdr:col>
      <xdr:colOff>38100</xdr:colOff>
      <xdr:row>82</xdr:row>
      <xdr:rowOff>106862</xdr:rowOff>
    </xdr:to>
    <xdr:sp macro="" textlink="">
      <xdr:nvSpPr>
        <xdr:cNvPr id="252" name="楕円 251">
          <a:extLst>
            <a:ext uri="{FF2B5EF4-FFF2-40B4-BE49-F238E27FC236}">
              <a16:creationId xmlns:a16="http://schemas.microsoft.com/office/drawing/2014/main" id="{98499420-9A58-48D0-9752-0CEAD4C3F83B}"/>
            </a:ext>
          </a:extLst>
        </xdr:cNvPr>
        <xdr:cNvSpPr/>
      </xdr:nvSpPr>
      <xdr:spPr>
        <a:xfrm>
          <a:off x="3746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56062</xdr:rowOff>
    </xdr:from>
    <xdr:to>
      <xdr:col>24</xdr:col>
      <xdr:colOff>63500</xdr:colOff>
      <xdr:row>82</xdr:row>
      <xdr:rowOff>90351</xdr:rowOff>
    </xdr:to>
    <xdr:cxnSp macro="">
      <xdr:nvCxnSpPr>
        <xdr:cNvPr id="253" name="直線コネクタ 252">
          <a:extLst>
            <a:ext uri="{FF2B5EF4-FFF2-40B4-BE49-F238E27FC236}">
              <a16:creationId xmlns:a16="http://schemas.microsoft.com/office/drawing/2014/main" id="{DAAAE74C-4015-4317-BC45-C6015857FEE1}"/>
            </a:ext>
          </a:extLst>
        </xdr:cNvPr>
        <xdr:cNvCxnSpPr/>
      </xdr:nvCxnSpPr>
      <xdr:spPr>
        <a:xfrm>
          <a:off x="3797300" y="141149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142421</xdr:rowOff>
    </xdr:from>
    <xdr:to>
      <xdr:col>15</xdr:col>
      <xdr:colOff>101600</xdr:colOff>
      <xdr:row>82</xdr:row>
      <xdr:rowOff>72571</xdr:rowOff>
    </xdr:to>
    <xdr:sp macro="" textlink="">
      <xdr:nvSpPr>
        <xdr:cNvPr id="254" name="楕円 253">
          <a:extLst>
            <a:ext uri="{FF2B5EF4-FFF2-40B4-BE49-F238E27FC236}">
              <a16:creationId xmlns:a16="http://schemas.microsoft.com/office/drawing/2014/main" id="{C3D90FF8-CC15-4A28-8DD5-3015E18DD300}"/>
            </a:ext>
          </a:extLst>
        </xdr:cNvPr>
        <xdr:cNvSpPr/>
      </xdr:nvSpPr>
      <xdr:spPr>
        <a:xfrm>
          <a:off x="2857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21771</xdr:rowOff>
    </xdr:from>
    <xdr:to>
      <xdr:col>19</xdr:col>
      <xdr:colOff>177800</xdr:colOff>
      <xdr:row>82</xdr:row>
      <xdr:rowOff>56062</xdr:rowOff>
    </xdr:to>
    <xdr:cxnSp macro="">
      <xdr:nvCxnSpPr>
        <xdr:cNvPr id="255" name="直線コネクタ 254">
          <a:extLst>
            <a:ext uri="{FF2B5EF4-FFF2-40B4-BE49-F238E27FC236}">
              <a16:creationId xmlns:a16="http://schemas.microsoft.com/office/drawing/2014/main" id="{FCE900FA-1519-494A-9CE0-C61768A499E4}"/>
            </a:ext>
          </a:extLst>
        </xdr:cNvPr>
        <xdr:cNvCxnSpPr/>
      </xdr:nvCxnSpPr>
      <xdr:spPr>
        <a:xfrm>
          <a:off x="2908300" y="1408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56" name="楕円 255">
          <a:extLst>
            <a:ext uri="{FF2B5EF4-FFF2-40B4-BE49-F238E27FC236}">
              <a16:creationId xmlns:a16="http://schemas.microsoft.com/office/drawing/2014/main" id="{4BA4565D-F899-4606-885F-02531BD628C2}"/>
            </a:ext>
          </a:extLst>
        </xdr:cNvPr>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21771</xdr:rowOff>
    </xdr:from>
    <xdr:to>
      <xdr:col>15</xdr:col>
      <xdr:colOff>50800</xdr:colOff>
      <xdr:row>83</xdr:row>
      <xdr:rowOff>26670</xdr:rowOff>
    </xdr:to>
    <xdr:cxnSp macro="">
      <xdr:nvCxnSpPr>
        <xdr:cNvPr id="257" name="直線コネクタ 256">
          <a:extLst>
            <a:ext uri="{FF2B5EF4-FFF2-40B4-BE49-F238E27FC236}">
              <a16:creationId xmlns:a16="http://schemas.microsoft.com/office/drawing/2014/main" id="{C69D461B-4220-4439-9C2F-8A467F082168}"/>
            </a:ext>
          </a:extLst>
        </xdr:cNvPr>
        <xdr:cNvCxnSpPr/>
      </xdr:nvCxnSpPr>
      <xdr:spPr>
        <a:xfrm flipV="1">
          <a:off x="2019300" y="1408067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58" name="n_1aveValue【福祉施設】&#10;有形固定資産減価償却率">
          <a:extLst>
            <a:ext uri="{FF2B5EF4-FFF2-40B4-BE49-F238E27FC236}">
              <a16:creationId xmlns:a16="http://schemas.microsoft.com/office/drawing/2014/main" id="{1C9C0053-4717-4E7E-AA9B-3FFAC63554D3}"/>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259" name="n_2aveValue【福祉施設】&#10;有形固定資産減価償却率">
          <a:extLst>
            <a:ext uri="{FF2B5EF4-FFF2-40B4-BE49-F238E27FC236}">
              <a16:creationId xmlns:a16="http://schemas.microsoft.com/office/drawing/2014/main" id="{BCACEEBB-1072-400B-AB6B-F935461ABF87}"/>
            </a:ext>
          </a:extLst>
        </xdr:cNvPr>
        <xdr:cNvSpPr txBox="1"/>
      </xdr:nvSpPr>
      <xdr:spPr>
        <a:xfrm>
          <a:off x="2705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60" name="n_3aveValue【福祉施設】&#10;有形固定資産減価償却率">
          <a:extLst>
            <a:ext uri="{FF2B5EF4-FFF2-40B4-BE49-F238E27FC236}">
              <a16:creationId xmlns:a16="http://schemas.microsoft.com/office/drawing/2014/main" id="{5FA865AC-CCE7-4951-82B2-2ECB7A724651}"/>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61" name="n_4aveValue【福祉施設】&#10;有形固定資産減価償却率">
          <a:extLst>
            <a:ext uri="{FF2B5EF4-FFF2-40B4-BE49-F238E27FC236}">
              <a16:creationId xmlns:a16="http://schemas.microsoft.com/office/drawing/2014/main" id="{E1871825-2224-4AAE-A395-EF33DD85C671}"/>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97989</xdr:rowOff>
    </xdr:from>
    <xdr:ext cx="405111" cy="259045"/>
    <xdr:sp macro="" textlink="">
      <xdr:nvSpPr>
        <xdr:cNvPr id="262" name="n_1mainValue【福祉施設】&#10;有形固定資産減価償却率">
          <a:extLst>
            <a:ext uri="{FF2B5EF4-FFF2-40B4-BE49-F238E27FC236}">
              <a16:creationId xmlns:a16="http://schemas.microsoft.com/office/drawing/2014/main" id="{881463DA-E04D-4C46-B6FF-9823163CE5CC}"/>
            </a:ext>
          </a:extLst>
        </xdr:cNvPr>
        <xdr:cNvSpPr txBox="1"/>
      </xdr:nvSpPr>
      <xdr:spPr>
        <a:xfrm>
          <a:off x="3582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263" name="n_2mainValue【福祉施設】&#10;有形固定資産減価償却率">
          <a:extLst>
            <a:ext uri="{FF2B5EF4-FFF2-40B4-BE49-F238E27FC236}">
              <a16:creationId xmlns:a16="http://schemas.microsoft.com/office/drawing/2014/main" id="{8DD2F11D-354D-4E70-836D-BEA8E7428273}"/>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64" name="n_3mainValue【福祉施設】&#10;有形固定資産減価償却率">
          <a:extLst>
            <a:ext uri="{FF2B5EF4-FFF2-40B4-BE49-F238E27FC236}">
              <a16:creationId xmlns:a16="http://schemas.microsoft.com/office/drawing/2014/main" id="{2F1DAEE0-202A-404A-9518-AFCC799B6EA9}"/>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12F05674-075D-4A09-B233-3D8073AC7F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51D66143-5B5F-4DF7-8FC9-1FD81E81B2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382D3EA8-303B-42AF-BDCF-6EFFD74E74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F561BB68-D2AE-4E15-870D-2B1F8D48E8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BE4E71B3-6705-4122-BA7F-DDF662E4FD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87BD5449-259C-463E-803B-2BD81614C0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1B4B7FDE-456E-4416-A6C8-7EB113C513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567D3EB6-7143-4A39-A48B-7F54522AF9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4C88B690-D560-4CF4-93AF-A2D1660766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645A7797-E09C-4597-A605-111048AA55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a:extLst>
            <a:ext uri="{FF2B5EF4-FFF2-40B4-BE49-F238E27FC236}">
              <a16:creationId xmlns:a16="http://schemas.microsoft.com/office/drawing/2014/main" id="{298173C4-1D27-4F8B-BF7D-EDE066BB4EB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D792C977-4237-4436-BCCA-BAC855D03F7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a:extLst>
            <a:ext uri="{FF2B5EF4-FFF2-40B4-BE49-F238E27FC236}">
              <a16:creationId xmlns:a16="http://schemas.microsoft.com/office/drawing/2014/main" id="{8A4F1ECD-870D-4237-8067-C3ADA249C8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a:extLst>
            <a:ext uri="{FF2B5EF4-FFF2-40B4-BE49-F238E27FC236}">
              <a16:creationId xmlns:a16="http://schemas.microsoft.com/office/drawing/2014/main" id="{FE8DFE7E-EDFB-46C3-A3ED-482E919BF71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a:extLst>
            <a:ext uri="{FF2B5EF4-FFF2-40B4-BE49-F238E27FC236}">
              <a16:creationId xmlns:a16="http://schemas.microsoft.com/office/drawing/2014/main" id="{29EA9263-B408-4014-A366-7CAC0C3D82E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a:extLst>
            <a:ext uri="{FF2B5EF4-FFF2-40B4-BE49-F238E27FC236}">
              <a16:creationId xmlns:a16="http://schemas.microsoft.com/office/drawing/2014/main" id="{46C60CDF-9ABB-48AD-A9FD-0C54D1A83F7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a:extLst>
            <a:ext uri="{FF2B5EF4-FFF2-40B4-BE49-F238E27FC236}">
              <a16:creationId xmlns:a16="http://schemas.microsoft.com/office/drawing/2014/main" id="{E7111502-FD9E-441B-8D3F-93ED42D5C0B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a:extLst>
            <a:ext uri="{FF2B5EF4-FFF2-40B4-BE49-F238E27FC236}">
              <a16:creationId xmlns:a16="http://schemas.microsoft.com/office/drawing/2014/main" id="{15F6F6AD-547F-48BB-B2CE-9A5C73D5A8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5C06B1BC-DC23-4D08-8C49-48ADC58E52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0B202FC8-E955-4C5D-9A64-0CE9C0AE98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a:extLst>
            <a:ext uri="{FF2B5EF4-FFF2-40B4-BE49-F238E27FC236}">
              <a16:creationId xmlns:a16="http://schemas.microsoft.com/office/drawing/2014/main" id="{1417EA86-4D2B-46A3-8F06-DCF74BE852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86" name="直線コネクタ 285">
          <a:extLst>
            <a:ext uri="{FF2B5EF4-FFF2-40B4-BE49-F238E27FC236}">
              <a16:creationId xmlns:a16="http://schemas.microsoft.com/office/drawing/2014/main" id="{901CC816-5BC8-449D-8365-B90408938E6D}"/>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87" name="【福祉施設】&#10;一人当たり面積最小値テキスト">
          <a:extLst>
            <a:ext uri="{FF2B5EF4-FFF2-40B4-BE49-F238E27FC236}">
              <a16:creationId xmlns:a16="http://schemas.microsoft.com/office/drawing/2014/main" id="{E051BE32-7A4C-4592-BA5B-D0BA971A6FD1}"/>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88" name="直線コネクタ 287">
          <a:extLst>
            <a:ext uri="{FF2B5EF4-FFF2-40B4-BE49-F238E27FC236}">
              <a16:creationId xmlns:a16="http://schemas.microsoft.com/office/drawing/2014/main" id="{A82E6B3F-2601-422C-9352-363A3BCD3BCA}"/>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89" name="【福祉施設】&#10;一人当たり面積最大値テキスト">
          <a:extLst>
            <a:ext uri="{FF2B5EF4-FFF2-40B4-BE49-F238E27FC236}">
              <a16:creationId xmlns:a16="http://schemas.microsoft.com/office/drawing/2014/main" id="{28437744-2FD0-42A7-94E1-6B4F7D82EBDD}"/>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90" name="直線コネクタ 289">
          <a:extLst>
            <a:ext uri="{FF2B5EF4-FFF2-40B4-BE49-F238E27FC236}">
              <a16:creationId xmlns:a16="http://schemas.microsoft.com/office/drawing/2014/main" id="{6B7DA4F7-9249-4EDA-841F-F94CE96E3E37}"/>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91" name="【福祉施設】&#10;一人当たり面積平均値テキスト">
          <a:extLst>
            <a:ext uri="{FF2B5EF4-FFF2-40B4-BE49-F238E27FC236}">
              <a16:creationId xmlns:a16="http://schemas.microsoft.com/office/drawing/2014/main" id="{9B78DD47-06FC-4BEA-BE66-2B89B9880362}"/>
            </a:ext>
          </a:extLst>
        </xdr:cNvPr>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92" name="フローチャート: 判断 291">
          <a:extLst>
            <a:ext uri="{FF2B5EF4-FFF2-40B4-BE49-F238E27FC236}">
              <a16:creationId xmlns:a16="http://schemas.microsoft.com/office/drawing/2014/main" id="{E2A63F3F-785B-4B35-9F36-7CF3DC1C7935}"/>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93" name="フローチャート: 判断 292">
          <a:extLst>
            <a:ext uri="{FF2B5EF4-FFF2-40B4-BE49-F238E27FC236}">
              <a16:creationId xmlns:a16="http://schemas.microsoft.com/office/drawing/2014/main" id="{14D5006C-A70F-494C-9C50-E785E12FB618}"/>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94" name="フローチャート: 判断 293">
          <a:extLst>
            <a:ext uri="{FF2B5EF4-FFF2-40B4-BE49-F238E27FC236}">
              <a16:creationId xmlns:a16="http://schemas.microsoft.com/office/drawing/2014/main" id="{D7E98A08-4602-4F37-8969-729A6ED01B11}"/>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95" name="フローチャート: 判断 294">
          <a:extLst>
            <a:ext uri="{FF2B5EF4-FFF2-40B4-BE49-F238E27FC236}">
              <a16:creationId xmlns:a16="http://schemas.microsoft.com/office/drawing/2014/main" id="{70BFAB32-2ED5-4BDD-BC44-C0DE5E54352F}"/>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96" name="フローチャート: 判断 295">
          <a:extLst>
            <a:ext uri="{FF2B5EF4-FFF2-40B4-BE49-F238E27FC236}">
              <a16:creationId xmlns:a16="http://schemas.microsoft.com/office/drawing/2014/main" id="{D4C9B221-AA31-400C-A725-D2F40DBA1A2D}"/>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929A4D6-5E0B-4245-AA0F-A3682EBD04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BAD3017-BBC4-4618-BF1B-3C7CD6EB0F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6E5B333-17CE-4F8C-BF61-383B267C75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B63ED24-5B13-4D68-8E0B-3E1192FE60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66196C-FCB7-4DD7-82CC-1ED859087B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75767</xdr:rowOff>
    </xdr:from>
    <xdr:to>
      <xdr:col>55</xdr:col>
      <xdr:colOff>50800</xdr:colOff>
      <xdr:row>86</xdr:row>
      <xdr:rowOff>5917</xdr:rowOff>
    </xdr:to>
    <xdr:sp macro="" textlink="">
      <xdr:nvSpPr>
        <xdr:cNvPr id="302" name="楕円 301">
          <a:extLst>
            <a:ext uri="{FF2B5EF4-FFF2-40B4-BE49-F238E27FC236}">
              <a16:creationId xmlns:a16="http://schemas.microsoft.com/office/drawing/2014/main" id="{A484611C-D20B-42BD-8A07-52CBD90A9734}"/>
            </a:ext>
          </a:extLst>
        </xdr:cNvPr>
        <xdr:cNvSpPr/>
      </xdr:nvSpPr>
      <xdr:spPr>
        <a:xfrm>
          <a:off x="10426700" y="146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162144</xdr:rowOff>
    </xdr:from>
    <xdr:ext cx="469744" cy="259045"/>
    <xdr:sp macro="" textlink="">
      <xdr:nvSpPr>
        <xdr:cNvPr id="303" name="【福祉施設】&#10;一人当たり面積該当値テキスト">
          <a:extLst>
            <a:ext uri="{FF2B5EF4-FFF2-40B4-BE49-F238E27FC236}">
              <a16:creationId xmlns:a16="http://schemas.microsoft.com/office/drawing/2014/main" id="{35E307E7-EFFB-44F6-A97F-4CB02AEBE8C3}"/>
            </a:ext>
          </a:extLst>
        </xdr:cNvPr>
        <xdr:cNvSpPr txBox="1"/>
      </xdr:nvSpPr>
      <xdr:spPr>
        <a:xfrm>
          <a:off x="10515600" y="1456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77826</xdr:rowOff>
    </xdr:from>
    <xdr:to>
      <xdr:col>50</xdr:col>
      <xdr:colOff>165100</xdr:colOff>
      <xdr:row>86</xdr:row>
      <xdr:rowOff>7976</xdr:rowOff>
    </xdr:to>
    <xdr:sp macro="" textlink="">
      <xdr:nvSpPr>
        <xdr:cNvPr id="304" name="楕円 303">
          <a:extLst>
            <a:ext uri="{FF2B5EF4-FFF2-40B4-BE49-F238E27FC236}">
              <a16:creationId xmlns:a16="http://schemas.microsoft.com/office/drawing/2014/main" id="{A5C576FA-F98D-47F3-BF20-7BB1A0B02A0B}"/>
            </a:ext>
          </a:extLst>
        </xdr:cNvPr>
        <xdr:cNvSpPr/>
      </xdr:nvSpPr>
      <xdr:spPr>
        <a:xfrm>
          <a:off x="9588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126567</xdr:rowOff>
    </xdr:from>
    <xdr:to>
      <xdr:col>55</xdr:col>
      <xdr:colOff>0</xdr:colOff>
      <xdr:row>85</xdr:row>
      <xdr:rowOff>128626</xdr:rowOff>
    </xdr:to>
    <xdr:cxnSp macro="">
      <xdr:nvCxnSpPr>
        <xdr:cNvPr id="305" name="直線コネクタ 304">
          <a:extLst>
            <a:ext uri="{FF2B5EF4-FFF2-40B4-BE49-F238E27FC236}">
              <a16:creationId xmlns:a16="http://schemas.microsoft.com/office/drawing/2014/main" id="{0743F384-3882-4603-BF64-FBD6BA3A491B}"/>
            </a:ext>
          </a:extLst>
        </xdr:cNvPr>
        <xdr:cNvCxnSpPr/>
      </xdr:nvCxnSpPr>
      <xdr:spPr>
        <a:xfrm flipV="1">
          <a:off x="9639300" y="14699817"/>
          <a:ext cx="8382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80111</xdr:rowOff>
    </xdr:from>
    <xdr:to>
      <xdr:col>46</xdr:col>
      <xdr:colOff>38100</xdr:colOff>
      <xdr:row>86</xdr:row>
      <xdr:rowOff>10261</xdr:rowOff>
    </xdr:to>
    <xdr:sp macro="" textlink="">
      <xdr:nvSpPr>
        <xdr:cNvPr id="306" name="楕円 305">
          <a:extLst>
            <a:ext uri="{FF2B5EF4-FFF2-40B4-BE49-F238E27FC236}">
              <a16:creationId xmlns:a16="http://schemas.microsoft.com/office/drawing/2014/main" id="{38AFA0C0-7478-47FE-A2EE-251E2E823749}"/>
            </a:ext>
          </a:extLst>
        </xdr:cNvPr>
        <xdr:cNvSpPr/>
      </xdr:nvSpPr>
      <xdr:spPr>
        <a:xfrm>
          <a:off x="8699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128626</xdr:rowOff>
    </xdr:from>
    <xdr:to>
      <xdr:col>50</xdr:col>
      <xdr:colOff>114300</xdr:colOff>
      <xdr:row>85</xdr:row>
      <xdr:rowOff>130911</xdr:rowOff>
    </xdr:to>
    <xdr:cxnSp macro="">
      <xdr:nvCxnSpPr>
        <xdr:cNvPr id="307" name="直線コネクタ 306">
          <a:extLst>
            <a:ext uri="{FF2B5EF4-FFF2-40B4-BE49-F238E27FC236}">
              <a16:creationId xmlns:a16="http://schemas.microsoft.com/office/drawing/2014/main" id="{1DABB7B5-7A99-4BEC-B0B4-C255524C481C}"/>
            </a:ext>
          </a:extLst>
        </xdr:cNvPr>
        <xdr:cNvCxnSpPr/>
      </xdr:nvCxnSpPr>
      <xdr:spPr>
        <a:xfrm flipV="1">
          <a:off x="8750300" y="1470187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116002</xdr:rowOff>
    </xdr:from>
    <xdr:to>
      <xdr:col>41</xdr:col>
      <xdr:colOff>101600</xdr:colOff>
      <xdr:row>86</xdr:row>
      <xdr:rowOff>46152</xdr:rowOff>
    </xdr:to>
    <xdr:sp macro="" textlink="">
      <xdr:nvSpPr>
        <xdr:cNvPr id="308" name="楕円 307">
          <a:extLst>
            <a:ext uri="{FF2B5EF4-FFF2-40B4-BE49-F238E27FC236}">
              <a16:creationId xmlns:a16="http://schemas.microsoft.com/office/drawing/2014/main" id="{5EEF74C9-899A-403F-9042-440C9F0D40B6}"/>
            </a:ext>
          </a:extLst>
        </xdr:cNvPr>
        <xdr:cNvSpPr/>
      </xdr:nvSpPr>
      <xdr:spPr>
        <a:xfrm>
          <a:off x="7810500" y="146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130911</xdr:rowOff>
    </xdr:from>
    <xdr:to>
      <xdr:col>45</xdr:col>
      <xdr:colOff>177800</xdr:colOff>
      <xdr:row>85</xdr:row>
      <xdr:rowOff>166802</xdr:rowOff>
    </xdr:to>
    <xdr:cxnSp macro="">
      <xdr:nvCxnSpPr>
        <xdr:cNvPr id="309" name="直線コネクタ 308">
          <a:extLst>
            <a:ext uri="{FF2B5EF4-FFF2-40B4-BE49-F238E27FC236}">
              <a16:creationId xmlns:a16="http://schemas.microsoft.com/office/drawing/2014/main" id="{C4B252D7-ABD1-4EBB-ABB6-0849CF4FABB6}"/>
            </a:ext>
          </a:extLst>
        </xdr:cNvPr>
        <xdr:cNvCxnSpPr/>
      </xdr:nvCxnSpPr>
      <xdr:spPr>
        <a:xfrm flipV="1">
          <a:off x="7861300" y="14704161"/>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310" name="n_1aveValue【福祉施設】&#10;一人当たり面積">
          <a:extLst>
            <a:ext uri="{FF2B5EF4-FFF2-40B4-BE49-F238E27FC236}">
              <a16:creationId xmlns:a16="http://schemas.microsoft.com/office/drawing/2014/main" id="{B5EE2AF3-EA76-4796-9818-869499CE02E2}"/>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311" name="n_2aveValue【福祉施設】&#10;一人当たり面積">
          <a:extLst>
            <a:ext uri="{FF2B5EF4-FFF2-40B4-BE49-F238E27FC236}">
              <a16:creationId xmlns:a16="http://schemas.microsoft.com/office/drawing/2014/main" id="{E9B00AB5-E2DF-41EC-827A-620FD8B4787E}"/>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312" name="n_3aveValue【福祉施設】&#10;一人当たり面積">
          <a:extLst>
            <a:ext uri="{FF2B5EF4-FFF2-40B4-BE49-F238E27FC236}">
              <a16:creationId xmlns:a16="http://schemas.microsoft.com/office/drawing/2014/main" id="{E6F87A24-DDD5-4659-A8A0-4B7B04F1FEE7}"/>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313" name="n_4aveValue【福祉施設】&#10;一人当たり面積">
          <a:extLst>
            <a:ext uri="{FF2B5EF4-FFF2-40B4-BE49-F238E27FC236}">
              <a16:creationId xmlns:a16="http://schemas.microsoft.com/office/drawing/2014/main" id="{AD76EC28-EC04-4D03-B8EE-EC5327D8E1BF}"/>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170553</xdr:rowOff>
    </xdr:from>
    <xdr:ext cx="469744" cy="259045"/>
    <xdr:sp macro="" textlink="">
      <xdr:nvSpPr>
        <xdr:cNvPr id="314" name="n_1mainValue【福祉施設】&#10;一人当たり面積">
          <a:extLst>
            <a:ext uri="{FF2B5EF4-FFF2-40B4-BE49-F238E27FC236}">
              <a16:creationId xmlns:a16="http://schemas.microsoft.com/office/drawing/2014/main" id="{17121620-24AD-408A-8AFF-00A52DCF99C5}"/>
            </a:ext>
          </a:extLst>
        </xdr:cNvPr>
        <xdr:cNvSpPr txBox="1"/>
      </xdr:nvSpPr>
      <xdr:spPr>
        <a:xfrm>
          <a:off x="93917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xdr:rowOff>
    </xdr:from>
    <xdr:ext cx="469744" cy="259045"/>
    <xdr:sp macro="" textlink="">
      <xdr:nvSpPr>
        <xdr:cNvPr id="315" name="n_2mainValue【福祉施設】&#10;一人当たり面積">
          <a:extLst>
            <a:ext uri="{FF2B5EF4-FFF2-40B4-BE49-F238E27FC236}">
              <a16:creationId xmlns:a16="http://schemas.microsoft.com/office/drawing/2014/main" id="{F990BD9C-7B16-4958-83BB-BE3AB8D22DCC}"/>
            </a:ext>
          </a:extLst>
        </xdr:cNvPr>
        <xdr:cNvSpPr txBox="1"/>
      </xdr:nvSpPr>
      <xdr:spPr>
        <a:xfrm>
          <a:off x="8515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37279</xdr:rowOff>
    </xdr:from>
    <xdr:ext cx="469744" cy="259045"/>
    <xdr:sp macro="" textlink="">
      <xdr:nvSpPr>
        <xdr:cNvPr id="316" name="n_3mainValue【福祉施設】&#10;一人当たり面積">
          <a:extLst>
            <a:ext uri="{FF2B5EF4-FFF2-40B4-BE49-F238E27FC236}">
              <a16:creationId xmlns:a16="http://schemas.microsoft.com/office/drawing/2014/main" id="{B4A3F98A-59E5-4BC7-95E0-E7DE31BA492C}"/>
            </a:ext>
          </a:extLst>
        </xdr:cNvPr>
        <xdr:cNvSpPr txBox="1"/>
      </xdr:nvSpPr>
      <xdr:spPr>
        <a:xfrm>
          <a:off x="7626427" y="1478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2C1E3578-DD5D-4FB1-9002-CAD19C4A0F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401CDB72-DD4B-4D88-8927-258CCCFAD7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55E308DE-BBF2-4B09-9507-697627CEA2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0DFDCB6E-08BB-4D01-93D3-7B54A676DE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282B883C-3409-4DC4-AB53-AE9E105E4B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6C2706C7-1D12-46BC-83D9-6A7AF0A9E2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2FC9AB27-9616-4FDF-BF43-623A929087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DA3F44AA-B68D-4ACC-AD64-F20393F759A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109A5DE4-86EA-42C8-8709-097C142944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B1C40CB3-D82C-4F2B-8D5A-57E0C77F195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7" name="テキスト ボックス 326">
          <a:extLst>
            <a:ext uri="{FF2B5EF4-FFF2-40B4-BE49-F238E27FC236}">
              <a16:creationId xmlns:a16="http://schemas.microsoft.com/office/drawing/2014/main" id="{A9787FE0-FC69-4C5A-BD6B-7E09C7B983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8" name="直線コネクタ 327">
          <a:extLst>
            <a:ext uri="{FF2B5EF4-FFF2-40B4-BE49-F238E27FC236}">
              <a16:creationId xmlns:a16="http://schemas.microsoft.com/office/drawing/2014/main" id="{0C57EEF6-E93E-4A77-926D-9E222CBC2A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9" name="テキスト ボックス 328">
          <a:extLst>
            <a:ext uri="{FF2B5EF4-FFF2-40B4-BE49-F238E27FC236}">
              <a16:creationId xmlns:a16="http://schemas.microsoft.com/office/drawing/2014/main" id="{41034AA3-B648-49BD-A666-A2BBD43A771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0" name="直線コネクタ 329">
          <a:extLst>
            <a:ext uri="{FF2B5EF4-FFF2-40B4-BE49-F238E27FC236}">
              <a16:creationId xmlns:a16="http://schemas.microsoft.com/office/drawing/2014/main" id="{F0A652A1-53C8-467A-A947-53136086E12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1" name="テキスト ボックス 330">
          <a:extLst>
            <a:ext uri="{FF2B5EF4-FFF2-40B4-BE49-F238E27FC236}">
              <a16:creationId xmlns:a16="http://schemas.microsoft.com/office/drawing/2014/main" id="{91B1E88D-8E69-4C16-B3FA-A25C92BD0B2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2" name="直線コネクタ 331">
          <a:extLst>
            <a:ext uri="{FF2B5EF4-FFF2-40B4-BE49-F238E27FC236}">
              <a16:creationId xmlns:a16="http://schemas.microsoft.com/office/drawing/2014/main" id="{3F922A87-E188-4BDC-A06A-816FE4CC52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3" name="テキスト ボックス 332">
          <a:extLst>
            <a:ext uri="{FF2B5EF4-FFF2-40B4-BE49-F238E27FC236}">
              <a16:creationId xmlns:a16="http://schemas.microsoft.com/office/drawing/2014/main" id="{7EC29818-BB50-4AAA-9C9D-E624D221927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4" name="直線コネクタ 333">
          <a:extLst>
            <a:ext uri="{FF2B5EF4-FFF2-40B4-BE49-F238E27FC236}">
              <a16:creationId xmlns:a16="http://schemas.microsoft.com/office/drawing/2014/main" id="{BE37C78E-0255-4F72-AFD0-5E08BE50525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5" name="テキスト ボックス 334">
          <a:extLst>
            <a:ext uri="{FF2B5EF4-FFF2-40B4-BE49-F238E27FC236}">
              <a16:creationId xmlns:a16="http://schemas.microsoft.com/office/drawing/2014/main" id="{1CD6A6E3-A0B3-4257-B1EA-C725F58770B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6" name="直線コネクタ 335">
          <a:extLst>
            <a:ext uri="{FF2B5EF4-FFF2-40B4-BE49-F238E27FC236}">
              <a16:creationId xmlns:a16="http://schemas.microsoft.com/office/drawing/2014/main" id="{7EC5C5BE-D29C-4E6A-B44B-760A4243004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7" name="テキスト ボックス 336">
          <a:extLst>
            <a:ext uri="{FF2B5EF4-FFF2-40B4-BE49-F238E27FC236}">
              <a16:creationId xmlns:a16="http://schemas.microsoft.com/office/drawing/2014/main" id="{0E39CC46-2781-461D-947F-A4B84ECDEEA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8" name="直線コネクタ 337">
          <a:extLst>
            <a:ext uri="{FF2B5EF4-FFF2-40B4-BE49-F238E27FC236}">
              <a16:creationId xmlns:a16="http://schemas.microsoft.com/office/drawing/2014/main" id="{A57F5B1C-1759-4629-9636-59A3D712613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9" name="テキスト ボックス 338">
          <a:extLst>
            <a:ext uri="{FF2B5EF4-FFF2-40B4-BE49-F238E27FC236}">
              <a16:creationId xmlns:a16="http://schemas.microsoft.com/office/drawing/2014/main" id="{00E8D65F-A6D6-4F04-8E45-7745D0577A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9B138D30-1DD5-4558-9F8B-7AB4594E57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a:extLst>
            <a:ext uri="{FF2B5EF4-FFF2-40B4-BE49-F238E27FC236}">
              <a16:creationId xmlns:a16="http://schemas.microsoft.com/office/drawing/2014/main" id="{494F7649-7675-4BB7-8711-77E1D5F32E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42" name="直線コネクタ 341">
          <a:extLst>
            <a:ext uri="{FF2B5EF4-FFF2-40B4-BE49-F238E27FC236}">
              <a16:creationId xmlns:a16="http://schemas.microsoft.com/office/drawing/2014/main" id="{63DF686A-2A09-40AF-879C-4640E708DCBB}"/>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43" name="【市民会館】&#10;有形固定資産減価償却率最小値テキスト">
          <a:extLst>
            <a:ext uri="{FF2B5EF4-FFF2-40B4-BE49-F238E27FC236}">
              <a16:creationId xmlns:a16="http://schemas.microsoft.com/office/drawing/2014/main" id="{C3A0F9D5-19C5-40D9-86AA-F5AB042A6291}"/>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44" name="直線コネクタ 343">
          <a:extLst>
            <a:ext uri="{FF2B5EF4-FFF2-40B4-BE49-F238E27FC236}">
              <a16:creationId xmlns:a16="http://schemas.microsoft.com/office/drawing/2014/main" id="{268E157F-F77F-4ABB-84C9-CC95153478B0}"/>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45" name="【市民会館】&#10;有形固定資産減価償却率最大値テキスト">
          <a:extLst>
            <a:ext uri="{FF2B5EF4-FFF2-40B4-BE49-F238E27FC236}">
              <a16:creationId xmlns:a16="http://schemas.microsoft.com/office/drawing/2014/main" id="{CBF3A7B0-AE5E-4E62-B9D6-EFBB5242DBFB}"/>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46" name="直線コネクタ 345">
          <a:extLst>
            <a:ext uri="{FF2B5EF4-FFF2-40B4-BE49-F238E27FC236}">
              <a16:creationId xmlns:a16="http://schemas.microsoft.com/office/drawing/2014/main" id="{6FBE2B6E-29ED-40CC-B247-659B4E762AB1}"/>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47" name="【市民会館】&#10;有形固定資産減価償却率平均値テキスト">
          <a:extLst>
            <a:ext uri="{FF2B5EF4-FFF2-40B4-BE49-F238E27FC236}">
              <a16:creationId xmlns:a16="http://schemas.microsoft.com/office/drawing/2014/main" id="{B601BB89-C0C0-4D8C-8CF5-70727C3FA097}"/>
            </a:ext>
          </a:extLst>
        </xdr:cNvPr>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48" name="フローチャート: 判断 347">
          <a:extLst>
            <a:ext uri="{FF2B5EF4-FFF2-40B4-BE49-F238E27FC236}">
              <a16:creationId xmlns:a16="http://schemas.microsoft.com/office/drawing/2014/main" id="{3827314D-B816-4797-8D92-1E90F88B833A}"/>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49" name="フローチャート: 判断 348">
          <a:extLst>
            <a:ext uri="{FF2B5EF4-FFF2-40B4-BE49-F238E27FC236}">
              <a16:creationId xmlns:a16="http://schemas.microsoft.com/office/drawing/2014/main" id="{B072A83D-9D91-4E47-BF31-6C6A262ECDAF}"/>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0" name="フローチャート: 判断 349">
          <a:extLst>
            <a:ext uri="{FF2B5EF4-FFF2-40B4-BE49-F238E27FC236}">
              <a16:creationId xmlns:a16="http://schemas.microsoft.com/office/drawing/2014/main" id="{F862A27C-58EF-4B2D-9645-26442CB8BA83}"/>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51" name="フローチャート: 判断 350">
          <a:extLst>
            <a:ext uri="{FF2B5EF4-FFF2-40B4-BE49-F238E27FC236}">
              <a16:creationId xmlns:a16="http://schemas.microsoft.com/office/drawing/2014/main" id="{6AB5A475-052C-4017-A599-C06F706A60F1}"/>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52" name="フローチャート: 判断 351">
          <a:extLst>
            <a:ext uri="{FF2B5EF4-FFF2-40B4-BE49-F238E27FC236}">
              <a16:creationId xmlns:a16="http://schemas.microsoft.com/office/drawing/2014/main" id="{B0BA56A7-0003-469A-8C11-11C82BAA5B16}"/>
            </a:ext>
          </a:extLst>
        </xdr:cNvPr>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753CB627-668C-49F0-BB6A-6E49A021C7E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D2E7CDC5-ECF4-4757-A787-A0D896D643F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F5F97D40-2A2D-4FCE-B311-FCDE5B9428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1E17C631-7B4E-4AE4-A0AE-72C23227A4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FB95BACC-51FA-495F-9A0F-4AE5793410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358" name="楕円 357">
          <a:extLst>
            <a:ext uri="{FF2B5EF4-FFF2-40B4-BE49-F238E27FC236}">
              <a16:creationId xmlns:a16="http://schemas.microsoft.com/office/drawing/2014/main" id="{AA1493BD-443B-42F2-B25C-5393D4E59DD9}"/>
            </a:ext>
          </a:extLst>
        </xdr:cNvPr>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165843</xdr:rowOff>
    </xdr:from>
    <xdr:ext cx="405111" cy="259045"/>
    <xdr:sp macro="" textlink="">
      <xdr:nvSpPr>
        <xdr:cNvPr id="359" name="【市民会館】&#10;有形固定資産減価償却率該当値テキスト">
          <a:extLst>
            <a:ext uri="{FF2B5EF4-FFF2-40B4-BE49-F238E27FC236}">
              <a16:creationId xmlns:a16="http://schemas.microsoft.com/office/drawing/2014/main" id="{F2753A09-06E7-41EF-AB7F-86A96ED3D20B}"/>
            </a:ext>
          </a:extLst>
        </xdr:cNvPr>
        <xdr:cNvSpPr txBox="1"/>
      </xdr:nvSpPr>
      <xdr:spPr>
        <a:xfrm>
          <a:off x="4673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60" name="楕円 359">
          <a:extLst>
            <a:ext uri="{FF2B5EF4-FFF2-40B4-BE49-F238E27FC236}">
              <a16:creationId xmlns:a16="http://schemas.microsoft.com/office/drawing/2014/main" id="{69B3A8B4-9BE7-4A27-8EE0-149EA83D8B72}"/>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22316</xdr:rowOff>
    </xdr:to>
    <xdr:cxnSp macro="">
      <xdr:nvCxnSpPr>
        <xdr:cNvPr id="361" name="直線コネクタ 360">
          <a:extLst>
            <a:ext uri="{FF2B5EF4-FFF2-40B4-BE49-F238E27FC236}">
              <a16:creationId xmlns:a16="http://schemas.microsoft.com/office/drawing/2014/main" id="{7D3E965B-FA38-436E-ADF6-6B9B1B5689C9}"/>
            </a:ext>
          </a:extLst>
        </xdr:cNvPr>
        <xdr:cNvCxnSpPr/>
      </xdr:nvCxnSpPr>
      <xdr:spPr>
        <a:xfrm>
          <a:off x="3797300" y="179755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362" name="楕円 361">
          <a:extLst>
            <a:ext uri="{FF2B5EF4-FFF2-40B4-BE49-F238E27FC236}">
              <a16:creationId xmlns:a16="http://schemas.microsoft.com/office/drawing/2014/main" id="{36501225-475A-4A9E-B294-F4C8459BC711}"/>
            </a:ext>
          </a:extLst>
        </xdr:cNvPr>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144780</xdr:rowOff>
    </xdr:to>
    <xdr:cxnSp macro="">
      <xdr:nvCxnSpPr>
        <xdr:cNvPr id="363" name="直線コネクタ 362">
          <a:extLst>
            <a:ext uri="{FF2B5EF4-FFF2-40B4-BE49-F238E27FC236}">
              <a16:creationId xmlns:a16="http://schemas.microsoft.com/office/drawing/2014/main" id="{2CEC2840-B6C5-498F-9EF0-679CBFBF6FC0}"/>
            </a:ext>
          </a:extLst>
        </xdr:cNvPr>
        <xdr:cNvCxnSpPr/>
      </xdr:nvCxnSpPr>
      <xdr:spPr>
        <a:xfrm>
          <a:off x="2908300" y="179265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364" name="楕円 363">
          <a:extLst>
            <a:ext uri="{FF2B5EF4-FFF2-40B4-BE49-F238E27FC236}">
              <a16:creationId xmlns:a16="http://schemas.microsoft.com/office/drawing/2014/main" id="{3BCA6FFB-228A-4E21-959C-8B46E8C2A79B}"/>
            </a:ext>
          </a:extLst>
        </xdr:cNvPr>
        <xdr:cNvSpPr/>
      </xdr:nvSpPr>
      <xdr:spPr>
        <a:xfrm>
          <a:off x="196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105</xdr:row>
      <xdr:rowOff>15784</xdr:rowOff>
    </xdr:to>
    <xdr:cxnSp macro="">
      <xdr:nvCxnSpPr>
        <xdr:cNvPr id="365" name="直線コネクタ 364">
          <a:extLst>
            <a:ext uri="{FF2B5EF4-FFF2-40B4-BE49-F238E27FC236}">
              <a16:creationId xmlns:a16="http://schemas.microsoft.com/office/drawing/2014/main" id="{8B44451A-87F8-4DCB-910C-2B25CA4E9423}"/>
            </a:ext>
          </a:extLst>
        </xdr:cNvPr>
        <xdr:cNvCxnSpPr/>
      </xdr:nvCxnSpPr>
      <xdr:spPr>
        <a:xfrm flipV="1">
          <a:off x="2019300" y="179265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366" name="n_1aveValue【市民会館】&#10;有形固定資産減価償却率">
          <a:extLst>
            <a:ext uri="{FF2B5EF4-FFF2-40B4-BE49-F238E27FC236}">
              <a16:creationId xmlns:a16="http://schemas.microsoft.com/office/drawing/2014/main" id="{7A414B88-7B5B-4705-B469-1574F03DF42C}"/>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7" name="n_2aveValue【市民会館】&#10;有形固定資産減価償却率">
          <a:extLst>
            <a:ext uri="{FF2B5EF4-FFF2-40B4-BE49-F238E27FC236}">
              <a16:creationId xmlns:a16="http://schemas.microsoft.com/office/drawing/2014/main" id="{B3C4D0A8-62E5-47ED-B139-BB1DA6028B79}"/>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68" name="n_3aveValue【市民会館】&#10;有形固定資産減価償却率">
          <a:extLst>
            <a:ext uri="{FF2B5EF4-FFF2-40B4-BE49-F238E27FC236}">
              <a16:creationId xmlns:a16="http://schemas.microsoft.com/office/drawing/2014/main" id="{4C886AEC-5030-42C3-B26C-A1A8ED3112EC}"/>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69" name="n_4aveValue【市民会館】&#10;有形固定資産減価償却率">
          <a:extLst>
            <a:ext uri="{FF2B5EF4-FFF2-40B4-BE49-F238E27FC236}">
              <a16:creationId xmlns:a16="http://schemas.microsoft.com/office/drawing/2014/main" id="{4D81B361-D73F-45CF-9949-4D78FDBF75C8}"/>
            </a:ext>
          </a:extLst>
        </xdr:cNvPr>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370" name="n_1mainValue【市民会館】&#10;有形固定資産減価償却率">
          <a:extLst>
            <a:ext uri="{FF2B5EF4-FFF2-40B4-BE49-F238E27FC236}">
              <a16:creationId xmlns:a16="http://schemas.microsoft.com/office/drawing/2014/main" id="{BA9286C0-6C0F-4A7E-86AE-4F82BC2E61D0}"/>
            </a:ext>
          </a:extLst>
        </xdr:cNvPr>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137721</xdr:rowOff>
    </xdr:from>
    <xdr:ext cx="405111" cy="259045"/>
    <xdr:sp macro="" textlink="">
      <xdr:nvSpPr>
        <xdr:cNvPr id="371" name="n_2mainValue【市民会館】&#10;有形固定資産減価償却率">
          <a:extLst>
            <a:ext uri="{FF2B5EF4-FFF2-40B4-BE49-F238E27FC236}">
              <a16:creationId xmlns:a16="http://schemas.microsoft.com/office/drawing/2014/main" id="{11FBCAA9-AAEC-47A7-8B41-12ACA136574A}"/>
            </a:ext>
          </a:extLst>
        </xdr:cNvPr>
        <xdr:cNvSpPr txBox="1"/>
      </xdr:nvSpPr>
      <xdr:spPr>
        <a:xfrm>
          <a:off x="2705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372" name="n_3mainValue【市民会館】&#10;有形固定資産減価償却率">
          <a:extLst>
            <a:ext uri="{FF2B5EF4-FFF2-40B4-BE49-F238E27FC236}">
              <a16:creationId xmlns:a16="http://schemas.microsoft.com/office/drawing/2014/main" id="{C88F8AD6-54D1-4E95-9A77-6FD0D0D934BE}"/>
            </a:ext>
          </a:extLst>
        </xdr:cNvPr>
        <xdr:cNvSpPr txBox="1"/>
      </xdr:nvSpPr>
      <xdr:spPr>
        <a:xfrm>
          <a:off x="1816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746BEAE3-0F9D-41DB-BDD0-F553E1B936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C63197A9-B5C2-4316-86E6-E0BF718345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93ABB920-1BFA-4F0A-A036-673F0D042C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E3F1F007-92F2-4C95-B0FD-AD45046CC0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564BEF83-7D41-4901-8542-227CD15FD7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331E058A-8C34-4097-856E-145830D839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2DD48E5D-1599-4FA7-971E-503904DBBF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6157AC25-4716-4F54-BE3F-5F677209737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78FE2531-9FAD-438D-B55D-3ECAFFFF68C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a:extLst>
            <a:ext uri="{FF2B5EF4-FFF2-40B4-BE49-F238E27FC236}">
              <a16:creationId xmlns:a16="http://schemas.microsoft.com/office/drawing/2014/main" id="{79A3E1F1-0487-4F25-9846-06B08595D60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a:extLst>
            <a:ext uri="{FF2B5EF4-FFF2-40B4-BE49-F238E27FC236}">
              <a16:creationId xmlns:a16="http://schemas.microsoft.com/office/drawing/2014/main" id="{8D3D0971-8F18-4F76-888A-06F63157D92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7C75A7D5-3E02-41BC-B8A9-93F9F1F335B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a:extLst>
            <a:ext uri="{FF2B5EF4-FFF2-40B4-BE49-F238E27FC236}">
              <a16:creationId xmlns:a16="http://schemas.microsoft.com/office/drawing/2014/main" id="{FA906BB9-A5E8-4560-B867-464D188B06A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a:extLst>
            <a:ext uri="{FF2B5EF4-FFF2-40B4-BE49-F238E27FC236}">
              <a16:creationId xmlns:a16="http://schemas.microsoft.com/office/drawing/2014/main" id="{3FBBCB3C-8D0C-479E-8D5C-483A4DC1C72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a:extLst>
            <a:ext uri="{FF2B5EF4-FFF2-40B4-BE49-F238E27FC236}">
              <a16:creationId xmlns:a16="http://schemas.microsoft.com/office/drawing/2014/main" id="{4FA8E936-0D1D-4CAB-9966-BE429BABD96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a:extLst>
            <a:ext uri="{FF2B5EF4-FFF2-40B4-BE49-F238E27FC236}">
              <a16:creationId xmlns:a16="http://schemas.microsoft.com/office/drawing/2014/main" id="{CC09BD13-9AD1-4772-BECE-C6910A0F2F4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a:extLst>
            <a:ext uri="{FF2B5EF4-FFF2-40B4-BE49-F238E27FC236}">
              <a16:creationId xmlns:a16="http://schemas.microsoft.com/office/drawing/2014/main" id="{0BE90376-618C-4406-B474-B9D07497385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a:extLst>
            <a:ext uri="{FF2B5EF4-FFF2-40B4-BE49-F238E27FC236}">
              <a16:creationId xmlns:a16="http://schemas.microsoft.com/office/drawing/2014/main" id="{E7555BB1-99EA-499F-8F92-A744C1D7AD3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a:extLst>
            <a:ext uri="{FF2B5EF4-FFF2-40B4-BE49-F238E27FC236}">
              <a16:creationId xmlns:a16="http://schemas.microsoft.com/office/drawing/2014/main" id="{45DE9C38-0418-4E15-B6D4-0F09CAFD5EA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a:extLst>
            <a:ext uri="{FF2B5EF4-FFF2-40B4-BE49-F238E27FC236}">
              <a16:creationId xmlns:a16="http://schemas.microsoft.com/office/drawing/2014/main" id="{0F499B84-9B80-408B-A629-66039DB7A52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B8E78FE6-372A-4C84-A7BF-DF487F95CF9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FBE815EB-937B-46ED-9F76-15BA669B340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a:extLst>
            <a:ext uri="{FF2B5EF4-FFF2-40B4-BE49-F238E27FC236}">
              <a16:creationId xmlns:a16="http://schemas.microsoft.com/office/drawing/2014/main" id="{F1D95EC1-51AA-4CCB-AE59-C87A759E66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96" name="直線コネクタ 395">
          <a:extLst>
            <a:ext uri="{FF2B5EF4-FFF2-40B4-BE49-F238E27FC236}">
              <a16:creationId xmlns:a16="http://schemas.microsoft.com/office/drawing/2014/main" id="{EFC3CC45-2B58-4F4E-B0DB-448FB2C8EB48}"/>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97" name="【市民会館】&#10;一人当たり面積最小値テキスト">
          <a:extLst>
            <a:ext uri="{FF2B5EF4-FFF2-40B4-BE49-F238E27FC236}">
              <a16:creationId xmlns:a16="http://schemas.microsoft.com/office/drawing/2014/main" id="{F1413A23-2FCB-45CF-926A-3F0079B71945}"/>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98" name="直線コネクタ 397">
          <a:extLst>
            <a:ext uri="{FF2B5EF4-FFF2-40B4-BE49-F238E27FC236}">
              <a16:creationId xmlns:a16="http://schemas.microsoft.com/office/drawing/2014/main" id="{EB41E917-3564-4C90-AA18-70CFA5AF8D75}"/>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99" name="【市民会館】&#10;一人当たり面積最大値テキスト">
          <a:extLst>
            <a:ext uri="{FF2B5EF4-FFF2-40B4-BE49-F238E27FC236}">
              <a16:creationId xmlns:a16="http://schemas.microsoft.com/office/drawing/2014/main" id="{CA1AB6E8-32F7-42B4-8E6D-A26F422A283C}"/>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400" name="直線コネクタ 399">
          <a:extLst>
            <a:ext uri="{FF2B5EF4-FFF2-40B4-BE49-F238E27FC236}">
              <a16:creationId xmlns:a16="http://schemas.microsoft.com/office/drawing/2014/main" id="{F1AFFD79-E20B-4AA0-A483-BD4632DF599E}"/>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401" name="【市民会館】&#10;一人当たり面積平均値テキスト">
          <a:extLst>
            <a:ext uri="{FF2B5EF4-FFF2-40B4-BE49-F238E27FC236}">
              <a16:creationId xmlns:a16="http://schemas.microsoft.com/office/drawing/2014/main" id="{C83AC3A8-821A-47DF-8165-F78C2BEA2257}"/>
            </a:ext>
          </a:extLst>
        </xdr:cNvPr>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02" name="フローチャート: 判断 401">
          <a:extLst>
            <a:ext uri="{FF2B5EF4-FFF2-40B4-BE49-F238E27FC236}">
              <a16:creationId xmlns:a16="http://schemas.microsoft.com/office/drawing/2014/main" id="{CC2F6A5D-3FE2-4611-ADA7-2BA3D54A1C8D}"/>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403" name="フローチャート: 判断 402">
          <a:extLst>
            <a:ext uri="{FF2B5EF4-FFF2-40B4-BE49-F238E27FC236}">
              <a16:creationId xmlns:a16="http://schemas.microsoft.com/office/drawing/2014/main" id="{E1AFFE01-CD6F-401A-B498-46ED468E77FB}"/>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404" name="フローチャート: 判断 403">
          <a:extLst>
            <a:ext uri="{FF2B5EF4-FFF2-40B4-BE49-F238E27FC236}">
              <a16:creationId xmlns:a16="http://schemas.microsoft.com/office/drawing/2014/main" id="{19A4DF53-BF69-4A59-9BBF-ECE7DF1CAC32}"/>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405" name="フローチャート: 判断 404">
          <a:extLst>
            <a:ext uri="{FF2B5EF4-FFF2-40B4-BE49-F238E27FC236}">
              <a16:creationId xmlns:a16="http://schemas.microsoft.com/office/drawing/2014/main" id="{3F50202C-3C13-4BAC-BA80-68C6BE88C813}"/>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406" name="フローチャート: 判断 405">
          <a:extLst>
            <a:ext uri="{FF2B5EF4-FFF2-40B4-BE49-F238E27FC236}">
              <a16:creationId xmlns:a16="http://schemas.microsoft.com/office/drawing/2014/main" id="{EF983B01-E6DD-4B05-B068-875DE305AE01}"/>
            </a:ext>
          </a:extLst>
        </xdr:cNvPr>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63630F6-594B-4228-8BB5-069A0184523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63AE1B0-9F10-4B04-8DDD-C57F4AE769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DE9817A-9BAC-48EE-A0BF-F37BDDFF9FB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D3EEE32-43AB-4BD2-A654-A11E6F1A2F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BCC0ECB-72DB-4142-BB7E-13569F0083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171323</xdr:rowOff>
    </xdr:from>
    <xdr:to>
      <xdr:col>55</xdr:col>
      <xdr:colOff>50800</xdr:colOff>
      <xdr:row>106</xdr:row>
      <xdr:rowOff>101473</xdr:rowOff>
    </xdr:to>
    <xdr:sp macro="" textlink="">
      <xdr:nvSpPr>
        <xdr:cNvPr id="412" name="楕円 411">
          <a:extLst>
            <a:ext uri="{FF2B5EF4-FFF2-40B4-BE49-F238E27FC236}">
              <a16:creationId xmlns:a16="http://schemas.microsoft.com/office/drawing/2014/main" id="{9D09DD9E-A145-425C-9F41-9119463BA137}"/>
            </a:ext>
          </a:extLst>
        </xdr:cNvPr>
        <xdr:cNvSpPr/>
      </xdr:nvSpPr>
      <xdr:spPr>
        <a:xfrm>
          <a:off x="10426700" y="181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22750</xdr:rowOff>
    </xdr:from>
    <xdr:ext cx="469744" cy="259045"/>
    <xdr:sp macro="" textlink="">
      <xdr:nvSpPr>
        <xdr:cNvPr id="413" name="【市民会館】&#10;一人当たり面積該当値テキスト">
          <a:extLst>
            <a:ext uri="{FF2B5EF4-FFF2-40B4-BE49-F238E27FC236}">
              <a16:creationId xmlns:a16="http://schemas.microsoft.com/office/drawing/2014/main" id="{9A376E82-9C1B-428E-BF0B-3668C3230BFC}"/>
            </a:ext>
          </a:extLst>
        </xdr:cNvPr>
        <xdr:cNvSpPr txBox="1"/>
      </xdr:nvSpPr>
      <xdr:spPr>
        <a:xfrm>
          <a:off x="10515600" y="1802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xdr:rowOff>
    </xdr:from>
    <xdr:to>
      <xdr:col>50</xdr:col>
      <xdr:colOff>165100</xdr:colOff>
      <xdr:row>106</xdr:row>
      <xdr:rowOff>112522</xdr:rowOff>
    </xdr:to>
    <xdr:sp macro="" textlink="">
      <xdr:nvSpPr>
        <xdr:cNvPr id="414" name="楕円 413">
          <a:extLst>
            <a:ext uri="{FF2B5EF4-FFF2-40B4-BE49-F238E27FC236}">
              <a16:creationId xmlns:a16="http://schemas.microsoft.com/office/drawing/2014/main" id="{0BCAFBA8-5F11-4B18-A19E-4022A7B34274}"/>
            </a:ext>
          </a:extLst>
        </xdr:cNvPr>
        <xdr:cNvSpPr/>
      </xdr:nvSpPr>
      <xdr:spPr>
        <a:xfrm>
          <a:off x="9588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50673</xdr:rowOff>
    </xdr:from>
    <xdr:to>
      <xdr:col>55</xdr:col>
      <xdr:colOff>0</xdr:colOff>
      <xdr:row>106</xdr:row>
      <xdr:rowOff>61722</xdr:rowOff>
    </xdr:to>
    <xdr:cxnSp macro="">
      <xdr:nvCxnSpPr>
        <xdr:cNvPr id="415" name="直線コネクタ 414">
          <a:extLst>
            <a:ext uri="{FF2B5EF4-FFF2-40B4-BE49-F238E27FC236}">
              <a16:creationId xmlns:a16="http://schemas.microsoft.com/office/drawing/2014/main" id="{003900F2-82BF-4B33-8CAB-F9536D3F57E4}"/>
            </a:ext>
          </a:extLst>
        </xdr:cNvPr>
        <xdr:cNvCxnSpPr/>
      </xdr:nvCxnSpPr>
      <xdr:spPr>
        <a:xfrm flipV="1">
          <a:off x="9639300" y="1822437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22733</xdr:rowOff>
    </xdr:from>
    <xdr:to>
      <xdr:col>46</xdr:col>
      <xdr:colOff>38100</xdr:colOff>
      <xdr:row>106</xdr:row>
      <xdr:rowOff>124333</xdr:rowOff>
    </xdr:to>
    <xdr:sp macro="" textlink="">
      <xdr:nvSpPr>
        <xdr:cNvPr id="416" name="楕円 415">
          <a:extLst>
            <a:ext uri="{FF2B5EF4-FFF2-40B4-BE49-F238E27FC236}">
              <a16:creationId xmlns:a16="http://schemas.microsoft.com/office/drawing/2014/main" id="{5505D320-3554-421A-852B-9BB5B6B4C634}"/>
            </a:ext>
          </a:extLst>
        </xdr:cNvPr>
        <xdr:cNvSpPr/>
      </xdr:nvSpPr>
      <xdr:spPr>
        <a:xfrm>
          <a:off x="8699500" y="181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61722</xdr:rowOff>
    </xdr:from>
    <xdr:to>
      <xdr:col>50</xdr:col>
      <xdr:colOff>114300</xdr:colOff>
      <xdr:row>106</xdr:row>
      <xdr:rowOff>73533</xdr:rowOff>
    </xdr:to>
    <xdr:cxnSp macro="">
      <xdr:nvCxnSpPr>
        <xdr:cNvPr id="417" name="直線コネクタ 416">
          <a:extLst>
            <a:ext uri="{FF2B5EF4-FFF2-40B4-BE49-F238E27FC236}">
              <a16:creationId xmlns:a16="http://schemas.microsoft.com/office/drawing/2014/main" id="{10E6B761-4640-498C-9EB8-764CEF1DB55F}"/>
            </a:ext>
          </a:extLst>
        </xdr:cNvPr>
        <xdr:cNvCxnSpPr/>
      </xdr:nvCxnSpPr>
      <xdr:spPr>
        <a:xfrm flipV="1">
          <a:off x="8750300" y="1823542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70738</xdr:rowOff>
    </xdr:from>
    <xdr:to>
      <xdr:col>41</xdr:col>
      <xdr:colOff>101600</xdr:colOff>
      <xdr:row>106</xdr:row>
      <xdr:rowOff>888</xdr:rowOff>
    </xdr:to>
    <xdr:sp macro="" textlink="">
      <xdr:nvSpPr>
        <xdr:cNvPr id="418" name="楕円 417">
          <a:extLst>
            <a:ext uri="{FF2B5EF4-FFF2-40B4-BE49-F238E27FC236}">
              <a16:creationId xmlns:a16="http://schemas.microsoft.com/office/drawing/2014/main" id="{70320100-B798-408A-AA8D-F193FC19B014}"/>
            </a:ext>
          </a:extLst>
        </xdr:cNvPr>
        <xdr:cNvSpPr/>
      </xdr:nvSpPr>
      <xdr:spPr>
        <a:xfrm>
          <a:off x="7810500" y="180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121538</xdr:rowOff>
    </xdr:from>
    <xdr:to>
      <xdr:col>45</xdr:col>
      <xdr:colOff>177800</xdr:colOff>
      <xdr:row>106</xdr:row>
      <xdr:rowOff>73533</xdr:rowOff>
    </xdr:to>
    <xdr:cxnSp macro="">
      <xdr:nvCxnSpPr>
        <xdr:cNvPr id="419" name="直線コネクタ 418">
          <a:extLst>
            <a:ext uri="{FF2B5EF4-FFF2-40B4-BE49-F238E27FC236}">
              <a16:creationId xmlns:a16="http://schemas.microsoft.com/office/drawing/2014/main" id="{2BCDF246-3921-4EC5-8368-5F994D7CD581}"/>
            </a:ext>
          </a:extLst>
        </xdr:cNvPr>
        <xdr:cNvCxnSpPr/>
      </xdr:nvCxnSpPr>
      <xdr:spPr>
        <a:xfrm>
          <a:off x="7861300" y="1812378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123080</xdr:rowOff>
    </xdr:from>
    <xdr:ext cx="469744" cy="259045"/>
    <xdr:sp macro="" textlink="">
      <xdr:nvSpPr>
        <xdr:cNvPr id="420" name="n_1aveValue【市民会館】&#10;一人当たり面積">
          <a:extLst>
            <a:ext uri="{FF2B5EF4-FFF2-40B4-BE49-F238E27FC236}">
              <a16:creationId xmlns:a16="http://schemas.microsoft.com/office/drawing/2014/main" id="{3E90CD2A-59F0-44BC-865A-2AA690EE3E95}"/>
            </a:ext>
          </a:extLst>
        </xdr:cNvPr>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107459</xdr:rowOff>
    </xdr:from>
    <xdr:ext cx="469744" cy="259045"/>
    <xdr:sp macro="" textlink="">
      <xdr:nvSpPr>
        <xdr:cNvPr id="421" name="n_2aveValue【市民会館】&#10;一人当たり面積">
          <a:extLst>
            <a:ext uri="{FF2B5EF4-FFF2-40B4-BE49-F238E27FC236}">
              <a16:creationId xmlns:a16="http://schemas.microsoft.com/office/drawing/2014/main" id="{41C337D6-22EF-435B-B414-3D60A1612090}"/>
            </a:ext>
          </a:extLst>
        </xdr:cNvPr>
        <xdr:cNvSpPr txBox="1"/>
      </xdr:nvSpPr>
      <xdr:spPr>
        <a:xfrm>
          <a:off x="8515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422" name="n_3aveValue【市民会館】&#10;一人当たり面積">
          <a:extLst>
            <a:ext uri="{FF2B5EF4-FFF2-40B4-BE49-F238E27FC236}">
              <a16:creationId xmlns:a16="http://schemas.microsoft.com/office/drawing/2014/main" id="{7C8A34E2-F1EB-409C-85D0-2BE9B208C71F}"/>
            </a:ext>
          </a:extLst>
        </xdr:cNvPr>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423" name="n_4aveValue【市民会館】&#10;一人当たり面積">
          <a:extLst>
            <a:ext uri="{FF2B5EF4-FFF2-40B4-BE49-F238E27FC236}">
              <a16:creationId xmlns:a16="http://schemas.microsoft.com/office/drawing/2014/main" id="{8A1A3FEF-4629-4857-87C5-3EE6B16786CB}"/>
            </a:ext>
          </a:extLst>
        </xdr:cNvPr>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129049</xdr:rowOff>
    </xdr:from>
    <xdr:ext cx="469744" cy="259045"/>
    <xdr:sp macro="" textlink="">
      <xdr:nvSpPr>
        <xdr:cNvPr id="424" name="n_1mainValue【市民会館】&#10;一人当たり面積">
          <a:extLst>
            <a:ext uri="{FF2B5EF4-FFF2-40B4-BE49-F238E27FC236}">
              <a16:creationId xmlns:a16="http://schemas.microsoft.com/office/drawing/2014/main" id="{901AE28E-B089-4AB0-AEEF-E73E2BD65BA6}"/>
            </a:ext>
          </a:extLst>
        </xdr:cNvPr>
        <xdr:cNvSpPr txBox="1"/>
      </xdr:nvSpPr>
      <xdr:spPr>
        <a:xfrm>
          <a:off x="93917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140860</xdr:rowOff>
    </xdr:from>
    <xdr:ext cx="469744" cy="259045"/>
    <xdr:sp macro="" textlink="">
      <xdr:nvSpPr>
        <xdr:cNvPr id="425" name="n_2mainValue【市民会館】&#10;一人当たり面積">
          <a:extLst>
            <a:ext uri="{FF2B5EF4-FFF2-40B4-BE49-F238E27FC236}">
              <a16:creationId xmlns:a16="http://schemas.microsoft.com/office/drawing/2014/main" id="{D06C4A24-F708-4F18-ACE9-16EB144994B4}"/>
            </a:ext>
          </a:extLst>
        </xdr:cNvPr>
        <xdr:cNvSpPr txBox="1"/>
      </xdr:nvSpPr>
      <xdr:spPr>
        <a:xfrm>
          <a:off x="8515427" y="17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17415</xdr:rowOff>
    </xdr:from>
    <xdr:ext cx="469744" cy="259045"/>
    <xdr:sp macro="" textlink="">
      <xdr:nvSpPr>
        <xdr:cNvPr id="426" name="n_3mainValue【市民会館】&#10;一人当たり面積">
          <a:extLst>
            <a:ext uri="{FF2B5EF4-FFF2-40B4-BE49-F238E27FC236}">
              <a16:creationId xmlns:a16="http://schemas.microsoft.com/office/drawing/2014/main" id="{E73F8085-EE9D-4F20-87BD-CB31B2AD25CA}"/>
            </a:ext>
          </a:extLst>
        </xdr:cNvPr>
        <xdr:cNvSpPr txBox="1"/>
      </xdr:nvSpPr>
      <xdr:spPr>
        <a:xfrm>
          <a:off x="7626427" y="178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id="{5A12F760-B831-46EC-BE18-7F6C7E2B61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a:extLst>
            <a:ext uri="{FF2B5EF4-FFF2-40B4-BE49-F238E27FC236}">
              <a16:creationId xmlns:a16="http://schemas.microsoft.com/office/drawing/2014/main" id="{784E0738-C406-4806-82EC-53530BF90D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a:extLst>
            <a:ext uri="{FF2B5EF4-FFF2-40B4-BE49-F238E27FC236}">
              <a16:creationId xmlns:a16="http://schemas.microsoft.com/office/drawing/2014/main" id="{327EE981-6E2F-415E-BA28-27F36C8105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a:extLst>
            <a:ext uri="{FF2B5EF4-FFF2-40B4-BE49-F238E27FC236}">
              <a16:creationId xmlns:a16="http://schemas.microsoft.com/office/drawing/2014/main" id="{1831F694-3C6A-4187-8E23-637EF57BCC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a:extLst>
            <a:ext uri="{FF2B5EF4-FFF2-40B4-BE49-F238E27FC236}">
              <a16:creationId xmlns:a16="http://schemas.microsoft.com/office/drawing/2014/main" id="{F9027C69-42BB-4DB9-B4A8-507575A16B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a:extLst>
            <a:ext uri="{FF2B5EF4-FFF2-40B4-BE49-F238E27FC236}">
              <a16:creationId xmlns:a16="http://schemas.microsoft.com/office/drawing/2014/main" id="{927C9A09-0474-4848-B314-3A48433F8E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a:extLst>
            <a:ext uri="{FF2B5EF4-FFF2-40B4-BE49-F238E27FC236}">
              <a16:creationId xmlns:a16="http://schemas.microsoft.com/office/drawing/2014/main" id="{482DD6A6-5C1F-4EF1-995F-F855C1C8C8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a:extLst>
            <a:ext uri="{FF2B5EF4-FFF2-40B4-BE49-F238E27FC236}">
              <a16:creationId xmlns:a16="http://schemas.microsoft.com/office/drawing/2014/main" id="{BA3D25AB-6B1C-4BC5-9F9B-0E741616661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F86A5C6B-C6EF-48CE-8DAD-9B2E638508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BD1C8735-6F54-4EA0-A1E8-333379C167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DA045E86-8704-4CD6-9C44-E6EB348145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D59B789D-FC24-420A-B30C-11C0A2F2D9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49E25E45-E896-454F-BA96-AC197A38FA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22C16493-DD03-4307-B381-9DDB2D89C1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6F929637-1472-4652-ADB7-7363B020A3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B2FFDC1C-0347-44EC-9C77-192E2943D21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672D753B-D31D-47C8-B124-2A29A34CFF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F615077D-3B1B-411D-8347-CE65454312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97610381-0DEC-4AE5-AACF-10D30F2E1F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5D12A3D-3A11-40AA-B956-F843CDDD8F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2E5F5541-D9F1-42CE-AFAC-9D8DBC31C5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E8561AD1-DD23-42AF-8C0D-86B02FF2E4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AF3D848-E357-4236-A9E3-12D1F13E7D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FA81887B-5684-4BFA-B8E4-AD816D25E0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A30D8DE-1CE3-41D4-8B97-A38D918B76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668A810-B893-4F2C-BC7E-472DAD4EFF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DA3FBF38-E63B-4B8C-8D5D-94D30E11E8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4F7AEEC4-A422-4E39-936F-D4D9432090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a:extLst>
            <a:ext uri="{FF2B5EF4-FFF2-40B4-BE49-F238E27FC236}">
              <a16:creationId xmlns:a16="http://schemas.microsoft.com/office/drawing/2014/main" id="{70223AC8-67EE-4F83-A284-522495EFFEA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7FD11B6B-66FB-4006-82EE-13103094A49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30C8971E-2BAC-4C5A-9834-42A119FB17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F6D3B9AC-98F5-4719-A7BB-E3F0C99680F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0F11D805-4E36-4063-9F5E-346DDCD570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5443F2A8-62BC-4744-8432-356DA012505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7207445D-9BD8-4B23-85ED-CAA31ECC5EA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2FFDA781-F2F4-4952-B9B9-400F5D0150D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63" name="テキスト ボックス 462">
          <a:extLst>
            <a:ext uri="{FF2B5EF4-FFF2-40B4-BE49-F238E27FC236}">
              <a16:creationId xmlns:a16="http://schemas.microsoft.com/office/drawing/2014/main" id="{E2BB0511-74E0-4D34-9F87-14B0217FE74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A4F2AD28-58C6-4377-BBD0-C74BD913C1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id="{EC7E890C-9756-428A-9FDB-424B403F12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66" name="直線コネクタ 465">
          <a:extLst>
            <a:ext uri="{FF2B5EF4-FFF2-40B4-BE49-F238E27FC236}">
              <a16:creationId xmlns:a16="http://schemas.microsoft.com/office/drawing/2014/main" id="{0F001C89-D020-4887-A320-5FFAFDA20D69}"/>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7" name="【保健センター・保健所】&#10;有形固定資産減価償却率最小値テキスト">
          <a:extLst>
            <a:ext uri="{FF2B5EF4-FFF2-40B4-BE49-F238E27FC236}">
              <a16:creationId xmlns:a16="http://schemas.microsoft.com/office/drawing/2014/main" id="{9ACA5D5F-304D-43FF-95B9-F32AD6C55BBD}"/>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8" name="直線コネクタ 467">
          <a:extLst>
            <a:ext uri="{FF2B5EF4-FFF2-40B4-BE49-F238E27FC236}">
              <a16:creationId xmlns:a16="http://schemas.microsoft.com/office/drawing/2014/main" id="{BA95A947-D12A-495A-A220-999567C348A2}"/>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69" name="【保健センター・保健所】&#10;有形固定資産減価償却率最大値テキスト">
          <a:extLst>
            <a:ext uri="{FF2B5EF4-FFF2-40B4-BE49-F238E27FC236}">
              <a16:creationId xmlns:a16="http://schemas.microsoft.com/office/drawing/2014/main" id="{6F1E83CA-C5FF-494A-A605-33AB6FE8E977}"/>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70" name="直線コネクタ 469">
          <a:extLst>
            <a:ext uri="{FF2B5EF4-FFF2-40B4-BE49-F238E27FC236}">
              <a16:creationId xmlns:a16="http://schemas.microsoft.com/office/drawing/2014/main" id="{567AB42F-4AC0-42C9-B078-9CBABEF3056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id="{80C02468-68F5-4DB3-8132-FD62D3047D0E}"/>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72" name="フローチャート: 判断 471">
          <a:extLst>
            <a:ext uri="{FF2B5EF4-FFF2-40B4-BE49-F238E27FC236}">
              <a16:creationId xmlns:a16="http://schemas.microsoft.com/office/drawing/2014/main" id="{28E4EF51-B3A7-4D26-8AB2-CE5A8FDEAA49}"/>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73" name="フローチャート: 判断 472">
          <a:extLst>
            <a:ext uri="{FF2B5EF4-FFF2-40B4-BE49-F238E27FC236}">
              <a16:creationId xmlns:a16="http://schemas.microsoft.com/office/drawing/2014/main" id="{7206EED2-D6E7-4041-A53F-E1462E44AD05}"/>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74" name="フローチャート: 判断 473">
          <a:extLst>
            <a:ext uri="{FF2B5EF4-FFF2-40B4-BE49-F238E27FC236}">
              <a16:creationId xmlns:a16="http://schemas.microsoft.com/office/drawing/2014/main" id="{40B68234-2811-4B55-97D2-0BF971A5BFE5}"/>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75" name="フローチャート: 判断 474">
          <a:extLst>
            <a:ext uri="{FF2B5EF4-FFF2-40B4-BE49-F238E27FC236}">
              <a16:creationId xmlns:a16="http://schemas.microsoft.com/office/drawing/2014/main" id="{96CD9826-2334-43B6-8E87-DFA06AE74EEC}"/>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76" name="フローチャート: 判断 475">
          <a:extLst>
            <a:ext uri="{FF2B5EF4-FFF2-40B4-BE49-F238E27FC236}">
              <a16:creationId xmlns:a16="http://schemas.microsoft.com/office/drawing/2014/main" id="{D725B5C8-C5F2-4713-9328-04CCDEB9FE7A}"/>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2E3DA90C-D6A4-4EF1-94A9-E7CE251DB2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DDB49215-D91D-46B6-A2FC-2A169133D0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F89F8BCA-8C63-4619-AABE-2AF1B79BA9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19549FFC-9A1D-4860-9B12-C572EED947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150AC46-9D23-4200-9617-80D0E5F331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50165</xdr:rowOff>
    </xdr:from>
    <xdr:to>
      <xdr:col>72</xdr:col>
      <xdr:colOff>38100</xdr:colOff>
      <xdr:row>61</xdr:row>
      <xdr:rowOff>151765</xdr:rowOff>
    </xdr:to>
    <xdr:sp macro="" textlink="">
      <xdr:nvSpPr>
        <xdr:cNvPr id="482" name="楕円 481">
          <a:extLst>
            <a:ext uri="{FF2B5EF4-FFF2-40B4-BE49-F238E27FC236}">
              <a16:creationId xmlns:a16="http://schemas.microsoft.com/office/drawing/2014/main" id="{2CDEE36A-CFD1-4660-A72D-D0C9E2ECC3E9}"/>
            </a:ext>
          </a:extLst>
        </xdr:cNvPr>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36847</xdr:rowOff>
    </xdr:from>
    <xdr:ext cx="405111" cy="259045"/>
    <xdr:sp macro="" textlink="">
      <xdr:nvSpPr>
        <xdr:cNvPr id="483" name="n_1aveValue【保健センター・保健所】&#10;有形固定資産減価償却率">
          <a:extLst>
            <a:ext uri="{FF2B5EF4-FFF2-40B4-BE49-F238E27FC236}">
              <a16:creationId xmlns:a16="http://schemas.microsoft.com/office/drawing/2014/main" id="{1D8EF671-C340-410D-A192-D73B139F8079}"/>
            </a:ext>
          </a:extLst>
        </xdr:cNvPr>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484" name="n_2aveValue【保健センター・保健所】&#10;有形固定資産減価償却率">
          <a:extLst>
            <a:ext uri="{FF2B5EF4-FFF2-40B4-BE49-F238E27FC236}">
              <a16:creationId xmlns:a16="http://schemas.microsoft.com/office/drawing/2014/main" id="{0F192296-384A-4CD5-916B-36FB5ABAB8C8}"/>
            </a:ext>
          </a:extLst>
        </xdr:cNvPr>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485" name="n_3aveValue【保健センター・保健所】&#10;有形固定資産減価償却率">
          <a:extLst>
            <a:ext uri="{FF2B5EF4-FFF2-40B4-BE49-F238E27FC236}">
              <a16:creationId xmlns:a16="http://schemas.microsoft.com/office/drawing/2014/main" id="{01BCBFD3-8998-454C-850B-E70F6D899852}"/>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486" name="n_4aveValue【保健センター・保健所】&#10;有形固定資産減価償却率">
          <a:extLst>
            <a:ext uri="{FF2B5EF4-FFF2-40B4-BE49-F238E27FC236}">
              <a16:creationId xmlns:a16="http://schemas.microsoft.com/office/drawing/2014/main" id="{6EE5C6CB-FBF2-4A86-A51C-0E6DA7038C7B}"/>
            </a:ext>
          </a:extLst>
        </xdr:cNvPr>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487" name="n_3mainValue【保健センター・保健所】&#10;有形固定資産減価償却率">
          <a:extLst>
            <a:ext uri="{FF2B5EF4-FFF2-40B4-BE49-F238E27FC236}">
              <a16:creationId xmlns:a16="http://schemas.microsoft.com/office/drawing/2014/main" id="{C9390186-B925-4620-A23C-B3333668365A}"/>
            </a:ext>
          </a:extLst>
        </xdr:cNvPr>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DE423808-12D2-488F-86EF-B6E207E175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BB16100D-30BB-4ABB-B200-A4D0D1E89D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3F991D4B-A501-4726-8F12-4B92063621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9C02C8E3-90EF-4401-B6CC-A8467A62B9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77F7C3CA-0253-42D2-A67B-305E2950BA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2CBD0D1B-7F0A-4651-AFAF-F6F0885D7C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47A9D4A4-2649-44D4-BD3C-BE2421BBB5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FEB4EBFF-A487-4BF7-BA7F-F7C0752F78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80329864-F32C-405E-BEF8-21C483607A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356C7ADE-7DD3-4F5F-8F5F-F410024628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AD0B3C54-D633-4D79-9B63-CF39310074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AF13C878-BB74-4C2F-AAD5-23F5395290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ADF1BD63-7C7A-4552-8728-1445798121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4EAD0974-9D65-4744-A6E6-850D36E91FE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A144E606-5463-4657-A8BA-BCDF3292F22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a:extLst>
            <a:ext uri="{FF2B5EF4-FFF2-40B4-BE49-F238E27FC236}">
              <a16:creationId xmlns:a16="http://schemas.microsoft.com/office/drawing/2014/main" id="{9DF4C5CB-4B54-423C-812E-480F3CBA318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2BC065CB-835E-4A49-9B41-052C066E823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a:extLst>
            <a:ext uri="{FF2B5EF4-FFF2-40B4-BE49-F238E27FC236}">
              <a16:creationId xmlns:a16="http://schemas.microsoft.com/office/drawing/2014/main" id="{B7AA53DB-9A72-4C0B-8901-3D75099F28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B1AFA7EE-817F-4C43-9F8A-9E431C6FBA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a:extLst>
            <a:ext uri="{FF2B5EF4-FFF2-40B4-BE49-F238E27FC236}">
              <a16:creationId xmlns:a16="http://schemas.microsoft.com/office/drawing/2014/main" id="{5178F326-4712-4C29-9972-576C84DF874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303EEB92-57CE-4F03-875E-22B25D6EE8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5789123E-5F24-46A9-A4C5-386F65F5E4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D987195A-0D3E-429A-903F-9D5722B45E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511" name="直線コネクタ 510">
          <a:extLst>
            <a:ext uri="{FF2B5EF4-FFF2-40B4-BE49-F238E27FC236}">
              <a16:creationId xmlns:a16="http://schemas.microsoft.com/office/drawing/2014/main" id="{5CD25F64-D633-486D-AB6D-175390C1C0E7}"/>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1D9BE61A-D911-4848-9D57-AD5A51716E40}"/>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513" name="直線コネクタ 512">
          <a:extLst>
            <a:ext uri="{FF2B5EF4-FFF2-40B4-BE49-F238E27FC236}">
              <a16:creationId xmlns:a16="http://schemas.microsoft.com/office/drawing/2014/main" id="{5F5AF4A0-EA8F-4D2E-B597-0B649864D1B2}"/>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65C851C9-D815-42CE-BF4A-F5E184A1286D}"/>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15" name="直線コネクタ 514">
          <a:extLst>
            <a:ext uri="{FF2B5EF4-FFF2-40B4-BE49-F238E27FC236}">
              <a16:creationId xmlns:a16="http://schemas.microsoft.com/office/drawing/2014/main" id="{9FD4B8BC-9651-4D57-9867-8859184F6D32}"/>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56987153-3F12-4FCA-9C7A-83E46C3919C6}"/>
            </a:ext>
          </a:extLst>
        </xdr:cNvPr>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517" name="フローチャート: 判断 516">
          <a:extLst>
            <a:ext uri="{FF2B5EF4-FFF2-40B4-BE49-F238E27FC236}">
              <a16:creationId xmlns:a16="http://schemas.microsoft.com/office/drawing/2014/main" id="{D4164CE3-7831-433A-99A6-503BA342E46A}"/>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518" name="フローチャート: 判断 517">
          <a:extLst>
            <a:ext uri="{FF2B5EF4-FFF2-40B4-BE49-F238E27FC236}">
              <a16:creationId xmlns:a16="http://schemas.microsoft.com/office/drawing/2014/main" id="{0895A50C-3445-423C-B19D-7DAE6E002124}"/>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519" name="フローチャート: 判断 518">
          <a:extLst>
            <a:ext uri="{FF2B5EF4-FFF2-40B4-BE49-F238E27FC236}">
              <a16:creationId xmlns:a16="http://schemas.microsoft.com/office/drawing/2014/main" id="{A067B3FF-B665-43A8-8F47-F49F2737683B}"/>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520" name="フローチャート: 判断 519">
          <a:extLst>
            <a:ext uri="{FF2B5EF4-FFF2-40B4-BE49-F238E27FC236}">
              <a16:creationId xmlns:a16="http://schemas.microsoft.com/office/drawing/2014/main" id="{4F6C5DA8-0D49-4D0B-94C8-D1DC3981E423}"/>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521" name="フローチャート: 判断 520">
          <a:extLst>
            <a:ext uri="{FF2B5EF4-FFF2-40B4-BE49-F238E27FC236}">
              <a16:creationId xmlns:a16="http://schemas.microsoft.com/office/drawing/2014/main" id="{4463A9AC-E109-40FF-83DC-1F1667642EBB}"/>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E67BC23-B343-437A-96FB-E60349CAA9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7EB2441-3C72-43AD-B349-731690567F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C4ABE9D-8C14-4202-8E24-E508FAB441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B889F40-D9AC-4F9A-AD40-1FFB1604FC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70A610B8-85A3-4B30-A64D-48FB67ABA1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117602</xdr:rowOff>
    </xdr:from>
    <xdr:to>
      <xdr:col>102</xdr:col>
      <xdr:colOff>165100</xdr:colOff>
      <xdr:row>64</xdr:row>
      <xdr:rowOff>47752</xdr:rowOff>
    </xdr:to>
    <xdr:sp macro="" textlink="">
      <xdr:nvSpPr>
        <xdr:cNvPr id="527" name="楕円 526">
          <a:extLst>
            <a:ext uri="{FF2B5EF4-FFF2-40B4-BE49-F238E27FC236}">
              <a16:creationId xmlns:a16="http://schemas.microsoft.com/office/drawing/2014/main" id="{3B5F60CB-B99B-4103-8E0B-AE00125E6C6B}"/>
            </a:ext>
          </a:extLst>
        </xdr:cNvPr>
        <xdr:cNvSpPr/>
      </xdr:nvSpPr>
      <xdr:spPr>
        <a:xfrm>
          <a:off x="19494500" y="10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116476</xdr:rowOff>
    </xdr:from>
    <xdr:ext cx="469744" cy="259045"/>
    <xdr:sp macro="" textlink="">
      <xdr:nvSpPr>
        <xdr:cNvPr id="528" name="n_1aveValue【保健センター・保健所】&#10;一人当たり面積">
          <a:extLst>
            <a:ext uri="{FF2B5EF4-FFF2-40B4-BE49-F238E27FC236}">
              <a16:creationId xmlns:a16="http://schemas.microsoft.com/office/drawing/2014/main" id="{9F416B97-487F-492B-8F29-728003C4D4F1}"/>
            </a:ext>
          </a:extLst>
        </xdr:cNvPr>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529" name="n_2aveValue【保健センター・保健所】&#10;一人当たり面積">
          <a:extLst>
            <a:ext uri="{FF2B5EF4-FFF2-40B4-BE49-F238E27FC236}">
              <a16:creationId xmlns:a16="http://schemas.microsoft.com/office/drawing/2014/main" id="{387A43EC-56E6-4E6C-A2BD-27E19C0C3447}"/>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530" name="n_3aveValue【保健センター・保健所】&#10;一人当たり面積">
          <a:extLst>
            <a:ext uri="{FF2B5EF4-FFF2-40B4-BE49-F238E27FC236}">
              <a16:creationId xmlns:a16="http://schemas.microsoft.com/office/drawing/2014/main" id="{C25879FA-08D5-4274-9A29-856010466F43}"/>
            </a:ext>
          </a:extLst>
        </xdr:cNvPr>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531" name="n_4aveValue【保健センター・保健所】&#10;一人当たり面積">
          <a:extLst>
            <a:ext uri="{FF2B5EF4-FFF2-40B4-BE49-F238E27FC236}">
              <a16:creationId xmlns:a16="http://schemas.microsoft.com/office/drawing/2014/main" id="{960F4C4D-C68A-4E17-A59B-BC7958A42FF8}"/>
            </a:ext>
          </a:extLst>
        </xdr:cNvPr>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38879</xdr:rowOff>
    </xdr:from>
    <xdr:ext cx="469744" cy="259045"/>
    <xdr:sp macro="" textlink="">
      <xdr:nvSpPr>
        <xdr:cNvPr id="532" name="n_3mainValue【保健センター・保健所】&#10;一人当たり面積">
          <a:extLst>
            <a:ext uri="{FF2B5EF4-FFF2-40B4-BE49-F238E27FC236}">
              <a16:creationId xmlns:a16="http://schemas.microsoft.com/office/drawing/2014/main" id="{9791E1F1-1DDC-4DC4-95FD-D3ED345F4CCE}"/>
            </a:ext>
          </a:extLst>
        </xdr:cNvPr>
        <xdr:cNvSpPr txBox="1"/>
      </xdr:nvSpPr>
      <xdr:spPr>
        <a:xfrm>
          <a:off x="19310427" y="1101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B0950553-BCEF-4E24-9491-41F44D75C7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EF147E55-F323-4CE1-916C-04E1FEBD4D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C3EDB061-667A-4E37-9194-CD13B7FDF1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199A53ED-B19C-4AD1-A1E9-0B70F02142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DD31D90C-2082-4013-87BA-1693F5EBFB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F014DEC0-4182-4BD3-B8D1-72DEF12466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78E8061C-3CC5-4E4D-A8A6-B84143499D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5C22C8F9-2BAB-4F45-B153-12E7458D56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6399184A-5326-4B09-979E-72B787C130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079EBCF5-0143-4557-8221-60D8594B80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74243400-FE98-43EC-AAB9-ABA98F8ED3A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a:extLst>
            <a:ext uri="{FF2B5EF4-FFF2-40B4-BE49-F238E27FC236}">
              <a16:creationId xmlns:a16="http://schemas.microsoft.com/office/drawing/2014/main" id="{6AAAD992-7756-4D7C-BDE7-DDBA82A45F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5" name="テキスト ボックス 544">
          <a:extLst>
            <a:ext uri="{FF2B5EF4-FFF2-40B4-BE49-F238E27FC236}">
              <a16:creationId xmlns:a16="http://schemas.microsoft.com/office/drawing/2014/main" id="{CF5B8312-76A5-4963-931A-91D53E64F7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a:extLst>
            <a:ext uri="{FF2B5EF4-FFF2-40B4-BE49-F238E27FC236}">
              <a16:creationId xmlns:a16="http://schemas.microsoft.com/office/drawing/2014/main" id="{0D9C0402-9CD6-4F65-9946-33571A7818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7" name="テキスト ボックス 546">
          <a:extLst>
            <a:ext uri="{FF2B5EF4-FFF2-40B4-BE49-F238E27FC236}">
              <a16:creationId xmlns:a16="http://schemas.microsoft.com/office/drawing/2014/main" id="{A09BBAEF-B4DE-4388-8814-E290523F454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a:extLst>
            <a:ext uri="{FF2B5EF4-FFF2-40B4-BE49-F238E27FC236}">
              <a16:creationId xmlns:a16="http://schemas.microsoft.com/office/drawing/2014/main" id="{5E390EA0-7561-4892-A616-B4319728BBB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9" name="テキスト ボックス 548">
          <a:extLst>
            <a:ext uri="{FF2B5EF4-FFF2-40B4-BE49-F238E27FC236}">
              <a16:creationId xmlns:a16="http://schemas.microsoft.com/office/drawing/2014/main" id="{2235C175-B17D-48DC-8E48-7CCDB5B410F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a:extLst>
            <a:ext uri="{FF2B5EF4-FFF2-40B4-BE49-F238E27FC236}">
              <a16:creationId xmlns:a16="http://schemas.microsoft.com/office/drawing/2014/main" id="{8AB7310B-527D-4122-A481-31B80412D4A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1" name="テキスト ボックス 550">
          <a:extLst>
            <a:ext uri="{FF2B5EF4-FFF2-40B4-BE49-F238E27FC236}">
              <a16:creationId xmlns:a16="http://schemas.microsoft.com/office/drawing/2014/main" id="{CD391739-BF9D-4EF5-8827-1AC7C29C84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a:extLst>
            <a:ext uri="{FF2B5EF4-FFF2-40B4-BE49-F238E27FC236}">
              <a16:creationId xmlns:a16="http://schemas.microsoft.com/office/drawing/2014/main" id="{7AE8B8D9-E185-4566-A70C-1F6A2A45BC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3" name="テキスト ボックス 552">
          <a:extLst>
            <a:ext uri="{FF2B5EF4-FFF2-40B4-BE49-F238E27FC236}">
              <a16:creationId xmlns:a16="http://schemas.microsoft.com/office/drawing/2014/main" id="{2C768828-2B7B-4ECA-BDD4-B8979E5E53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a:extLst>
            <a:ext uri="{FF2B5EF4-FFF2-40B4-BE49-F238E27FC236}">
              <a16:creationId xmlns:a16="http://schemas.microsoft.com/office/drawing/2014/main" id="{217C7736-0F2B-4496-92A1-C929FB1B66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5" name="テキスト ボックス 554">
          <a:extLst>
            <a:ext uri="{FF2B5EF4-FFF2-40B4-BE49-F238E27FC236}">
              <a16:creationId xmlns:a16="http://schemas.microsoft.com/office/drawing/2014/main" id="{3F632A94-998C-4E8B-8BA9-04A961F528C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5871C360-A4B6-4E36-AB76-2EE67626DC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a:extLst>
            <a:ext uri="{FF2B5EF4-FFF2-40B4-BE49-F238E27FC236}">
              <a16:creationId xmlns:a16="http://schemas.microsoft.com/office/drawing/2014/main" id="{82A56B8C-CEE9-41A4-B736-7A05B24D0F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58" name="直線コネクタ 557">
          <a:extLst>
            <a:ext uri="{FF2B5EF4-FFF2-40B4-BE49-F238E27FC236}">
              <a16:creationId xmlns:a16="http://schemas.microsoft.com/office/drawing/2014/main" id="{1C103557-6937-4E7E-813F-4A86E39FFD71}"/>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9" name="【消防施設】&#10;有形固定資産減価償却率最小値テキスト">
          <a:extLst>
            <a:ext uri="{FF2B5EF4-FFF2-40B4-BE49-F238E27FC236}">
              <a16:creationId xmlns:a16="http://schemas.microsoft.com/office/drawing/2014/main" id="{7618DB7A-5A09-469E-9598-1A071A381EB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0" name="直線コネクタ 559">
          <a:extLst>
            <a:ext uri="{FF2B5EF4-FFF2-40B4-BE49-F238E27FC236}">
              <a16:creationId xmlns:a16="http://schemas.microsoft.com/office/drawing/2014/main" id="{EBA875AC-2C07-472F-A574-0BFB0641885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61" name="【消防施設】&#10;有形固定資産減価償却率最大値テキスト">
          <a:extLst>
            <a:ext uri="{FF2B5EF4-FFF2-40B4-BE49-F238E27FC236}">
              <a16:creationId xmlns:a16="http://schemas.microsoft.com/office/drawing/2014/main" id="{FF6931F0-8EB8-41DA-9A34-F67F246D41E9}"/>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62" name="直線コネクタ 561">
          <a:extLst>
            <a:ext uri="{FF2B5EF4-FFF2-40B4-BE49-F238E27FC236}">
              <a16:creationId xmlns:a16="http://schemas.microsoft.com/office/drawing/2014/main" id="{2F88F7FF-BB71-4D20-8F54-E6B5F7D7C6CB}"/>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63" name="【消防施設】&#10;有形固定資産減価償却率平均値テキスト">
          <a:extLst>
            <a:ext uri="{FF2B5EF4-FFF2-40B4-BE49-F238E27FC236}">
              <a16:creationId xmlns:a16="http://schemas.microsoft.com/office/drawing/2014/main" id="{09296022-CCAF-48EF-A897-A348CA06B3FB}"/>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64" name="フローチャート: 判断 563">
          <a:extLst>
            <a:ext uri="{FF2B5EF4-FFF2-40B4-BE49-F238E27FC236}">
              <a16:creationId xmlns:a16="http://schemas.microsoft.com/office/drawing/2014/main" id="{E945172D-0D31-4511-9655-4E61FB452128}"/>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65" name="フローチャート: 判断 564">
          <a:extLst>
            <a:ext uri="{FF2B5EF4-FFF2-40B4-BE49-F238E27FC236}">
              <a16:creationId xmlns:a16="http://schemas.microsoft.com/office/drawing/2014/main" id="{5178A4FE-756A-458A-A39B-74F0D771F50A}"/>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66" name="フローチャート: 判断 565">
          <a:extLst>
            <a:ext uri="{FF2B5EF4-FFF2-40B4-BE49-F238E27FC236}">
              <a16:creationId xmlns:a16="http://schemas.microsoft.com/office/drawing/2014/main" id="{7A75247A-EE27-476D-B7C0-37DF6E53809A}"/>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67" name="フローチャート: 判断 566">
          <a:extLst>
            <a:ext uri="{FF2B5EF4-FFF2-40B4-BE49-F238E27FC236}">
              <a16:creationId xmlns:a16="http://schemas.microsoft.com/office/drawing/2014/main" id="{41585A3D-C887-46D2-96F6-C831758EE017}"/>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68" name="フローチャート: 判断 567">
          <a:extLst>
            <a:ext uri="{FF2B5EF4-FFF2-40B4-BE49-F238E27FC236}">
              <a16:creationId xmlns:a16="http://schemas.microsoft.com/office/drawing/2014/main" id="{5464D123-19AF-41E7-822C-225A82FF973E}"/>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EE4DB5B9-011F-42FD-87F5-178F52E136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2E178FD4-DC4A-4A38-BB91-4455F8E8F3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C5F17DF6-0AB4-4C64-A95B-194FA12FE2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68D04B8C-001D-4EA5-862C-434F9AF1A4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13C7F47F-B0FE-45AE-98F5-CDD3D22467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50981</xdr:rowOff>
    </xdr:from>
    <xdr:to>
      <xdr:col>85</xdr:col>
      <xdr:colOff>177800</xdr:colOff>
      <xdr:row>86</xdr:row>
      <xdr:rowOff>152581</xdr:rowOff>
    </xdr:to>
    <xdr:sp macro="" textlink="">
      <xdr:nvSpPr>
        <xdr:cNvPr id="574" name="楕円 573">
          <a:extLst>
            <a:ext uri="{FF2B5EF4-FFF2-40B4-BE49-F238E27FC236}">
              <a16:creationId xmlns:a16="http://schemas.microsoft.com/office/drawing/2014/main" id="{ED1CEFBD-1B16-4491-9C2E-81A8E02EB9AE}"/>
            </a:ext>
          </a:extLst>
        </xdr:cNvPr>
        <xdr:cNvSpPr/>
      </xdr:nvSpPr>
      <xdr:spPr>
        <a:xfrm>
          <a:off x="162687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137358</xdr:rowOff>
    </xdr:from>
    <xdr:ext cx="405111" cy="259045"/>
    <xdr:sp macro="" textlink="">
      <xdr:nvSpPr>
        <xdr:cNvPr id="575" name="【消防施設】&#10;有形固定資産減価償却率該当値テキスト">
          <a:extLst>
            <a:ext uri="{FF2B5EF4-FFF2-40B4-BE49-F238E27FC236}">
              <a16:creationId xmlns:a16="http://schemas.microsoft.com/office/drawing/2014/main" id="{72D601CB-285B-44DC-A4E3-400F3108D3A7}"/>
            </a:ext>
          </a:extLst>
        </xdr:cNvPr>
        <xdr:cNvSpPr txBox="1"/>
      </xdr:nvSpPr>
      <xdr:spPr>
        <a:xfrm>
          <a:off x="16357600" y="1471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31387</xdr:rowOff>
    </xdr:from>
    <xdr:to>
      <xdr:col>81</xdr:col>
      <xdr:colOff>101600</xdr:colOff>
      <xdr:row>86</xdr:row>
      <xdr:rowOff>132987</xdr:rowOff>
    </xdr:to>
    <xdr:sp macro="" textlink="">
      <xdr:nvSpPr>
        <xdr:cNvPr id="576" name="楕円 575">
          <a:extLst>
            <a:ext uri="{FF2B5EF4-FFF2-40B4-BE49-F238E27FC236}">
              <a16:creationId xmlns:a16="http://schemas.microsoft.com/office/drawing/2014/main" id="{C8BC48E7-5942-4EFC-B1C4-CCF0E56DB741}"/>
            </a:ext>
          </a:extLst>
        </xdr:cNvPr>
        <xdr:cNvSpPr/>
      </xdr:nvSpPr>
      <xdr:spPr>
        <a:xfrm>
          <a:off x="15430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82187</xdr:rowOff>
    </xdr:from>
    <xdr:to>
      <xdr:col>85</xdr:col>
      <xdr:colOff>127000</xdr:colOff>
      <xdr:row>86</xdr:row>
      <xdr:rowOff>101781</xdr:rowOff>
    </xdr:to>
    <xdr:cxnSp macro="">
      <xdr:nvCxnSpPr>
        <xdr:cNvPr id="577" name="直線コネクタ 576">
          <a:extLst>
            <a:ext uri="{FF2B5EF4-FFF2-40B4-BE49-F238E27FC236}">
              <a16:creationId xmlns:a16="http://schemas.microsoft.com/office/drawing/2014/main" id="{3B2563DE-645D-49D1-AE00-8F03141784A8}"/>
            </a:ext>
          </a:extLst>
        </xdr:cNvPr>
        <xdr:cNvCxnSpPr/>
      </xdr:nvCxnSpPr>
      <xdr:spPr>
        <a:xfrm>
          <a:off x="15481300" y="148268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578" name="楕円 577">
          <a:extLst>
            <a:ext uri="{FF2B5EF4-FFF2-40B4-BE49-F238E27FC236}">
              <a16:creationId xmlns:a16="http://schemas.microsoft.com/office/drawing/2014/main" id="{5694CDA4-E3B0-4A77-878E-461B707F8036}"/>
            </a:ext>
          </a:extLst>
        </xdr:cNvPr>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82187</xdr:rowOff>
    </xdr:to>
    <xdr:cxnSp macro="">
      <xdr:nvCxnSpPr>
        <xdr:cNvPr id="579" name="直線コネクタ 578">
          <a:extLst>
            <a:ext uri="{FF2B5EF4-FFF2-40B4-BE49-F238E27FC236}">
              <a16:creationId xmlns:a16="http://schemas.microsoft.com/office/drawing/2014/main" id="{F09FB3E5-E919-4C17-8432-9E26F67D29C8}"/>
            </a:ext>
          </a:extLst>
        </xdr:cNvPr>
        <xdr:cNvCxnSpPr/>
      </xdr:nvCxnSpPr>
      <xdr:spPr>
        <a:xfrm>
          <a:off x="14592300" y="148056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162016</xdr:rowOff>
    </xdr:from>
    <xdr:to>
      <xdr:col>72</xdr:col>
      <xdr:colOff>38100</xdr:colOff>
      <xdr:row>86</xdr:row>
      <xdr:rowOff>92166</xdr:rowOff>
    </xdr:to>
    <xdr:sp macro="" textlink="">
      <xdr:nvSpPr>
        <xdr:cNvPr id="580" name="楕円 579">
          <a:extLst>
            <a:ext uri="{FF2B5EF4-FFF2-40B4-BE49-F238E27FC236}">
              <a16:creationId xmlns:a16="http://schemas.microsoft.com/office/drawing/2014/main" id="{657EE592-EDD4-40A2-8A92-8CEE50E63DA3}"/>
            </a:ext>
          </a:extLst>
        </xdr:cNvPr>
        <xdr:cNvSpPr/>
      </xdr:nvSpPr>
      <xdr:spPr>
        <a:xfrm>
          <a:off x="1365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41366</xdr:rowOff>
    </xdr:from>
    <xdr:to>
      <xdr:col>76</xdr:col>
      <xdr:colOff>114300</xdr:colOff>
      <xdr:row>86</xdr:row>
      <xdr:rowOff>60961</xdr:rowOff>
    </xdr:to>
    <xdr:cxnSp macro="">
      <xdr:nvCxnSpPr>
        <xdr:cNvPr id="581" name="直線コネクタ 580">
          <a:extLst>
            <a:ext uri="{FF2B5EF4-FFF2-40B4-BE49-F238E27FC236}">
              <a16:creationId xmlns:a16="http://schemas.microsoft.com/office/drawing/2014/main" id="{44321B19-A570-47A8-A607-38153FF1BFBC}"/>
            </a:ext>
          </a:extLst>
        </xdr:cNvPr>
        <xdr:cNvCxnSpPr/>
      </xdr:nvCxnSpPr>
      <xdr:spPr>
        <a:xfrm>
          <a:off x="13703300" y="147860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582" name="n_1aveValue【消防施設】&#10;有形固定資産減価償却率">
          <a:extLst>
            <a:ext uri="{FF2B5EF4-FFF2-40B4-BE49-F238E27FC236}">
              <a16:creationId xmlns:a16="http://schemas.microsoft.com/office/drawing/2014/main" id="{67E38333-41E2-4DE8-857D-C71D24526A5A}"/>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583" name="n_2aveValue【消防施設】&#10;有形固定資産減価償却率">
          <a:extLst>
            <a:ext uri="{FF2B5EF4-FFF2-40B4-BE49-F238E27FC236}">
              <a16:creationId xmlns:a16="http://schemas.microsoft.com/office/drawing/2014/main" id="{CCD32537-9006-477D-B7A5-6123639AFDED}"/>
            </a:ext>
          </a:extLst>
        </xdr:cNvPr>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584" name="n_3aveValue【消防施設】&#10;有形固定資産減価償却率">
          <a:extLst>
            <a:ext uri="{FF2B5EF4-FFF2-40B4-BE49-F238E27FC236}">
              <a16:creationId xmlns:a16="http://schemas.microsoft.com/office/drawing/2014/main" id="{253EE844-E303-4E0B-810A-6C88049AA5A2}"/>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85" name="n_4aveValue【消防施設】&#10;有形固定資産減価償却率">
          <a:extLst>
            <a:ext uri="{FF2B5EF4-FFF2-40B4-BE49-F238E27FC236}">
              <a16:creationId xmlns:a16="http://schemas.microsoft.com/office/drawing/2014/main" id="{6A938AD7-36FC-4211-A261-1B73343770BE}"/>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124114</xdr:rowOff>
    </xdr:from>
    <xdr:ext cx="405111" cy="259045"/>
    <xdr:sp macro="" textlink="">
      <xdr:nvSpPr>
        <xdr:cNvPr id="586" name="n_1mainValue【消防施設】&#10;有形固定資産減価償却率">
          <a:extLst>
            <a:ext uri="{FF2B5EF4-FFF2-40B4-BE49-F238E27FC236}">
              <a16:creationId xmlns:a16="http://schemas.microsoft.com/office/drawing/2014/main" id="{3E1C19B5-F1CA-426E-ABDB-92A477E456B8}"/>
            </a:ext>
          </a:extLst>
        </xdr:cNvPr>
        <xdr:cNvSpPr txBox="1"/>
      </xdr:nvSpPr>
      <xdr:spPr>
        <a:xfrm>
          <a:off x="152660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587" name="n_2mainValue【消防施設】&#10;有形固定資産減価償却率">
          <a:extLst>
            <a:ext uri="{FF2B5EF4-FFF2-40B4-BE49-F238E27FC236}">
              <a16:creationId xmlns:a16="http://schemas.microsoft.com/office/drawing/2014/main" id="{91F4913E-EC24-4274-A7CE-9338E6200DF6}"/>
            </a:ext>
          </a:extLst>
        </xdr:cNvPr>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83293</xdr:rowOff>
    </xdr:from>
    <xdr:ext cx="405111" cy="259045"/>
    <xdr:sp macro="" textlink="">
      <xdr:nvSpPr>
        <xdr:cNvPr id="588" name="n_3mainValue【消防施設】&#10;有形固定資産減価償却率">
          <a:extLst>
            <a:ext uri="{FF2B5EF4-FFF2-40B4-BE49-F238E27FC236}">
              <a16:creationId xmlns:a16="http://schemas.microsoft.com/office/drawing/2014/main" id="{D4F40E35-44E7-4DED-8ACB-1A4417E616D7}"/>
            </a:ext>
          </a:extLst>
        </xdr:cNvPr>
        <xdr:cNvSpPr txBox="1"/>
      </xdr:nvSpPr>
      <xdr:spPr>
        <a:xfrm>
          <a:off x="13500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7585D57-E5E5-43F6-9BAF-5C0D25A241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D85C9EFB-0C91-4F02-8CB0-6BF5A6437F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3CE1C00B-7A95-47B9-953F-B2ED4BBC65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FF1A66CF-8FD0-48B8-B0B8-F2FF303366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32E2B90B-7BB3-486D-BABB-124BFF63CD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5A875E1A-C645-4594-BC56-1398AEA9A0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D7F7B183-EE38-4438-9560-2F3F482F07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EFBC2D71-DDDF-437E-BC79-D57E5EF94E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816F394C-37F6-462D-8521-2E7B82E34B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966A32ED-11B9-4654-BF91-1200200C91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a:extLst>
            <a:ext uri="{FF2B5EF4-FFF2-40B4-BE49-F238E27FC236}">
              <a16:creationId xmlns:a16="http://schemas.microsoft.com/office/drawing/2014/main" id="{9DE61E05-EC78-4591-B69F-270DFB45DD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a:extLst>
            <a:ext uri="{FF2B5EF4-FFF2-40B4-BE49-F238E27FC236}">
              <a16:creationId xmlns:a16="http://schemas.microsoft.com/office/drawing/2014/main" id="{FEDC4F86-8B27-4AC5-950E-A1D2BD839E2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a:extLst>
            <a:ext uri="{FF2B5EF4-FFF2-40B4-BE49-F238E27FC236}">
              <a16:creationId xmlns:a16="http://schemas.microsoft.com/office/drawing/2014/main" id="{42C43B6A-5C9D-41C9-99CC-4AE7EFC918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a:extLst>
            <a:ext uri="{FF2B5EF4-FFF2-40B4-BE49-F238E27FC236}">
              <a16:creationId xmlns:a16="http://schemas.microsoft.com/office/drawing/2014/main" id="{7AA36536-6C40-486C-A493-7979A9563CD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a:extLst>
            <a:ext uri="{FF2B5EF4-FFF2-40B4-BE49-F238E27FC236}">
              <a16:creationId xmlns:a16="http://schemas.microsoft.com/office/drawing/2014/main" id="{2BF1DB80-83B2-49B1-BE89-717A49CC8C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a:extLst>
            <a:ext uri="{FF2B5EF4-FFF2-40B4-BE49-F238E27FC236}">
              <a16:creationId xmlns:a16="http://schemas.microsoft.com/office/drawing/2014/main" id="{9846EAC1-B771-430F-928B-61E47B498E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a:extLst>
            <a:ext uri="{FF2B5EF4-FFF2-40B4-BE49-F238E27FC236}">
              <a16:creationId xmlns:a16="http://schemas.microsoft.com/office/drawing/2014/main" id="{F27EAE0A-7CBE-4155-9DDC-2AD9B3DF3A2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a:extLst>
            <a:ext uri="{FF2B5EF4-FFF2-40B4-BE49-F238E27FC236}">
              <a16:creationId xmlns:a16="http://schemas.microsoft.com/office/drawing/2014/main" id="{12CF45FC-CD54-4E10-9BA9-778A85A637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a:extLst>
            <a:ext uri="{FF2B5EF4-FFF2-40B4-BE49-F238E27FC236}">
              <a16:creationId xmlns:a16="http://schemas.microsoft.com/office/drawing/2014/main" id="{BA85F20C-5969-42C8-B486-56EC798CE11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a:extLst>
            <a:ext uri="{FF2B5EF4-FFF2-40B4-BE49-F238E27FC236}">
              <a16:creationId xmlns:a16="http://schemas.microsoft.com/office/drawing/2014/main" id="{47B30DF7-DDEE-470A-87AF-EF7B22588D7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6BAEA4FD-0BE8-46B7-94C2-AFBEC8F71E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0" name="テキスト ボックス 609">
          <a:extLst>
            <a:ext uri="{FF2B5EF4-FFF2-40B4-BE49-F238E27FC236}">
              <a16:creationId xmlns:a16="http://schemas.microsoft.com/office/drawing/2014/main" id="{6BA05EA5-EDD8-4CD4-B80A-F8982C30A413}"/>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BCBBAB03-253A-4B58-9F39-A1F9570CBC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612" name="直線コネクタ 611">
          <a:extLst>
            <a:ext uri="{FF2B5EF4-FFF2-40B4-BE49-F238E27FC236}">
              <a16:creationId xmlns:a16="http://schemas.microsoft.com/office/drawing/2014/main" id="{2DE861E5-48A6-410D-AB04-768A339785A3}"/>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13" name="【消防施設】&#10;一人当たり面積最小値テキスト">
          <a:extLst>
            <a:ext uri="{FF2B5EF4-FFF2-40B4-BE49-F238E27FC236}">
              <a16:creationId xmlns:a16="http://schemas.microsoft.com/office/drawing/2014/main" id="{D9D0C4BA-FCFE-4990-A649-23AADEDD3E85}"/>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14" name="直線コネクタ 613">
          <a:extLst>
            <a:ext uri="{FF2B5EF4-FFF2-40B4-BE49-F238E27FC236}">
              <a16:creationId xmlns:a16="http://schemas.microsoft.com/office/drawing/2014/main" id="{59EB0220-3F84-4452-9B3C-C5C3CAB2F744}"/>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615" name="【消防施設】&#10;一人当たり面積最大値テキスト">
          <a:extLst>
            <a:ext uri="{FF2B5EF4-FFF2-40B4-BE49-F238E27FC236}">
              <a16:creationId xmlns:a16="http://schemas.microsoft.com/office/drawing/2014/main" id="{D2BD3AA9-75DB-459D-88CD-F94A19CF5C4F}"/>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616" name="直線コネクタ 615">
          <a:extLst>
            <a:ext uri="{FF2B5EF4-FFF2-40B4-BE49-F238E27FC236}">
              <a16:creationId xmlns:a16="http://schemas.microsoft.com/office/drawing/2014/main" id="{23825074-D0E1-4F68-AF5F-CB70AF23934E}"/>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617" name="【消防施設】&#10;一人当たり面積平均値テキスト">
          <a:extLst>
            <a:ext uri="{FF2B5EF4-FFF2-40B4-BE49-F238E27FC236}">
              <a16:creationId xmlns:a16="http://schemas.microsoft.com/office/drawing/2014/main" id="{A50E3198-2DCD-4FBF-A747-1B5A42DD1A6B}"/>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618" name="フローチャート: 判断 617">
          <a:extLst>
            <a:ext uri="{FF2B5EF4-FFF2-40B4-BE49-F238E27FC236}">
              <a16:creationId xmlns:a16="http://schemas.microsoft.com/office/drawing/2014/main" id="{55DDD35B-BE91-4D25-B096-AE1FF870F281}"/>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619" name="フローチャート: 判断 618">
          <a:extLst>
            <a:ext uri="{FF2B5EF4-FFF2-40B4-BE49-F238E27FC236}">
              <a16:creationId xmlns:a16="http://schemas.microsoft.com/office/drawing/2014/main" id="{7A22CEFF-5567-4A67-B2A1-8D35BB3084F7}"/>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620" name="フローチャート: 判断 619">
          <a:extLst>
            <a:ext uri="{FF2B5EF4-FFF2-40B4-BE49-F238E27FC236}">
              <a16:creationId xmlns:a16="http://schemas.microsoft.com/office/drawing/2014/main" id="{30226326-8D31-4279-9470-70E7BC04B372}"/>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621" name="フローチャート: 判断 620">
          <a:extLst>
            <a:ext uri="{FF2B5EF4-FFF2-40B4-BE49-F238E27FC236}">
              <a16:creationId xmlns:a16="http://schemas.microsoft.com/office/drawing/2014/main" id="{F715EBD7-29A7-446B-BBBB-07C706892A1D}"/>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622" name="フローチャート: 判断 621">
          <a:extLst>
            <a:ext uri="{FF2B5EF4-FFF2-40B4-BE49-F238E27FC236}">
              <a16:creationId xmlns:a16="http://schemas.microsoft.com/office/drawing/2014/main" id="{E68C662B-F3FD-46D1-93BD-5644C295DF5D}"/>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D9EB35C-8D66-4DCB-9D88-5C75699851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1B501560-38EE-40EF-B023-3C3F121FB9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E2F673B1-2F6F-43B2-91B7-61177C3D8D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E377A788-07F3-4F0D-BE79-EFDF1C7219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896C02B-1B85-4530-B9AE-98B6DBA2CA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18542</xdr:rowOff>
    </xdr:from>
    <xdr:to>
      <xdr:col>116</xdr:col>
      <xdr:colOff>114300</xdr:colOff>
      <xdr:row>86</xdr:row>
      <xdr:rowOff>120142</xdr:rowOff>
    </xdr:to>
    <xdr:sp macro="" textlink="">
      <xdr:nvSpPr>
        <xdr:cNvPr id="628" name="楕円 627">
          <a:extLst>
            <a:ext uri="{FF2B5EF4-FFF2-40B4-BE49-F238E27FC236}">
              <a16:creationId xmlns:a16="http://schemas.microsoft.com/office/drawing/2014/main" id="{32CF392E-AABF-4E61-A2CE-F566DD69A19B}"/>
            </a:ext>
          </a:extLst>
        </xdr:cNvPr>
        <xdr:cNvSpPr/>
      </xdr:nvSpPr>
      <xdr:spPr>
        <a:xfrm>
          <a:off x="221107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104919</xdr:rowOff>
    </xdr:from>
    <xdr:ext cx="469744" cy="259045"/>
    <xdr:sp macro="" textlink="">
      <xdr:nvSpPr>
        <xdr:cNvPr id="629" name="【消防施設】&#10;一人当たり面積該当値テキスト">
          <a:extLst>
            <a:ext uri="{FF2B5EF4-FFF2-40B4-BE49-F238E27FC236}">
              <a16:creationId xmlns:a16="http://schemas.microsoft.com/office/drawing/2014/main" id="{8AEE5E29-E210-464A-9181-48D9A6F3E945}"/>
            </a:ext>
          </a:extLst>
        </xdr:cNvPr>
        <xdr:cNvSpPr txBox="1"/>
      </xdr:nvSpPr>
      <xdr:spPr>
        <a:xfrm>
          <a:off x="22199600" y="146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19686</xdr:rowOff>
    </xdr:from>
    <xdr:to>
      <xdr:col>112</xdr:col>
      <xdr:colOff>38100</xdr:colOff>
      <xdr:row>86</xdr:row>
      <xdr:rowOff>121286</xdr:rowOff>
    </xdr:to>
    <xdr:sp macro="" textlink="">
      <xdr:nvSpPr>
        <xdr:cNvPr id="630" name="楕円 629">
          <a:extLst>
            <a:ext uri="{FF2B5EF4-FFF2-40B4-BE49-F238E27FC236}">
              <a16:creationId xmlns:a16="http://schemas.microsoft.com/office/drawing/2014/main" id="{4EEE2643-8865-4C43-B7DE-226D785EDEA5}"/>
            </a:ext>
          </a:extLst>
        </xdr:cNvPr>
        <xdr:cNvSpPr/>
      </xdr:nvSpPr>
      <xdr:spPr>
        <a:xfrm>
          <a:off x="21272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69342</xdr:rowOff>
    </xdr:from>
    <xdr:to>
      <xdr:col>116</xdr:col>
      <xdr:colOff>63500</xdr:colOff>
      <xdr:row>86</xdr:row>
      <xdr:rowOff>70486</xdr:rowOff>
    </xdr:to>
    <xdr:cxnSp macro="">
      <xdr:nvCxnSpPr>
        <xdr:cNvPr id="631" name="直線コネクタ 630">
          <a:extLst>
            <a:ext uri="{FF2B5EF4-FFF2-40B4-BE49-F238E27FC236}">
              <a16:creationId xmlns:a16="http://schemas.microsoft.com/office/drawing/2014/main" id="{42DEF8E0-44E0-438B-8DB8-1F84B82B7366}"/>
            </a:ext>
          </a:extLst>
        </xdr:cNvPr>
        <xdr:cNvCxnSpPr/>
      </xdr:nvCxnSpPr>
      <xdr:spPr>
        <a:xfrm flipV="1">
          <a:off x="21323300" y="1481404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20828</xdr:rowOff>
    </xdr:from>
    <xdr:to>
      <xdr:col>107</xdr:col>
      <xdr:colOff>101600</xdr:colOff>
      <xdr:row>86</xdr:row>
      <xdr:rowOff>122428</xdr:rowOff>
    </xdr:to>
    <xdr:sp macro="" textlink="">
      <xdr:nvSpPr>
        <xdr:cNvPr id="632" name="楕円 631">
          <a:extLst>
            <a:ext uri="{FF2B5EF4-FFF2-40B4-BE49-F238E27FC236}">
              <a16:creationId xmlns:a16="http://schemas.microsoft.com/office/drawing/2014/main" id="{245562F6-C9D2-484D-B0B8-715D81C3564A}"/>
            </a:ext>
          </a:extLst>
        </xdr:cNvPr>
        <xdr:cNvSpPr/>
      </xdr:nvSpPr>
      <xdr:spPr>
        <a:xfrm>
          <a:off x="20383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70486</xdr:rowOff>
    </xdr:from>
    <xdr:to>
      <xdr:col>111</xdr:col>
      <xdr:colOff>177800</xdr:colOff>
      <xdr:row>86</xdr:row>
      <xdr:rowOff>71628</xdr:rowOff>
    </xdr:to>
    <xdr:cxnSp macro="">
      <xdr:nvCxnSpPr>
        <xdr:cNvPr id="633" name="直線コネクタ 632">
          <a:extLst>
            <a:ext uri="{FF2B5EF4-FFF2-40B4-BE49-F238E27FC236}">
              <a16:creationId xmlns:a16="http://schemas.microsoft.com/office/drawing/2014/main" id="{50581EA6-BEE9-4278-8842-382A911E749B}"/>
            </a:ext>
          </a:extLst>
        </xdr:cNvPr>
        <xdr:cNvCxnSpPr/>
      </xdr:nvCxnSpPr>
      <xdr:spPr>
        <a:xfrm flipV="1">
          <a:off x="20434300" y="148151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21971</xdr:rowOff>
    </xdr:from>
    <xdr:to>
      <xdr:col>102</xdr:col>
      <xdr:colOff>165100</xdr:colOff>
      <xdr:row>86</xdr:row>
      <xdr:rowOff>123571</xdr:rowOff>
    </xdr:to>
    <xdr:sp macro="" textlink="">
      <xdr:nvSpPr>
        <xdr:cNvPr id="634" name="楕円 633">
          <a:extLst>
            <a:ext uri="{FF2B5EF4-FFF2-40B4-BE49-F238E27FC236}">
              <a16:creationId xmlns:a16="http://schemas.microsoft.com/office/drawing/2014/main" id="{C4E8A9C3-35DC-44CE-B5AD-9385080F243D}"/>
            </a:ext>
          </a:extLst>
        </xdr:cNvPr>
        <xdr:cNvSpPr/>
      </xdr:nvSpPr>
      <xdr:spPr>
        <a:xfrm>
          <a:off x="19494500" y="14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71628</xdr:rowOff>
    </xdr:from>
    <xdr:to>
      <xdr:col>107</xdr:col>
      <xdr:colOff>50800</xdr:colOff>
      <xdr:row>86</xdr:row>
      <xdr:rowOff>72771</xdr:rowOff>
    </xdr:to>
    <xdr:cxnSp macro="">
      <xdr:nvCxnSpPr>
        <xdr:cNvPr id="635" name="直線コネクタ 634">
          <a:extLst>
            <a:ext uri="{FF2B5EF4-FFF2-40B4-BE49-F238E27FC236}">
              <a16:creationId xmlns:a16="http://schemas.microsoft.com/office/drawing/2014/main" id="{13F7382B-9248-43A0-A2DA-6C27197BF631}"/>
            </a:ext>
          </a:extLst>
        </xdr:cNvPr>
        <xdr:cNvCxnSpPr/>
      </xdr:nvCxnSpPr>
      <xdr:spPr>
        <a:xfrm flipV="1">
          <a:off x="19545300" y="148163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636" name="n_1aveValue【消防施設】&#10;一人当たり面積">
          <a:extLst>
            <a:ext uri="{FF2B5EF4-FFF2-40B4-BE49-F238E27FC236}">
              <a16:creationId xmlns:a16="http://schemas.microsoft.com/office/drawing/2014/main" id="{61A8E953-52A9-4EC1-837B-5751062E8988}"/>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37" name="n_2aveValue【消防施設】&#10;一人当たり面積">
          <a:extLst>
            <a:ext uri="{FF2B5EF4-FFF2-40B4-BE49-F238E27FC236}">
              <a16:creationId xmlns:a16="http://schemas.microsoft.com/office/drawing/2014/main" id="{C0C6B021-2670-43E3-8131-46F25D2EA9AB}"/>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638" name="n_3aveValue【消防施設】&#10;一人当たり面積">
          <a:extLst>
            <a:ext uri="{FF2B5EF4-FFF2-40B4-BE49-F238E27FC236}">
              <a16:creationId xmlns:a16="http://schemas.microsoft.com/office/drawing/2014/main" id="{BAEAA8EF-AD7F-4B3C-B0FD-5A3090F41758}"/>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639" name="n_4aveValue【消防施設】&#10;一人当たり面積">
          <a:extLst>
            <a:ext uri="{FF2B5EF4-FFF2-40B4-BE49-F238E27FC236}">
              <a16:creationId xmlns:a16="http://schemas.microsoft.com/office/drawing/2014/main" id="{0B77489C-05A9-4A97-9ECA-484DBF564BE4}"/>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112413</xdr:rowOff>
    </xdr:from>
    <xdr:ext cx="469744" cy="259045"/>
    <xdr:sp macro="" textlink="">
      <xdr:nvSpPr>
        <xdr:cNvPr id="640" name="n_1mainValue【消防施設】&#10;一人当たり面積">
          <a:extLst>
            <a:ext uri="{FF2B5EF4-FFF2-40B4-BE49-F238E27FC236}">
              <a16:creationId xmlns:a16="http://schemas.microsoft.com/office/drawing/2014/main" id="{2FC7C548-8B12-4C8F-B8E3-55B6B29C4BAA}"/>
            </a:ext>
          </a:extLst>
        </xdr:cNvPr>
        <xdr:cNvSpPr txBox="1"/>
      </xdr:nvSpPr>
      <xdr:spPr>
        <a:xfrm>
          <a:off x="21075727"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113555</xdr:rowOff>
    </xdr:from>
    <xdr:ext cx="469744" cy="259045"/>
    <xdr:sp macro="" textlink="">
      <xdr:nvSpPr>
        <xdr:cNvPr id="641" name="n_2mainValue【消防施設】&#10;一人当たり面積">
          <a:extLst>
            <a:ext uri="{FF2B5EF4-FFF2-40B4-BE49-F238E27FC236}">
              <a16:creationId xmlns:a16="http://schemas.microsoft.com/office/drawing/2014/main" id="{96E1ADC7-A0F2-48E1-999A-5FD3F384D235}"/>
            </a:ext>
          </a:extLst>
        </xdr:cNvPr>
        <xdr:cNvSpPr txBox="1"/>
      </xdr:nvSpPr>
      <xdr:spPr>
        <a:xfrm>
          <a:off x="20199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114698</xdr:rowOff>
    </xdr:from>
    <xdr:ext cx="469744" cy="259045"/>
    <xdr:sp macro="" textlink="">
      <xdr:nvSpPr>
        <xdr:cNvPr id="642" name="n_3mainValue【消防施設】&#10;一人当たり面積">
          <a:extLst>
            <a:ext uri="{FF2B5EF4-FFF2-40B4-BE49-F238E27FC236}">
              <a16:creationId xmlns:a16="http://schemas.microsoft.com/office/drawing/2014/main" id="{AD0D4155-34F8-464E-8744-14E5CB2B556F}"/>
            </a:ext>
          </a:extLst>
        </xdr:cNvPr>
        <xdr:cNvSpPr txBox="1"/>
      </xdr:nvSpPr>
      <xdr:spPr>
        <a:xfrm>
          <a:off x="19310427" y="148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6E17BB49-7F82-4555-BFF3-88609D5B4F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59A799EB-A700-4504-A7E4-C8993FC754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FD9972E3-429B-4B01-B881-BBFA90517C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6D6D5C30-E083-4A42-A7B9-A8C2928B8C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5C3F58CA-A0B1-4C63-899D-AF24CC46F5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3988C077-1D88-47FA-BF80-932D5EAC2B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E00A8F65-DC3E-4EC9-88CB-BBD9CB172A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C0543F62-D97F-43E2-B547-5CCA1FE0D0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6209C6BB-24B0-492C-9E29-A4381D2D8F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77222322-5AFB-4327-9666-5BB88CEC45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6F3B4AA7-3985-42AE-8D2A-98458FEA5B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4" name="直線コネクタ 653">
          <a:extLst>
            <a:ext uri="{FF2B5EF4-FFF2-40B4-BE49-F238E27FC236}">
              <a16:creationId xmlns:a16="http://schemas.microsoft.com/office/drawing/2014/main" id="{16D4AF21-6CEF-4D9A-ABBD-EECD33FE533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5" name="テキスト ボックス 654">
          <a:extLst>
            <a:ext uri="{FF2B5EF4-FFF2-40B4-BE49-F238E27FC236}">
              <a16:creationId xmlns:a16="http://schemas.microsoft.com/office/drawing/2014/main" id="{1DA79E45-9238-4E8E-8415-7210FF884DE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6" name="直線コネクタ 655">
          <a:extLst>
            <a:ext uri="{FF2B5EF4-FFF2-40B4-BE49-F238E27FC236}">
              <a16:creationId xmlns:a16="http://schemas.microsoft.com/office/drawing/2014/main" id="{D6D971F1-B1A2-405A-90F8-F384098532D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7" name="テキスト ボックス 656">
          <a:extLst>
            <a:ext uri="{FF2B5EF4-FFF2-40B4-BE49-F238E27FC236}">
              <a16:creationId xmlns:a16="http://schemas.microsoft.com/office/drawing/2014/main" id="{C70080EC-7B23-4869-AC8B-8315A82DCCF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8" name="直線コネクタ 657">
          <a:extLst>
            <a:ext uri="{FF2B5EF4-FFF2-40B4-BE49-F238E27FC236}">
              <a16:creationId xmlns:a16="http://schemas.microsoft.com/office/drawing/2014/main" id="{BD368AC0-D760-4DDB-A237-CA932F42E38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9" name="テキスト ボックス 658">
          <a:extLst>
            <a:ext uri="{FF2B5EF4-FFF2-40B4-BE49-F238E27FC236}">
              <a16:creationId xmlns:a16="http://schemas.microsoft.com/office/drawing/2014/main" id="{AC9A70FC-C32C-48DE-B9FB-827D428C4F3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0" name="直線コネクタ 659">
          <a:extLst>
            <a:ext uri="{FF2B5EF4-FFF2-40B4-BE49-F238E27FC236}">
              <a16:creationId xmlns:a16="http://schemas.microsoft.com/office/drawing/2014/main" id="{B88E31E1-FC17-4518-92A7-F47A6E12F34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1" name="テキスト ボックス 660">
          <a:extLst>
            <a:ext uri="{FF2B5EF4-FFF2-40B4-BE49-F238E27FC236}">
              <a16:creationId xmlns:a16="http://schemas.microsoft.com/office/drawing/2014/main" id="{B5849E2E-4BD2-4BCD-8F0B-DDFAE27E01D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913C3D33-B3E9-4B09-9C35-25C0925362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a:extLst>
            <a:ext uri="{FF2B5EF4-FFF2-40B4-BE49-F238E27FC236}">
              <a16:creationId xmlns:a16="http://schemas.microsoft.com/office/drawing/2014/main" id="{8227BCC1-A64A-4C37-B22E-EB172A42964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DEDE6931-A838-41DE-A581-F05F21526F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65" name="直線コネクタ 664">
          <a:extLst>
            <a:ext uri="{FF2B5EF4-FFF2-40B4-BE49-F238E27FC236}">
              <a16:creationId xmlns:a16="http://schemas.microsoft.com/office/drawing/2014/main" id="{8E393FD8-2407-41B9-9BAE-68E3F24F595D}"/>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6" name="【庁舎】&#10;有形固定資産減価償却率最小値テキスト">
          <a:extLst>
            <a:ext uri="{FF2B5EF4-FFF2-40B4-BE49-F238E27FC236}">
              <a16:creationId xmlns:a16="http://schemas.microsoft.com/office/drawing/2014/main" id="{31FDABFA-0E73-42F6-BB71-D58029D4801D}"/>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7" name="直線コネクタ 666">
          <a:extLst>
            <a:ext uri="{FF2B5EF4-FFF2-40B4-BE49-F238E27FC236}">
              <a16:creationId xmlns:a16="http://schemas.microsoft.com/office/drawing/2014/main" id="{C34DFE3F-8DA6-4AAD-986F-BC0EBFA99FE9}"/>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68" name="【庁舎】&#10;有形固定資産減価償却率最大値テキスト">
          <a:extLst>
            <a:ext uri="{FF2B5EF4-FFF2-40B4-BE49-F238E27FC236}">
              <a16:creationId xmlns:a16="http://schemas.microsoft.com/office/drawing/2014/main" id="{6C2ACE67-8C1E-4017-9980-85287A524F4F}"/>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a:extLst>
            <a:ext uri="{FF2B5EF4-FFF2-40B4-BE49-F238E27FC236}">
              <a16:creationId xmlns:a16="http://schemas.microsoft.com/office/drawing/2014/main" id="{1D1E5B24-2AF7-4E78-AF0C-B094AF088E3E}"/>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670" name="【庁舎】&#10;有形固定資産減価償却率平均値テキスト">
          <a:extLst>
            <a:ext uri="{FF2B5EF4-FFF2-40B4-BE49-F238E27FC236}">
              <a16:creationId xmlns:a16="http://schemas.microsoft.com/office/drawing/2014/main" id="{6B3A25E0-54C3-4233-A681-8ED434F95B76}"/>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71" name="フローチャート: 判断 670">
          <a:extLst>
            <a:ext uri="{FF2B5EF4-FFF2-40B4-BE49-F238E27FC236}">
              <a16:creationId xmlns:a16="http://schemas.microsoft.com/office/drawing/2014/main" id="{16ABC186-7783-4AE9-A18E-D85B965C2DB5}"/>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72" name="フローチャート: 判断 671">
          <a:extLst>
            <a:ext uri="{FF2B5EF4-FFF2-40B4-BE49-F238E27FC236}">
              <a16:creationId xmlns:a16="http://schemas.microsoft.com/office/drawing/2014/main" id="{C644C9A1-64C6-47AE-AD7C-4793CD77409A}"/>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73" name="フローチャート: 判断 672">
          <a:extLst>
            <a:ext uri="{FF2B5EF4-FFF2-40B4-BE49-F238E27FC236}">
              <a16:creationId xmlns:a16="http://schemas.microsoft.com/office/drawing/2014/main" id="{E12EAA0D-154D-4006-BF33-BF518EB4EBE7}"/>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74" name="フローチャート: 判断 673">
          <a:extLst>
            <a:ext uri="{FF2B5EF4-FFF2-40B4-BE49-F238E27FC236}">
              <a16:creationId xmlns:a16="http://schemas.microsoft.com/office/drawing/2014/main" id="{D99711E8-45F2-4AE5-BDE8-50A3F27FF953}"/>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75" name="フローチャート: 判断 674">
          <a:extLst>
            <a:ext uri="{FF2B5EF4-FFF2-40B4-BE49-F238E27FC236}">
              <a16:creationId xmlns:a16="http://schemas.microsoft.com/office/drawing/2014/main" id="{CE1282CE-1411-481B-9925-02F7249CB53D}"/>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FC76240-DEE7-43AB-948F-32E8E3ED36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6F1EB91-BFAA-4B11-96B1-AEF16D69F5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CA559F1-CD77-4053-858A-3666B7D6FC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1790E8B-2B6D-4DC1-BBFE-E8DF1B16A1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182C4B7-BAF3-4E41-BF55-CD972664AC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681" name="楕円 680">
          <a:extLst>
            <a:ext uri="{FF2B5EF4-FFF2-40B4-BE49-F238E27FC236}">
              <a16:creationId xmlns:a16="http://schemas.microsoft.com/office/drawing/2014/main" id="{0D1D7143-9784-42C8-B11B-150CEB2C8823}"/>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682" name="【庁舎】&#10;有形固定資産減価償却率該当値テキスト">
          <a:extLst>
            <a:ext uri="{FF2B5EF4-FFF2-40B4-BE49-F238E27FC236}">
              <a16:creationId xmlns:a16="http://schemas.microsoft.com/office/drawing/2014/main" id="{B9509988-1E50-41EE-B48F-5A068E722E88}"/>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683" name="楕円 682">
          <a:extLst>
            <a:ext uri="{FF2B5EF4-FFF2-40B4-BE49-F238E27FC236}">
              <a16:creationId xmlns:a16="http://schemas.microsoft.com/office/drawing/2014/main" id="{0512F25E-481A-4FF6-ADE0-DF4BCF423885}"/>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110489</xdr:rowOff>
    </xdr:to>
    <xdr:cxnSp macro="">
      <xdr:nvCxnSpPr>
        <xdr:cNvPr id="684" name="直線コネクタ 683">
          <a:extLst>
            <a:ext uri="{FF2B5EF4-FFF2-40B4-BE49-F238E27FC236}">
              <a16:creationId xmlns:a16="http://schemas.microsoft.com/office/drawing/2014/main" id="{7C7C8B6C-127F-4426-8122-46C39F744196}"/>
            </a:ext>
          </a:extLst>
        </xdr:cNvPr>
        <xdr:cNvCxnSpPr/>
      </xdr:nvCxnSpPr>
      <xdr:spPr>
        <a:xfrm>
          <a:off x="15481300" y="18409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685" name="楕円 684">
          <a:extLst>
            <a:ext uri="{FF2B5EF4-FFF2-40B4-BE49-F238E27FC236}">
              <a16:creationId xmlns:a16="http://schemas.microsoft.com/office/drawing/2014/main" id="{FF600A1C-7FD2-4D0A-82A7-12D46DC5020E}"/>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64770</xdr:rowOff>
    </xdr:to>
    <xdr:cxnSp macro="">
      <xdr:nvCxnSpPr>
        <xdr:cNvPr id="686" name="直線コネクタ 685">
          <a:extLst>
            <a:ext uri="{FF2B5EF4-FFF2-40B4-BE49-F238E27FC236}">
              <a16:creationId xmlns:a16="http://schemas.microsoft.com/office/drawing/2014/main" id="{53D15C63-AE30-4DB5-83DF-E2726408B9AE}"/>
            </a:ext>
          </a:extLst>
        </xdr:cNvPr>
        <xdr:cNvCxnSpPr/>
      </xdr:nvCxnSpPr>
      <xdr:spPr>
        <a:xfrm>
          <a:off x="14592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87" name="楕円 686">
          <a:extLst>
            <a:ext uri="{FF2B5EF4-FFF2-40B4-BE49-F238E27FC236}">
              <a16:creationId xmlns:a16="http://schemas.microsoft.com/office/drawing/2014/main" id="{02FC449A-6402-40A0-8DA1-56B979D34402}"/>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19050</xdr:rowOff>
    </xdr:to>
    <xdr:cxnSp macro="">
      <xdr:nvCxnSpPr>
        <xdr:cNvPr id="688" name="直線コネクタ 687">
          <a:extLst>
            <a:ext uri="{FF2B5EF4-FFF2-40B4-BE49-F238E27FC236}">
              <a16:creationId xmlns:a16="http://schemas.microsoft.com/office/drawing/2014/main" id="{7C754F19-AC36-45AC-9CDD-859446D13945}"/>
            </a:ext>
          </a:extLst>
        </xdr:cNvPr>
        <xdr:cNvCxnSpPr/>
      </xdr:nvCxnSpPr>
      <xdr:spPr>
        <a:xfrm>
          <a:off x="13703300" y="1831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689" name="n_1aveValue【庁舎】&#10;有形固定資産減価償却率">
          <a:extLst>
            <a:ext uri="{FF2B5EF4-FFF2-40B4-BE49-F238E27FC236}">
              <a16:creationId xmlns:a16="http://schemas.microsoft.com/office/drawing/2014/main" id="{DA7302B9-1574-4DC7-AA71-298006B23EDB}"/>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90" name="n_2aveValue【庁舎】&#10;有形固定資産減価償却率">
          <a:extLst>
            <a:ext uri="{FF2B5EF4-FFF2-40B4-BE49-F238E27FC236}">
              <a16:creationId xmlns:a16="http://schemas.microsoft.com/office/drawing/2014/main" id="{9A2C7F13-E229-4E5D-BB4B-E4ECE37D69C2}"/>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91" name="n_3aveValue【庁舎】&#10;有形固定資産減価償却率">
          <a:extLst>
            <a:ext uri="{FF2B5EF4-FFF2-40B4-BE49-F238E27FC236}">
              <a16:creationId xmlns:a16="http://schemas.microsoft.com/office/drawing/2014/main" id="{720040E7-C284-4602-9650-96D3237C0EB7}"/>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692" name="n_4aveValue【庁舎】&#10;有形固定資産減価償却率">
          <a:extLst>
            <a:ext uri="{FF2B5EF4-FFF2-40B4-BE49-F238E27FC236}">
              <a16:creationId xmlns:a16="http://schemas.microsoft.com/office/drawing/2014/main" id="{B6B6099A-99BB-44E8-80CA-38F92E4F8DD6}"/>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693" name="n_1mainValue【庁舎】&#10;有形固定資産減価償却率">
          <a:extLst>
            <a:ext uri="{FF2B5EF4-FFF2-40B4-BE49-F238E27FC236}">
              <a16:creationId xmlns:a16="http://schemas.microsoft.com/office/drawing/2014/main" id="{F6C6E410-898F-4CA7-A502-8E7461747D2F}"/>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694" name="n_2mainValue【庁舎】&#10;有形固定資産減価償却率">
          <a:extLst>
            <a:ext uri="{FF2B5EF4-FFF2-40B4-BE49-F238E27FC236}">
              <a16:creationId xmlns:a16="http://schemas.microsoft.com/office/drawing/2014/main" id="{3990B023-7DE4-4DDE-9526-DFD33CBB19EC}"/>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695" name="n_3mainValue【庁舎】&#10;有形固定資産減価償却率">
          <a:extLst>
            <a:ext uri="{FF2B5EF4-FFF2-40B4-BE49-F238E27FC236}">
              <a16:creationId xmlns:a16="http://schemas.microsoft.com/office/drawing/2014/main" id="{1B85E78A-71F4-424D-A4B7-9356C2EA69A2}"/>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9E6E5E8-8AB0-4EF6-BB27-9AD43B3C10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A4FA98AE-39D3-409E-B062-0F8FE5168F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A0B637E7-C7C0-4F58-828F-192499679B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5731CDCE-ADB8-4FCA-8016-A8CC1D5CDF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FBC21529-CC83-4463-A1FA-1F85F4130A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7A917C25-496B-4BF3-A6BA-CC74F0DF8B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731B443A-D08E-4737-A8A0-8E6E00BB24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EA273D54-11DE-463F-AD69-D9F9060176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51BB04D-C11C-4D0D-95F0-AD1186F0DA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C59786B-0740-47B7-B823-A3AAD54F83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79B59A45-82AF-494F-B692-0FFFEE1C037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1C2812F1-B012-475B-AA4D-4C50719E02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70643510-8804-4297-98DC-8A8C02F8CE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1E051F90-9354-43E7-B97D-546CB35D80A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CF938896-6500-4885-9997-9DDA6B13F5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C1D9E29F-B791-47A6-BF72-7C1B406C1F3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8672FAC-CD58-4649-9D48-D6859975FE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EF97AD22-13D2-4985-9237-412B422945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50315063-E3F4-43FD-BA46-53D463FDED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4172C873-BB1E-40A2-800F-8669D3C36BE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9A68EBFA-4548-4564-824D-EF7417BDE6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EB09D705-8B11-4D9D-BB57-DA1AEB2424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F16C7EF3-2B0F-44EF-AF5D-5266F15BD6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719" name="直線コネクタ 718">
          <a:extLst>
            <a:ext uri="{FF2B5EF4-FFF2-40B4-BE49-F238E27FC236}">
              <a16:creationId xmlns:a16="http://schemas.microsoft.com/office/drawing/2014/main" id="{F5F92E02-55B9-4E73-97A6-798FAB5AF89F}"/>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720" name="【庁舎】&#10;一人当たり面積最小値テキスト">
          <a:extLst>
            <a:ext uri="{FF2B5EF4-FFF2-40B4-BE49-F238E27FC236}">
              <a16:creationId xmlns:a16="http://schemas.microsoft.com/office/drawing/2014/main" id="{8AE7D0CE-4341-4969-81D6-D5FC459FB324}"/>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721" name="直線コネクタ 720">
          <a:extLst>
            <a:ext uri="{FF2B5EF4-FFF2-40B4-BE49-F238E27FC236}">
              <a16:creationId xmlns:a16="http://schemas.microsoft.com/office/drawing/2014/main" id="{FA283C20-61F9-497C-B1B4-659F3CA32166}"/>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2" name="【庁舎】&#10;一人当たり面積最大値テキスト">
          <a:extLst>
            <a:ext uri="{FF2B5EF4-FFF2-40B4-BE49-F238E27FC236}">
              <a16:creationId xmlns:a16="http://schemas.microsoft.com/office/drawing/2014/main" id="{DA02E6BF-C6FF-4849-AB3A-A7823982EFD5}"/>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3" name="直線コネクタ 722">
          <a:extLst>
            <a:ext uri="{FF2B5EF4-FFF2-40B4-BE49-F238E27FC236}">
              <a16:creationId xmlns:a16="http://schemas.microsoft.com/office/drawing/2014/main" id="{B9A8AE38-C5A7-46CD-AF05-331411A17D3C}"/>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724" name="【庁舎】&#10;一人当たり面積平均値テキスト">
          <a:extLst>
            <a:ext uri="{FF2B5EF4-FFF2-40B4-BE49-F238E27FC236}">
              <a16:creationId xmlns:a16="http://schemas.microsoft.com/office/drawing/2014/main" id="{EC7A4145-0F25-440B-8DDE-1649C30A64BC}"/>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725" name="フローチャート: 判断 724">
          <a:extLst>
            <a:ext uri="{FF2B5EF4-FFF2-40B4-BE49-F238E27FC236}">
              <a16:creationId xmlns:a16="http://schemas.microsoft.com/office/drawing/2014/main" id="{93121BD7-B454-470B-92C4-E634DBC6DD49}"/>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726" name="フローチャート: 判断 725">
          <a:extLst>
            <a:ext uri="{FF2B5EF4-FFF2-40B4-BE49-F238E27FC236}">
              <a16:creationId xmlns:a16="http://schemas.microsoft.com/office/drawing/2014/main" id="{C9783E83-D28D-4334-9468-E31EB465A0F0}"/>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727" name="フローチャート: 判断 726">
          <a:extLst>
            <a:ext uri="{FF2B5EF4-FFF2-40B4-BE49-F238E27FC236}">
              <a16:creationId xmlns:a16="http://schemas.microsoft.com/office/drawing/2014/main" id="{F0AA11FB-CAEC-4480-B296-BE55E7A82D1C}"/>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28" name="フローチャート: 判断 727">
          <a:extLst>
            <a:ext uri="{FF2B5EF4-FFF2-40B4-BE49-F238E27FC236}">
              <a16:creationId xmlns:a16="http://schemas.microsoft.com/office/drawing/2014/main" id="{52B9DA3A-8785-41B2-B3EB-F848F58C3368}"/>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729" name="フローチャート: 判断 728">
          <a:extLst>
            <a:ext uri="{FF2B5EF4-FFF2-40B4-BE49-F238E27FC236}">
              <a16:creationId xmlns:a16="http://schemas.microsoft.com/office/drawing/2014/main" id="{9F904B7A-331E-4568-815F-B32B217860C7}"/>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0723288-5359-493B-92CB-3702DBA829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DF2CF2F-91F3-4561-9226-5F4D2F3DB6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BDD1D55-086F-425B-B1BD-3BD5DE57E7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F3B8BC7-7779-45D2-B023-0A5A5EDFD7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26F2042-E93C-4C35-B281-E0D25DD6AB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20447</xdr:rowOff>
    </xdr:from>
    <xdr:to>
      <xdr:col>116</xdr:col>
      <xdr:colOff>114300</xdr:colOff>
      <xdr:row>106</xdr:row>
      <xdr:rowOff>122047</xdr:rowOff>
    </xdr:to>
    <xdr:sp macro="" textlink="">
      <xdr:nvSpPr>
        <xdr:cNvPr id="735" name="楕円 734">
          <a:extLst>
            <a:ext uri="{FF2B5EF4-FFF2-40B4-BE49-F238E27FC236}">
              <a16:creationId xmlns:a16="http://schemas.microsoft.com/office/drawing/2014/main" id="{8188E344-5691-44D0-BF96-314E496EAC10}"/>
            </a:ext>
          </a:extLst>
        </xdr:cNvPr>
        <xdr:cNvSpPr/>
      </xdr:nvSpPr>
      <xdr:spPr>
        <a:xfrm>
          <a:off x="22110700" y="18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43324</xdr:rowOff>
    </xdr:from>
    <xdr:ext cx="469744" cy="259045"/>
    <xdr:sp macro="" textlink="">
      <xdr:nvSpPr>
        <xdr:cNvPr id="736" name="【庁舎】&#10;一人当たり面積該当値テキスト">
          <a:extLst>
            <a:ext uri="{FF2B5EF4-FFF2-40B4-BE49-F238E27FC236}">
              <a16:creationId xmlns:a16="http://schemas.microsoft.com/office/drawing/2014/main" id="{B78539F1-F82C-4A02-A3B4-CC1687757EC8}"/>
            </a:ext>
          </a:extLst>
        </xdr:cNvPr>
        <xdr:cNvSpPr txBox="1"/>
      </xdr:nvSpPr>
      <xdr:spPr>
        <a:xfrm>
          <a:off x="22199600" y="180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31114</xdr:rowOff>
    </xdr:from>
    <xdr:to>
      <xdr:col>112</xdr:col>
      <xdr:colOff>38100</xdr:colOff>
      <xdr:row>106</xdr:row>
      <xdr:rowOff>132714</xdr:rowOff>
    </xdr:to>
    <xdr:sp macro="" textlink="">
      <xdr:nvSpPr>
        <xdr:cNvPr id="737" name="楕円 736">
          <a:extLst>
            <a:ext uri="{FF2B5EF4-FFF2-40B4-BE49-F238E27FC236}">
              <a16:creationId xmlns:a16="http://schemas.microsoft.com/office/drawing/2014/main" id="{B82B2DD5-8E68-42E6-9C18-9174B8CB11CD}"/>
            </a:ext>
          </a:extLst>
        </xdr:cNvPr>
        <xdr:cNvSpPr/>
      </xdr:nvSpPr>
      <xdr:spPr>
        <a:xfrm>
          <a:off x="2127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71247</xdr:rowOff>
    </xdr:from>
    <xdr:to>
      <xdr:col>116</xdr:col>
      <xdr:colOff>63500</xdr:colOff>
      <xdr:row>106</xdr:row>
      <xdr:rowOff>81914</xdr:rowOff>
    </xdr:to>
    <xdr:cxnSp macro="">
      <xdr:nvCxnSpPr>
        <xdr:cNvPr id="738" name="直線コネクタ 737">
          <a:extLst>
            <a:ext uri="{FF2B5EF4-FFF2-40B4-BE49-F238E27FC236}">
              <a16:creationId xmlns:a16="http://schemas.microsoft.com/office/drawing/2014/main" id="{6AC5B7C7-45A7-4C04-B0C9-1FE2A40D6787}"/>
            </a:ext>
          </a:extLst>
        </xdr:cNvPr>
        <xdr:cNvCxnSpPr/>
      </xdr:nvCxnSpPr>
      <xdr:spPr>
        <a:xfrm flipV="1">
          <a:off x="21323300" y="18244947"/>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42163</xdr:rowOff>
    </xdr:from>
    <xdr:to>
      <xdr:col>107</xdr:col>
      <xdr:colOff>101600</xdr:colOff>
      <xdr:row>106</xdr:row>
      <xdr:rowOff>143763</xdr:rowOff>
    </xdr:to>
    <xdr:sp macro="" textlink="">
      <xdr:nvSpPr>
        <xdr:cNvPr id="739" name="楕円 738">
          <a:extLst>
            <a:ext uri="{FF2B5EF4-FFF2-40B4-BE49-F238E27FC236}">
              <a16:creationId xmlns:a16="http://schemas.microsoft.com/office/drawing/2014/main" id="{025D74D3-02C5-4C8F-A92F-388787F9A49D}"/>
            </a:ext>
          </a:extLst>
        </xdr:cNvPr>
        <xdr:cNvSpPr/>
      </xdr:nvSpPr>
      <xdr:spPr>
        <a:xfrm>
          <a:off x="20383500" y="182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81914</xdr:rowOff>
    </xdr:from>
    <xdr:to>
      <xdr:col>111</xdr:col>
      <xdr:colOff>177800</xdr:colOff>
      <xdr:row>106</xdr:row>
      <xdr:rowOff>92963</xdr:rowOff>
    </xdr:to>
    <xdr:cxnSp macro="">
      <xdr:nvCxnSpPr>
        <xdr:cNvPr id="740" name="直線コネクタ 739">
          <a:extLst>
            <a:ext uri="{FF2B5EF4-FFF2-40B4-BE49-F238E27FC236}">
              <a16:creationId xmlns:a16="http://schemas.microsoft.com/office/drawing/2014/main" id="{DCE94E87-18AF-4AE5-947D-5C3E883DE730}"/>
            </a:ext>
          </a:extLst>
        </xdr:cNvPr>
        <xdr:cNvCxnSpPr/>
      </xdr:nvCxnSpPr>
      <xdr:spPr>
        <a:xfrm flipV="1">
          <a:off x="20434300" y="1825561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68072</xdr:rowOff>
    </xdr:from>
    <xdr:to>
      <xdr:col>102</xdr:col>
      <xdr:colOff>165100</xdr:colOff>
      <xdr:row>107</xdr:row>
      <xdr:rowOff>169672</xdr:rowOff>
    </xdr:to>
    <xdr:sp macro="" textlink="">
      <xdr:nvSpPr>
        <xdr:cNvPr id="741" name="楕円 740">
          <a:extLst>
            <a:ext uri="{FF2B5EF4-FFF2-40B4-BE49-F238E27FC236}">
              <a16:creationId xmlns:a16="http://schemas.microsoft.com/office/drawing/2014/main" id="{5092D1CC-0C1E-4478-937B-452060DC3439}"/>
            </a:ext>
          </a:extLst>
        </xdr:cNvPr>
        <xdr:cNvSpPr/>
      </xdr:nvSpPr>
      <xdr:spPr>
        <a:xfrm>
          <a:off x="19494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92963</xdr:rowOff>
    </xdr:from>
    <xdr:to>
      <xdr:col>107</xdr:col>
      <xdr:colOff>50800</xdr:colOff>
      <xdr:row>107</xdr:row>
      <xdr:rowOff>118872</xdr:rowOff>
    </xdr:to>
    <xdr:cxnSp macro="">
      <xdr:nvCxnSpPr>
        <xdr:cNvPr id="742" name="直線コネクタ 741">
          <a:extLst>
            <a:ext uri="{FF2B5EF4-FFF2-40B4-BE49-F238E27FC236}">
              <a16:creationId xmlns:a16="http://schemas.microsoft.com/office/drawing/2014/main" id="{5E34B1CD-8D38-4686-88DF-D58418FBF882}"/>
            </a:ext>
          </a:extLst>
        </xdr:cNvPr>
        <xdr:cNvCxnSpPr/>
      </xdr:nvCxnSpPr>
      <xdr:spPr>
        <a:xfrm flipV="1">
          <a:off x="19545300" y="18266663"/>
          <a:ext cx="8890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743" name="n_1aveValue【庁舎】&#10;一人当たり面積">
          <a:extLst>
            <a:ext uri="{FF2B5EF4-FFF2-40B4-BE49-F238E27FC236}">
              <a16:creationId xmlns:a16="http://schemas.microsoft.com/office/drawing/2014/main" id="{CE7E0DD9-AD1C-438A-93EA-307380169D1F}"/>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744" name="n_2aveValue【庁舎】&#10;一人当たり面積">
          <a:extLst>
            <a:ext uri="{FF2B5EF4-FFF2-40B4-BE49-F238E27FC236}">
              <a16:creationId xmlns:a16="http://schemas.microsoft.com/office/drawing/2014/main" id="{2B478A1B-2BB3-402F-A92C-1A04870329C8}"/>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745" name="n_3aveValue【庁舎】&#10;一人当たり面積">
          <a:extLst>
            <a:ext uri="{FF2B5EF4-FFF2-40B4-BE49-F238E27FC236}">
              <a16:creationId xmlns:a16="http://schemas.microsoft.com/office/drawing/2014/main" id="{65851B7F-5750-4F4C-BC15-F15C328D0CD4}"/>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746" name="n_4aveValue【庁舎】&#10;一人当たり面積">
          <a:extLst>
            <a:ext uri="{FF2B5EF4-FFF2-40B4-BE49-F238E27FC236}">
              <a16:creationId xmlns:a16="http://schemas.microsoft.com/office/drawing/2014/main" id="{7C2714A8-0B3C-4499-92E9-32D6D5BC6F85}"/>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149241</xdr:rowOff>
    </xdr:from>
    <xdr:ext cx="469744" cy="259045"/>
    <xdr:sp macro="" textlink="">
      <xdr:nvSpPr>
        <xdr:cNvPr id="747" name="n_1mainValue【庁舎】&#10;一人当たり面積">
          <a:extLst>
            <a:ext uri="{FF2B5EF4-FFF2-40B4-BE49-F238E27FC236}">
              <a16:creationId xmlns:a16="http://schemas.microsoft.com/office/drawing/2014/main" id="{91D76C10-5374-40F1-8FF4-D2A6C3573156}"/>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160290</xdr:rowOff>
    </xdr:from>
    <xdr:ext cx="469744" cy="259045"/>
    <xdr:sp macro="" textlink="">
      <xdr:nvSpPr>
        <xdr:cNvPr id="748" name="n_2mainValue【庁舎】&#10;一人当たり面積">
          <a:extLst>
            <a:ext uri="{FF2B5EF4-FFF2-40B4-BE49-F238E27FC236}">
              <a16:creationId xmlns:a16="http://schemas.microsoft.com/office/drawing/2014/main" id="{5ACAB5E8-FF8F-4489-898C-2EC59BCB130A}"/>
            </a:ext>
          </a:extLst>
        </xdr:cNvPr>
        <xdr:cNvSpPr txBox="1"/>
      </xdr:nvSpPr>
      <xdr:spPr>
        <a:xfrm>
          <a:off x="20199427" y="179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160799</xdr:rowOff>
    </xdr:from>
    <xdr:ext cx="469744" cy="259045"/>
    <xdr:sp macro="" textlink="">
      <xdr:nvSpPr>
        <xdr:cNvPr id="749" name="n_3mainValue【庁舎】&#10;一人当たり面積">
          <a:extLst>
            <a:ext uri="{FF2B5EF4-FFF2-40B4-BE49-F238E27FC236}">
              <a16:creationId xmlns:a16="http://schemas.microsoft.com/office/drawing/2014/main" id="{6D0A1013-A0CD-4D8E-BFC6-A9A169B9AFEA}"/>
            </a:ext>
          </a:extLst>
        </xdr:cNvPr>
        <xdr:cNvSpPr txBox="1"/>
      </xdr:nvSpPr>
      <xdr:spPr>
        <a:xfrm>
          <a:off x="193104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E35DBE17-8DC4-4195-A074-8BE211BCCB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CAED0D43-AAEE-4BC4-B63B-61E6D2768C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A23AF243-7374-45F3-B20C-57106A5EB5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消防施設及び庁舎の有形固定資産減価償却率は、類似団体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と比較して高い水準となっている。両施設ともに建設から４７年経過していることから更新を見据えた計画的な老朽化対策を行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庁舎については防災拠点としての機能を維持するよう努めていく。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体育館の有形固定資産減価償却率は、建設から３８年経過しており、ほぼ償却が済んでいる状況であることから、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に基づき、更新等を見据えた老朽化対策を行っていく。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福祉施設の有形固定資産減価償却率は、類似団体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と同水準となっている。</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市民会館にあたる開発センターは庁舎と同時期に建設されており老朽化が進んでいる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同じく市民会館にあたる生涯学習センターは平成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年の建設で、耐用年数の約半分ほどしか経過していない。そのため、両施設併せた有形固定資産減価償却率は、類似団体より低い水準となっている。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2512895</v>
      </c>
      <c r="BO4" s="462"/>
      <c r="BP4" s="462"/>
      <c r="BQ4" s="462"/>
      <c r="BR4" s="462"/>
      <c r="BS4" s="462"/>
      <c r="BT4" s="462"/>
      <c r="BU4" s="463"/>
      <c r="BV4" s="461">
        <v>2521629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2387531</v>
      </c>
      <c r="BO5" s="467"/>
      <c r="BP5" s="467"/>
      <c r="BQ5" s="467"/>
      <c r="BR5" s="467"/>
      <c r="BS5" s="467"/>
      <c r="BT5" s="467"/>
      <c r="BU5" s="468"/>
      <c r="BV5" s="466">
        <v>2427312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92.1</v>
      </c>
      <c r="CU5" s="437"/>
      <c r="CV5" s="437"/>
      <c r="CW5" s="437"/>
      <c r="CX5" s="437"/>
      <c r="CY5" s="437"/>
      <c r="CZ5" s="437"/>
      <c r="DA5" s="438"/>
      <c r="DB5" s="436">
        <v>90.9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125364</v>
      </c>
      <c r="BO6" s="467"/>
      <c r="BP6" s="467"/>
      <c r="BQ6" s="467"/>
      <c r="BR6" s="467"/>
      <c r="BS6" s="467"/>
      <c r="BT6" s="467"/>
      <c r="BU6" s="468"/>
      <c r="BV6" s="466">
        <v>94317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94.5</v>
      </c>
      <c r="CU6" s="620"/>
      <c r="CV6" s="620"/>
      <c r="CW6" s="620"/>
      <c r="CX6" s="620"/>
      <c r="CY6" s="620"/>
      <c r="CZ6" s="620"/>
      <c r="DA6" s="621"/>
      <c r="DB6" s="619">
        <v>94.3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4108</v>
      </c>
      <c r="BO7" s="467"/>
      <c r="BP7" s="467"/>
      <c r="BQ7" s="467"/>
      <c r="BR7" s="467"/>
      <c r="BS7" s="467"/>
      <c r="BT7" s="467"/>
      <c r="BU7" s="468"/>
      <c r="BV7" s="466">
        <v>8041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1642123</v>
      </c>
      <c r="CU7" s="467"/>
      <c r="CV7" s="467"/>
      <c r="CW7" s="467"/>
      <c r="CX7" s="467"/>
      <c r="CY7" s="467"/>
      <c r="CZ7" s="467"/>
      <c r="DA7" s="468"/>
      <c r="DB7" s="466">
        <v>1641936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121256</v>
      </c>
      <c r="BO8" s="467"/>
      <c r="BP8" s="467"/>
      <c r="BQ8" s="467"/>
      <c r="BR8" s="467"/>
      <c r="BS8" s="467"/>
      <c r="BT8" s="467"/>
      <c r="BU8" s="468"/>
      <c r="BV8" s="466">
        <v>86276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0.13</v>
      </c>
      <c r="CU8" s="580"/>
      <c r="CV8" s="580"/>
      <c r="CW8" s="580"/>
      <c r="CX8" s="580"/>
      <c r="CY8" s="580"/>
      <c r="CZ8" s="580"/>
      <c r="DA8" s="581"/>
      <c r="DB8" s="579">
        <v>0.12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2381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34980</v>
      </c>
      <c r="BO9" s="467"/>
      <c r="BP9" s="467"/>
      <c r="BQ9" s="467"/>
      <c r="BR9" s="467"/>
      <c r="BS9" s="467"/>
      <c r="BT9" s="467"/>
      <c r="BU9" s="468"/>
      <c r="BV9" s="466">
        <v>-4965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2727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43464</v>
      </c>
      <c r="BO10" s="467"/>
      <c r="BP10" s="467"/>
      <c r="BQ10" s="467"/>
      <c r="BR10" s="467"/>
      <c r="BS10" s="467"/>
      <c r="BT10" s="467"/>
      <c r="BU10" s="468"/>
      <c r="BV10" s="466">
        <v>71660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2253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105</v>
      </c>
      <c r="AV12" s="524"/>
      <c r="AW12" s="524"/>
      <c r="AX12" s="524"/>
      <c r="AY12" s="446" t="s">
        <v>137</v>
      </c>
      <c r="AZ12" s="447"/>
      <c r="BA12" s="447"/>
      <c r="BB12" s="447"/>
      <c r="BC12" s="447"/>
      <c r="BD12" s="447"/>
      <c r="BE12" s="447"/>
      <c r="BF12" s="447"/>
      <c r="BG12" s="447"/>
      <c r="BH12" s="447"/>
      <c r="BI12" s="447"/>
      <c r="BJ12" s="447"/>
      <c r="BK12" s="447"/>
      <c r="BL12" s="447"/>
      <c r="BM12" s="448"/>
      <c r="BN12" s="466">
        <v>62073</v>
      </c>
      <c r="BO12" s="467"/>
      <c r="BP12" s="467"/>
      <c r="BQ12" s="467"/>
      <c r="BR12" s="467"/>
      <c r="BS12" s="467"/>
      <c r="BT12" s="467"/>
      <c r="BU12" s="468"/>
      <c r="BV12" s="466">
        <v>81264</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2230</v>
      </c>
      <c r="S13" s="570"/>
      <c r="T13" s="570"/>
      <c r="U13" s="570"/>
      <c r="V13" s="571"/>
      <c r="W13" s="557" t="s">
        <v>142</v>
      </c>
      <c r="X13" s="479"/>
      <c r="Y13" s="479"/>
      <c r="Z13" s="479"/>
      <c r="AA13" s="479"/>
      <c r="AB13" s="480"/>
      <c r="AC13" s="442">
        <v>152</v>
      </c>
      <c r="AD13" s="443"/>
      <c r="AE13" s="443"/>
      <c r="AF13" s="443"/>
      <c r="AG13" s="444"/>
      <c r="AH13" s="442">
        <v>176</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16371</v>
      </c>
      <c r="BO13" s="467"/>
      <c r="BP13" s="467"/>
      <c r="BQ13" s="467"/>
      <c r="BR13" s="467"/>
      <c r="BS13" s="467"/>
      <c r="BT13" s="467"/>
      <c r="BU13" s="468"/>
      <c r="BV13" s="466">
        <v>-14569</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5.4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2311</v>
      </c>
      <c r="S14" s="570"/>
      <c r="T14" s="570"/>
      <c r="U14" s="570"/>
      <c r="V14" s="571"/>
      <c r="W14" s="572"/>
      <c r="X14" s="482"/>
      <c r="Y14" s="482"/>
      <c r="Z14" s="482"/>
      <c r="AA14" s="482"/>
      <c r="AB14" s="483"/>
      <c r="AC14" s="562">
        <v>15.8</v>
      </c>
      <c r="AD14" s="563"/>
      <c r="AE14" s="563"/>
      <c r="AF14" s="563"/>
      <c r="AG14" s="564"/>
      <c r="AH14" s="562">
        <v>16.600000000000001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149</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2288</v>
      </c>
      <c r="S15" s="570"/>
      <c r="T15" s="570"/>
      <c r="U15" s="570"/>
      <c r="V15" s="571"/>
      <c r="W15" s="557" t="s">
        <v>150</v>
      </c>
      <c r="X15" s="479"/>
      <c r="Y15" s="479"/>
      <c r="Z15" s="479"/>
      <c r="AA15" s="479"/>
      <c r="AB15" s="480"/>
      <c r="AC15" s="442">
        <v>272</v>
      </c>
      <c r="AD15" s="443"/>
      <c r="AE15" s="443"/>
      <c r="AF15" s="443"/>
      <c r="AG15" s="444"/>
      <c r="AH15" s="442">
        <v>290</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199003</v>
      </c>
      <c r="BO15" s="462"/>
      <c r="BP15" s="462"/>
      <c r="BQ15" s="462"/>
      <c r="BR15" s="462"/>
      <c r="BS15" s="462"/>
      <c r="BT15" s="462"/>
      <c r="BU15" s="463"/>
      <c r="BV15" s="461">
        <v>192714</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28.4</v>
      </c>
      <c r="AD16" s="563"/>
      <c r="AE16" s="563"/>
      <c r="AF16" s="563"/>
      <c r="AG16" s="564"/>
      <c r="AH16" s="562">
        <v>27.4</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1556229</v>
      </c>
      <c r="BO16" s="467"/>
      <c r="BP16" s="467"/>
      <c r="BQ16" s="467"/>
      <c r="BR16" s="467"/>
      <c r="BS16" s="467"/>
      <c r="BT16" s="467"/>
      <c r="BU16" s="468"/>
      <c r="BV16" s="466">
        <v>1537092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535</v>
      </c>
      <c r="AD17" s="443"/>
      <c r="AE17" s="443"/>
      <c r="AF17" s="443"/>
      <c r="AG17" s="444"/>
      <c r="AH17" s="442">
        <v>593</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244096</v>
      </c>
      <c r="BO17" s="467"/>
      <c r="BP17" s="467"/>
      <c r="BQ17" s="467"/>
      <c r="BR17" s="467"/>
      <c r="BS17" s="467"/>
      <c r="BT17" s="467"/>
      <c r="BU17" s="468"/>
      <c r="BV17" s="466">
        <v>238442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256.72000000000003</v>
      </c>
      <c r="M18" s="531"/>
      <c r="N18" s="531"/>
      <c r="O18" s="531"/>
      <c r="P18" s="531"/>
      <c r="Q18" s="531"/>
      <c r="R18" s="532"/>
      <c r="S18" s="532"/>
      <c r="T18" s="532"/>
      <c r="U18" s="532"/>
      <c r="V18" s="533"/>
      <c r="W18" s="547"/>
      <c r="X18" s="548"/>
      <c r="Y18" s="548"/>
      <c r="Z18" s="548"/>
      <c r="AA18" s="548"/>
      <c r="AB18" s="558"/>
      <c r="AC18" s="430">
        <v>55.8</v>
      </c>
      <c r="AD18" s="431"/>
      <c r="AE18" s="431"/>
      <c r="AF18" s="431"/>
      <c r="AG18" s="534"/>
      <c r="AH18" s="430">
        <v>56</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1514555</v>
      </c>
      <c r="BO18" s="467"/>
      <c r="BP18" s="467"/>
      <c r="BQ18" s="467"/>
      <c r="BR18" s="467"/>
      <c r="BS18" s="467"/>
      <c r="BT18" s="467"/>
      <c r="BU18" s="468"/>
      <c r="BV18" s="466">
        <v>1496991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1958802</v>
      </c>
      <c r="BO19" s="467"/>
      <c r="BP19" s="467"/>
      <c r="BQ19" s="467"/>
      <c r="BR19" s="467"/>
      <c r="BS19" s="467"/>
      <c r="BT19" s="467"/>
      <c r="BU19" s="468"/>
      <c r="BV19" s="466">
        <v>1972652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918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2569890</v>
      </c>
      <c r="BO23" s="467"/>
      <c r="BP23" s="467"/>
      <c r="BQ23" s="467"/>
      <c r="BR23" s="467"/>
      <c r="BS23" s="467"/>
      <c r="BT23" s="467"/>
      <c r="BU23" s="468"/>
      <c r="BV23" s="466">
        <v>2616751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6490</v>
      </c>
      <c r="R24" s="443"/>
      <c r="S24" s="443"/>
      <c r="T24" s="443"/>
      <c r="U24" s="443"/>
      <c r="V24" s="444"/>
      <c r="W24" s="508"/>
      <c r="X24" s="499"/>
      <c r="Y24" s="500"/>
      <c r="Z24" s="439" t="s">
        <v>174</v>
      </c>
      <c r="AA24" s="440"/>
      <c r="AB24" s="440"/>
      <c r="AC24" s="440"/>
      <c r="AD24" s="440"/>
      <c r="AE24" s="440"/>
      <c r="AF24" s="440"/>
      <c r="AG24" s="441"/>
      <c r="AH24" s="442">
        <v>54</v>
      </c>
      <c r="AI24" s="443"/>
      <c r="AJ24" s="443"/>
      <c r="AK24" s="443"/>
      <c r="AL24" s="444"/>
      <c r="AM24" s="442">
        <v>154116</v>
      </c>
      <c r="AN24" s="443"/>
      <c r="AO24" s="443"/>
      <c r="AP24" s="443"/>
      <c r="AQ24" s="443"/>
      <c r="AR24" s="444"/>
      <c r="AS24" s="442">
        <v>2854</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1480571</v>
      </c>
      <c r="BO24" s="467"/>
      <c r="BP24" s="467"/>
      <c r="BQ24" s="467"/>
      <c r="BR24" s="467"/>
      <c r="BS24" s="467"/>
      <c r="BT24" s="467"/>
      <c r="BU24" s="468"/>
      <c r="BV24" s="466">
        <v>1465730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5440</v>
      </c>
      <c r="R25" s="443"/>
      <c r="S25" s="443"/>
      <c r="T25" s="443"/>
      <c r="U25" s="443"/>
      <c r="V25" s="444"/>
      <c r="W25" s="508"/>
      <c r="X25" s="499"/>
      <c r="Y25" s="500"/>
      <c r="Z25" s="439" t="s">
        <v>177</v>
      </c>
      <c r="AA25" s="440"/>
      <c r="AB25" s="440"/>
      <c r="AC25" s="440"/>
      <c r="AD25" s="440"/>
      <c r="AE25" s="440"/>
      <c r="AF25" s="440"/>
      <c r="AG25" s="441"/>
      <c r="AH25" s="442" t="s">
        <v>130</v>
      </c>
      <c r="AI25" s="443"/>
      <c r="AJ25" s="443"/>
      <c r="AK25" s="443"/>
      <c r="AL25" s="444"/>
      <c r="AM25" s="442" t="s">
        <v>140</v>
      </c>
      <c r="AN25" s="443"/>
      <c r="AO25" s="443"/>
      <c r="AP25" s="443"/>
      <c r="AQ25" s="443"/>
      <c r="AR25" s="444"/>
      <c r="AS25" s="442" t="s">
        <v>130</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43812</v>
      </c>
      <c r="BO25" s="462"/>
      <c r="BP25" s="462"/>
      <c r="BQ25" s="462"/>
      <c r="BR25" s="462"/>
      <c r="BS25" s="462"/>
      <c r="BT25" s="462"/>
      <c r="BU25" s="463"/>
      <c r="BV25" s="461">
        <v>112908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5000</v>
      </c>
      <c r="R26" s="443"/>
      <c r="S26" s="443"/>
      <c r="T26" s="443"/>
      <c r="U26" s="443"/>
      <c r="V26" s="444"/>
      <c r="W26" s="508"/>
      <c r="X26" s="499"/>
      <c r="Y26" s="500"/>
      <c r="Z26" s="439" t="s">
        <v>180</v>
      </c>
      <c r="AA26" s="521"/>
      <c r="AB26" s="521"/>
      <c r="AC26" s="521"/>
      <c r="AD26" s="521"/>
      <c r="AE26" s="521"/>
      <c r="AF26" s="521"/>
      <c r="AG26" s="522"/>
      <c r="AH26" s="442">
        <v>3</v>
      </c>
      <c r="AI26" s="443"/>
      <c r="AJ26" s="443"/>
      <c r="AK26" s="443"/>
      <c r="AL26" s="444"/>
      <c r="AM26" s="442">
        <v>7533</v>
      </c>
      <c r="AN26" s="443"/>
      <c r="AO26" s="443"/>
      <c r="AP26" s="443"/>
      <c r="AQ26" s="443"/>
      <c r="AR26" s="444"/>
      <c r="AS26" s="442">
        <v>2511</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182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2520</v>
      </c>
      <c r="R27" s="443"/>
      <c r="S27" s="443"/>
      <c r="T27" s="443"/>
      <c r="U27" s="443"/>
      <c r="V27" s="444"/>
      <c r="W27" s="508"/>
      <c r="X27" s="499"/>
      <c r="Y27" s="500"/>
      <c r="Z27" s="439" t="s">
        <v>184</v>
      </c>
      <c r="AA27" s="440"/>
      <c r="AB27" s="440"/>
      <c r="AC27" s="440"/>
      <c r="AD27" s="440"/>
      <c r="AE27" s="440"/>
      <c r="AF27" s="440"/>
      <c r="AG27" s="441"/>
      <c r="AH27" s="442" t="s">
        <v>140</v>
      </c>
      <c r="AI27" s="443"/>
      <c r="AJ27" s="443"/>
      <c r="AK27" s="443"/>
      <c r="AL27" s="444"/>
      <c r="AM27" s="442" t="s">
        <v>149</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t="s">
        <v>185</v>
      </c>
      <c r="BO27" s="470"/>
      <c r="BP27" s="470"/>
      <c r="BQ27" s="470"/>
      <c r="BR27" s="470"/>
      <c r="BS27" s="470"/>
      <c r="BT27" s="470"/>
      <c r="BU27" s="471"/>
      <c r="BV27" s="469" t="s">
        <v>182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2250</v>
      </c>
      <c r="R28" s="443"/>
      <c r="S28" s="443"/>
      <c r="T28" s="443"/>
      <c r="U28" s="443"/>
      <c r="V28" s="444"/>
      <c r="W28" s="508"/>
      <c r="X28" s="499"/>
      <c r="Y28" s="500"/>
      <c r="Z28" s="439" t="s">
        <v>188</v>
      </c>
      <c r="AA28" s="440"/>
      <c r="AB28" s="440"/>
      <c r="AC28" s="440"/>
      <c r="AD28" s="440"/>
      <c r="AE28" s="440"/>
      <c r="AF28" s="440"/>
      <c r="AG28" s="441"/>
      <c r="AH28" s="442" t="s">
        <v>149</v>
      </c>
      <c r="AI28" s="443"/>
      <c r="AJ28" s="443"/>
      <c r="AK28" s="443"/>
      <c r="AL28" s="444"/>
      <c r="AM28" s="442" t="s">
        <v>140</v>
      </c>
      <c r="AN28" s="443"/>
      <c r="AO28" s="443"/>
      <c r="AP28" s="443"/>
      <c r="AQ28" s="443"/>
      <c r="AR28" s="444"/>
      <c r="AS28" s="442" t="s">
        <v>140</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3152126</v>
      </c>
      <c r="BO28" s="462"/>
      <c r="BP28" s="462"/>
      <c r="BQ28" s="462"/>
      <c r="BR28" s="462"/>
      <c r="BS28" s="462"/>
      <c r="BT28" s="462"/>
      <c r="BU28" s="463"/>
      <c r="BV28" s="461">
        <v>3170735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6</v>
      </c>
      <c r="M29" s="443"/>
      <c r="N29" s="443"/>
      <c r="O29" s="443"/>
      <c r="P29" s="444"/>
      <c r="Q29" s="442">
        <v>2140</v>
      </c>
      <c r="R29" s="443"/>
      <c r="S29" s="443"/>
      <c r="T29" s="443"/>
      <c r="U29" s="443"/>
      <c r="V29" s="444"/>
      <c r="W29" s="509"/>
      <c r="X29" s="510"/>
      <c r="Y29" s="511"/>
      <c r="Z29" s="439" t="s">
        <v>191</v>
      </c>
      <c r="AA29" s="440"/>
      <c r="AB29" s="440"/>
      <c r="AC29" s="440"/>
      <c r="AD29" s="440"/>
      <c r="AE29" s="440"/>
      <c r="AF29" s="440"/>
      <c r="AG29" s="441"/>
      <c r="AH29" s="442">
        <v>54</v>
      </c>
      <c r="AI29" s="443"/>
      <c r="AJ29" s="443"/>
      <c r="AK29" s="443"/>
      <c r="AL29" s="444"/>
      <c r="AM29" s="442">
        <v>154116</v>
      </c>
      <c r="AN29" s="443"/>
      <c r="AO29" s="443"/>
      <c r="AP29" s="443"/>
      <c r="AQ29" s="443"/>
      <c r="AR29" s="444"/>
      <c r="AS29" s="442">
        <v>2854</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354944</v>
      </c>
      <c r="BO29" s="467"/>
      <c r="BP29" s="467"/>
      <c r="BQ29" s="467"/>
      <c r="BR29" s="467"/>
      <c r="BS29" s="467"/>
      <c r="BT29" s="467"/>
      <c r="BU29" s="468"/>
      <c r="BV29" s="466">
        <v>354908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744449</v>
      </c>
      <c r="BO30" s="470"/>
      <c r="BP30" s="470"/>
      <c r="BQ30" s="470"/>
      <c r="BR30" s="470"/>
      <c r="BS30" s="470"/>
      <c r="BT30" s="470"/>
      <c r="BU30" s="471"/>
      <c r="BV30" s="469">
        <v>605928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202</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北秋田市上小阿仁村生活環境施設組合（一般会計）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かみこあに観光物産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国民健康保険診療施設勘定特別会計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北秋田市周辺衛生施設組合（一般会計）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介護保険事業勘定特別会計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下水道事業特別会計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秋田県市町村総合事務組合（一般会計）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秋田県市町村総合事務組合（交通災害共済事業等特別会計）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秋田県市町村会館管理組合（一般会計）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秋田県後期高齢者医療広域連合（一般会計）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秋田県後期高齢者医療広域連合（後期高齢者医療特別会計）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秋田県町村電算システム共同事業組合（一般会計）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HnJEMT7GZY3B/dhYw43dsN+VjrPe5CfOGsYNB2nFoIqddf8Xpo6mQu0XIwan4D0Vd6EAdfStJthrkE0hGzLeOQ==" saltValue="UmHCNusLbvBNmCRaXfF8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232</v>
      </c>
      <c r="C5" s="745"/>
      <c r="D5" s="745"/>
      <c r="E5" s="745"/>
      <c r="F5" s="745"/>
      <c r="G5" s="745"/>
      <c r="H5" s="745"/>
      <c r="I5" s="745"/>
      <c r="J5" s="745"/>
      <c r="K5" s="745"/>
      <c r="L5" s="745"/>
      <c r="M5" s="745"/>
      <c r="N5" s="745"/>
      <c r="O5" s="745"/>
      <c r="P5" s="745"/>
      <c r="Q5" s="746"/>
      <c r="R5" s="733">
        <v>171323</v>
      </c>
      <c r="S5" s="734"/>
      <c r="T5" s="734"/>
      <c r="U5" s="734"/>
      <c r="V5" s="734"/>
      <c r="W5" s="734"/>
      <c r="X5" s="734"/>
      <c r="Y5" s="777"/>
      <c r="Z5" s="795">
        <v>6.8</v>
      </c>
      <c r="AA5" s="795"/>
      <c r="AB5" s="795"/>
      <c r="AC5" s="795"/>
      <c r="AD5" s="796">
        <v>171323</v>
      </c>
      <c r="AE5" s="796"/>
      <c r="AF5" s="796"/>
      <c r="AG5" s="796"/>
      <c r="AH5" s="796"/>
      <c r="AI5" s="796"/>
      <c r="AJ5" s="796"/>
      <c r="AK5" s="796"/>
      <c r="AL5" s="778">
        <v>10.7</v>
      </c>
      <c r="AM5" s="749"/>
      <c r="AN5" s="749"/>
      <c r="AO5" s="779"/>
      <c r="AP5" s="744" t="s">
        <v>233</v>
      </c>
      <c r="AQ5" s="745"/>
      <c r="AR5" s="745"/>
      <c r="AS5" s="745"/>
      <c r="AT5" s="745"/>
      <c r="AU5" s="745"/>
      <c r="AV5" s="745"/>
      <c r="AW5" s="745"/>
      <c r="AX5" s="745"/>
      <c r="AY5" s="745"/>
      <c r="AZ5" s="745"/>
      <c r="BA5" s="745"/>
      <c r="BB5" s="745"/>
      <c r="BC5" s="745"/>
      <c r="BD5" s="745"/>
      <c r="BE5" s="745"/>
      <c r="BF5" s="746"/>
      <c r="BG5" s="678">
        <v>171323</v>
      </c>
      <c r="BH5" s="679"/>
      <c r="BI5" s="679"/>
      <c r="BJ5" s="679"/>
      <c r="BK5" s="679"/>
      <c r="BL5" s="679"/>
      <c r="BM5" s="679"/>
      <c r="BN5" s="680"/>
      <c r="BO5" s="715">
        <v>100</v>
      </c>
      <c r="BP5" s="715"/>
      <c r="BQ5" s="715"/>
      <c r="BR5" s="715"/>
      <c r="BS5" s="716" t="s">
        <v>234</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235</v>
      </c>
      <c r="CS5" s="783"/>
      <c r="CT5" s="783"/>
      <c r="CU5" s="783"/>
      <c r="CV5" s="783"/>
      <c r="CW5" s="783"/>
      <c r="CX5" s="783"/>
      <c r="CY5" s="784"/>
      <c r="CZ5" s="782" t="s">
        <v>226</v>
      </c>
      <c r="DA5" s="783"/>
      <c r="DB5" s="783"/>
      <c r="DC5" s="784"/>
      <c r="DD5" s="782" t="s">
        <v>236</v>
      </c>
      <c r="DE5" s="783"/>
      <c r="DF5" s="783"/>
      <c r="DG5" s="783"/>
      <c r="DH5" s="783"/>
      <c r="DI5" s="783"/>
      <c r="DJ5" s="783"/>
      <c r="DK5" s="783"/>
      <c r="DL5" s="783"/>
      <c r="DM5" s="783"/>
      <c r="DN5" s="783"/>
      <c r="DO5" s="783"/>
      <c r="DP5" s="784"/>
      <c r="DQ5" s="782" t="s">
        <v>237</v>
      </c>
      <c r="DR5" s="783"/>
      <c r="DS5" s="783"/>
      <c r="DT5" s="783"/>
      <c r="DU5" s="783"/>
      <c r="DV5" s="783"/>
      <c r="DW5" s="783"/>
      <c r="DX5" s="783"/>
      <c r="DY5" s="783"/>
      <c r="DZ5" s="783"/>
      <c r="EA5" s="783"/>
      <c r="EB5" s="783"/>
      <c r="EC5" s="784"/>
    </row>
    <row r="6" spans="2:143" ht="11.25" customHeight="1" x14ac:dyDescent="0.15">
      <c r="B6" s="675" t="s">
        <v>238</v>
      </c>
      <c r="C6" s="676"/>
      <c r="D6" s="676"/>
      <c r="E6" s="676"/>
      <c r="F6" s="676"/>
      <c r="G6" s="676"/>
      <c r="H6" s="676"/>
      <c r="I6" s="676"/>
      <c r="J6" s="676"/>
      <c r="K6" s="676"/>
      <c r="L6" s="676"/>
      <c r="M6" s="676"/>
      <c r="N6" s="676"/>
      <c r="O6" s="676"/>
      <c r="P6" s="676"/>
      <c r="Q6" s="677"/>
      <c r="R6" s="678">
        <v>29540</v>
      </c>
      <c r="S6" s="679"/>
      <c r="T6" s="679"/>
      <c r="U6" s="679"/>
      <c r="V6" s="679"/>
      <c r="W6" s="679"/>
      <c r="X6" s="679"/>
      <c r="Y6" s="680"/>
      <c r="Z6" s="715">
        <v>1.2</v>
      </c>
      <c r="AA6" s="715"/>
      <c r="AB6" s="715"/>
      <c r="AC6" s="715"/>
      <c r="AD6" s="716">
        <v>29540</v>
      </c>
      <c r="AE6" s="716"/>
      <c r="AF6" s="716"/>
      <c r="AG6" s="716"/>
      <c r="AH6" s="716"/>
      <c r="AI6" s="716"/>
      <c r="AJ6" s="716"/>
      <c r="AK6" s="716"/>
      <c r="AL6" s="681">
        <v>1.8</v>
      </c>
      <c r="AM6" s="682"/>
      <c r="AN6" s="682"/>
      <c r="AO6" s="717"/>
      <c r="AP6" s="675" t="s">
        <v>239</v>
      </c>
      <c r="AQ6" s="676"/>
      <c r="AR6" s="676"/>
      <c r="AS6" s="676"/>
      <c r="AT6" s="676"/>
      <c r="AU6" s="676"/>
      <c r="AV6" s="676"/>
      <c r="AW6" s="676"/>
      <c r="AX6" s="676"/>
      <c r="AY6" s="676"/>
      <c r="AZ6" s="676"/>
      <c r="BA6" s="676"/>
      <c r="BB6" s="676"/>
      <c r="BC6" s="676"/>
      <c r="BD6" s="676"/>
      <c r="BE6" s="676"/>
      <c r="BF6" s="677"/>
      <c r="BG6" s="678">
        <v>171323</v>
      </c>
      <c r="BH6" s="679"/>
      <c r="BI6" s="679"/>
      <c r="BJ6" s="679"/>
      <c r="BK6" s="679"/>
      <c r="BL6" s="679"/>
      <c r="BM6" s="679"/>
      <c r="BN6" s="680"/>
      <c r="BO6" s="715">
        <v>100</v>
      </c>
      <c r="BP6" s="715"/>
      <c r="BQ6" s="715"/>
      <c r="BR6" s="715"/>
      <c r="BS6" s="716" t="s">
        <v>240</v>
      </c>
      <c r="BT6" s="716"/>
      <c r="BU6" s="716"/>
      <c r="BV6" s="716"/>
      <c r="BW6" s="716"/>
      <c r="BX6" s="716"/>
      <c r="BY6" s="716"/>
      <c r="BZ6" s="716"/>
      <c r="CA6" s="716"/>
      <c r="CB6" s="775"/>
      <c r="CD6" s="736" t="s">
        <v>241</v>
      </c>
      <c r="CE6" s="737"/>
      <c r="CF6" s="737"/>
      <c r="CG6" s="737"/>
      <c r="CH6" s="737"/>
      <c r="CI6" s="737"/>
      <c r="CJ6" s="737"/>
      <c r="CK6" s="737"/>
      <c r="CL6" s="737"/>
      <c r="CM6" s="737"/>
      <c r="CN6" s="737"/>
      <c r="CO6" s="737"/>
      <c r="CP6" s="737"/>
      <c r="CQ6" s="738"/>
      <c r="CR6" s="678">
        <v>48030</v>
      </c>
      <c r="CS6" s="679"/>
      <c r="CT6" s="679"/>
      <c r="CU6" s="679"/>
      <c r="CV6" s="679"/>
      <c r="CW6" s="679"/>
      <c r="CX6" s="679"/>
      <c r="CY6" s="680"/>
      <c r="CZ6" s="778">
        <v>2</v>
      </c>
      <c r="DA6" s="749"/>
      <c r="DB6" s="749"/>
      <c r="DC6" s="781"/>
      <c r="DD6" s="684" t="s">
        <v>240</v>
      </c>
      <c r="DE6" s="679"/>
      <c r="DF6" s="679"/>
      <c r="DG6" s="679"/>
      <c r="DH6" s="679"/>
      <c r="DI6" s="679"/>
      <c r="DJ6" s="679"/>
      <c r="DK6" s="679"/>
      <c r="DL6" s="679"/>
      <c r="DM6" s="679"/>
      <c r="DN6" s="679"/>
      <c r="DO6" s="679"/>
      <c r="DP6" s="680"/>
      <c r="DQ6" s="684">
        <v>48025</v>
      </c>
      <c r="DR6" s="679"/>
      <c r="DS6" s="679"/>
      <c r="DT6" s="679"/>
      <c r="DU6" s="679"/>
      <c r="DV6" s="679"/>
      <c r="DW6" s="679"/>
      <c r="DX6" s="679"/>
      <c r="DY6" s="679"/>
      <c r="DZ6" s="679"/>
      <c r="EA6" s="679"/>
      <c r="EB6" s="679"/>
      <c r="EC6" s="722"/>
    </row>
    <row r="7" spans="2:143" ht="11.25" customHeight="1" x14ac:dyDescent="0.15">
      <c r="B7" s="675" t="s">
        <v>242</v>
      </c>
      <c r="C7" s="676"/>
      <c r="D7" s="676"/>
      <c r="E7" s="676"/>
      <c r="F7" s="676"/>
      <c r="G7" s="676"/>
      <c r="H7" s="676"/>
      <c r="I7" s="676"/>
      <c r="J7" s="676"/>
      <c r="K7" s="676"/>
      <c r="L7" s="676"/>
      <c r="M7" s="676"/>
      <c r="N7" s="676"/>
      <c r="O7" s="676"/>
      <c r="P7" s="676"/>
      <c r="Q7" s="677"/>
      <c r="R7" s="678">
        <v>117</v>
      </c>
      <c r="S7" s="679"/>
      <c r="T7" s="679"/>
      <c r="U7" s="679"/>
      <c r="V7" s="679"/>
      <c r="W7" s="679"/>
      <c r="X7" s="679"/>
      <c r="Y7" s="680"/>
      <c r="Z7" s="715">
        <v>0</v>
      </c>
      <c r="AA7" s="715"/>
      <c r="AB7" s="715"/>
      <c r="AC7" s="715"/>
      <c r="AD7" s="716">
        <v>117</v>
      </c>
      <c r="AE7" s="716"/>
      <c r="AF7" s="716"/>
      <c r="AG7" s="716"/>
      <c r="AH7" s="716"/>
      <c r="AI7" s="716"/>
      <c r="AJ7" s="716"/>
      <c r="AK7" s="716"/>
      <c r="AL7" s="681">
        <v>0</v>
      </c>
      <c r="AM7" s="682"/>
      <c r="AN7" s="682"/>
      <c r="AO7" s="717"/>
      <c r="AP7" s="675" t="s">
        <v>243</v>
      </c>
      <c r="AQ7" s="676"/>
      <c r="AR7" s="676"/>
      <c r="AS7" s="676"/>
      <c r="AT7" s="676"/>
      <c r="AU7" s="676"/>
      <c r="AV7" s="676"/>
      <c r="AW7" s="676"/>
      <c r="AX7" s="676"/>
      <c r="AY7" s="676"/>
      <c r="AZ7" s="676"/>
      <c r="BA7" s="676"/>
      <c r="BB7" s="676"/>
      <c r="BC7" s="676"/>
      <c r="BD7" s="676"/>
      <c r="BE7" s="676"/>
      <c r="BF7" s="677"/>
      <c r="BG7" s="678">
        <v>57668</v>
      </c>
      <c r="BH7" s="679"/>
      <c r="BI7" s="679"/>
      <c r="BJ7" s="679"/>
      <c r="BK7" s="679"/>
      <c r="BL7" s="679"/>
      <c r="BM7" s="679"/>
      <c r="BN7" s="680"/>
      <c r="BO7" s="715">
        <v>33.700000000000003</v>
      </c>
      <c r="BP7" s="715"/>
      <c r="BQ7" s="715"/>
      <c r="BR7" s="715"/>
      <c r="BS7" s="716" t="s">
        <v>234</v>
      </c>
      <c r="BT7" s="716"/>
      <c r="BU7" s="716"/>
      <c r="BV7" s="716"/>
      <c r="BW7" s="716"/>
      <c r="BX7" s="716"/>
      <c r="BY7" s="716"/>
      <c r="BZ7" s="716"/>
      <c r="CA7" s="716"/>
      <c r="CB7" s="775"/>
      <c r="CD7" s="711" t="s">
        <v>244</v>
      </c>
      <c r="CE7" s="712"/>
      <c r="CF7" s="712"/>
      <c r="CG7" s="712"/>
      <c r="CH7" s="712"/>
      <c r="CI7" s="712"/>
      <c r="CJ7" s="712"/>
      <c r="CK7" s="712"/>
      <c r="CL7" s="712"/>
      <c r="CM7" s="712"/>
      <c r="CN7" s="712"/>
      <c r="CO7" s="712"/>
      <c r="CP7" s="712"/>
      <c r="CQ7" s="713"/>
      <c r="CR7" s="678">
        <v>629614</v>
      </c>
      <c r="CS7" s="679"/>
      <c r="CT7" s="679"/>
      <c r="CU7" s="679"/>
      <c r="CV7" s="679"/>
      <c r="CW7" s="679"/>
      <c r="CX7" s="679"/>
      <c r="CY7" s="680"/>
      <c r="CZ7" s="715">
        <v>26.4</v>
      </c>
      <c r="DA7" s="715"/>
      <c r="DB7" s="715"/>
      <c r="DC7" s="715"/>
      <c r="DD7" s="684">
        <v>11690</v>
      </c>
      <c r="DE7" s="679"/>
      <c r="DF7" s="679"/>
      <c r="DG7" s="679"/>
      <c r="DH7" s="679"/>
      <c r="DI7" s="679"/>
      <c r="DJ7" s="679"/>
      <c r="DK7" s="679"/>
      <c r="DL7" s="679"/>
      <c r="DM7" s="679"/>
      <c r="DN7" s="679"/>
      <c r="DO7" s="679"/>
      <c r="DP7" s="680"/>
      <c r="DQ7" s="684">
        <v>529094</v>
      </c>
      <c r="DR7" s="679"/>
      <c r="DS7" s="679"/>
      <c r="DT7" s="679"/>
      <c r="DU7" s="679"/>
      <c r="DV7" s="679"/>
      <c r="DW7" s="679"/>
      <c r="DX7" s="679"/>
      <c r="DY7" s="679"/>
      <c r="DZ7" s="679"/>
      <c r="EA7" s="679"/>
      <c r="EB7" s="679"/>
      <c r="EC7" s="722"/>
    </row>
    <row r="8" spans="2:143" ht="11.25" customHeight="1" x14ac:dyDescent="0.15">
      <c r="B8" s="675" t="s">
        <v>245</v>
      </c>
      <c r="C8" s="676"/>
      <c r="D8" s="676"/>
      <c r="E8" s="676"/>
      <c r="F8" s="676"/>
      <c r="G8" s="676"/>
      <c r="H8" s="676"/>
      <c r="I8" s="676"/>
      <c r="J8" s="676"/>
      <c r="K8" s="676"/>
      <c r="L8" s="676"/>
      <c r="M8" s="676"/>
      <c r="N8" s="676"/>
      <c r="O8" s="676"/>
      <c r="P8" s="676"/>
      <c r="Q8" s="677"/>
      <c r="R8" s="678">
        <v>308</v>
      </c>
      <c r="S8" s="679"/>
      <c r="T8" s="679"/>
      <c r="U8" s="679"/>
      <c r="V8" s="679"/>
      <c r="W8" s="679"/>
      <c r="X8" s="679"/>
      <c r="Y8" s="680"/>
      <c r="Z8" s="715">
        <v>0</v>
      </c>
      <c r="AA8" s="715"/>
      <c r="AB8" s="715"/>
      <c r="AC8" s="715"/>
      <c r="AD8" s="716">
        <v>308</v>
      </c>
      <c r="AE8" s="716"/>
      <c r="AF8" s="716"/>
      <c r="AG8" s="716"/>
      <c r="AH8" s="716"/>
      <c r="AI8" s="716"/>
      <c r="AJ8" s="716"/>
      <c r="AK8" s="716"/>
      <c r="AL8" s="681">
        <v>0</v>
      </c>
      <c r="AM8" s="682"/>
      <c r="AN8" s="682"/>
      <c r="AO8" s="717"/>
      <c r="AP8" s="675" t="s">
        <v>246</v>
      </c>
      <c r="AQ8" s="676"/>
      <c r="AR8" s="676"/>
      <c r="AS8" s="676"/>
      <c r="AT8" s="676"/>
      <c r="AU8" s="676"/>
      <c r="AV8" s="676"/>
      <c r="AW8" s="676"/>
      <c r="AX8" s="676"/>
      <c r="AY8" s="676"/>
      <c r="AZ8" s="676"/>
      <c r="BA8" s="676"/>
      <c r="BB8" s="676"/>
      <c r="BC8" s="676"/>
      <c r="BD8" s="676"/>
      <c r="BE8" s="676"/>
      <c r="BF8" s="677"/>
      <c r="BG8" s="678">
        <v>3513</v>
      </c>
      <c r="BH8" s="679"/>
      <c r="BI8" s="679"/>
      <c r="BJ8" s="679"/>
      <c r="BK8" s="679"/>
      <c r="BL8" s="679"/>
      <c r="BM8" s="679"/>
      <c r="BN8" s="680"/>
      <c r="BO8" s="715">
        <v>2.1</v>
      </c>
      <c r="BP8" s="715"/>
      <c r="BQ8" s="715"/>
      <c r="BR8" s="715"/>
      <c r="BS8" s="684" t="s">
        <v>234</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446895</v>
      </c>
      <c r="CS8" s="679"/>
      <c r="CT8" s="679"/>
      <c r="CU8" s="679"/>
      <c r="CV8" s="679"/>
      <c r="CW8" s="679"/>
      <c r="CX8" s="679"/>
      <c r="CY8" s="680"/>
      <c r="CZ8" s="715">
        <v>18.7</v>
      </c>
      <c r="DA8" s="715"/>
      <c r="DB8" s="715"/>
      <c r="DC8" s="715"/>
      <c r="DD8" s="684">
        <v>9024</v>
      </c>
      <c r="DE8" s="679"/>
      <c r="DF8" s="679"/>
      <c r="DG8" s="679"/>
      <c r="DH8" s="679"/>
      <c r="DI8" s="679"/>
      <c r="DJ8" s="679"/>
      <c r="DK8" s="679"/>
      <c r="DL8" s="679"/>
      <c r="DM8" s="679"/>
      <c r="DN8" s="679"/>
      <c r="DO8" s="679"/>
      <c r="DP8" s="680"/>
      <c r="DQ8" s="684">
        <v>301810</v>
      </c>
      <c r="DR8" s="679"/>
      <c r="DS8" s="679"/>
      <c r="DT8" s="679"/>
      <c r="DU8" s="679"/>
      <c r="DV8" s="679"/>
      <c r="DW8" s="679"/>
      <c r="DX8" s="679"/>
      <c r="DY8" s="679"/>
      <c r="DZ8" s="679"/>
      <c r="EA8" s="679"/>
      <c r="EB8" s="679"/>
      <c r="EC8" s="722"/>
    </row>
    <row r="9" spans="2:143" ht="11.25" customHeight="1" x14ac:dyDescent="0.15">
      <c r="B9" s="675" t="s">
        <v>248</v>
      </c>
      <c r="C9" s="676"/>
      <c r="D9" s="676"/>
      <c r="E9" s="676"/>
      <c r="F9" s="676"/>
      <c r="G9" s="676"/>
      <c r="H9" s="676"/>
      <c r="I9" s="676"/>
      <c r="J9" s="676"/>
      <c r="K9" s="676"/>
      <c r="L9" s="676"/>
      <c r="M9" s="676"/>
      <c r="N9" s="676"/>
      <c r="O9" s="676"/>
      <c r="P9" s="676"/>
      <c r="Q9" s="677"/>
      <c r="R9" s="678">
        <v>187</v>
      </c>
      <c r="S9" s="679"/>
      <c r="T9" s="679"/>
      <c r="U9" s="679"/>
      <c r="V9" s="679"/>
      <c r="W9" s="679"/>
      <c r="X9" s="679"/>
      <c r="Y9" s="680"/>
      <c r="Z9" s="715">
        <v>0</v>
      </c>
      <c r="AA9" s="715"/>
      <c r="AB9" s="715"/>
      <c r="AC9" s="715"/>
      <c r="AD9" s="716">
        <v>187</v>
      </c>
      <c r="AE9" s="716"/>
      <c r="AF9" s="716"/>
      <c r="AG9" s="716"/>
      <c r="AH9" s="716"/>
      <c r="AI9" s="716"/>
      <c r="AJ9" s="716"/>
      <c r="AK9" s="716"/>
      <c r="AL9" s="681">
        <v>0</v>
      </c>
      <c r="AM9" s="682"/>
      <c r="AN9" s="682"/>
      <c r="AO9" s="717"/>
      <c r="AP9" s="675" t="s">
        <v>249</v>
      </c>
      <c r="AQ9" s="676"/>
      <c r="AR9" s="676"/>
      <c r="AS9" s="676"/>
      <c r="AT9" s="676"/>
      <c r="AU9" s="676"/>
      <c r="AV9" s="676"/>
      <c r="AW9" s="676"/>
      <c r="AX9" s="676"/>
      <c r="AY9" s="676"/>
      <c r="AZ9" s="676"/>
      <c r="BA9" s="676"/>
      <c r="BB9" s="676"/>
      <c r="BC9" s="676"/>
      <c r="BD9" s="676"/>
      <c r="BE9" s="676"/>
      <c r="BF9" s="677"/>
      <c r="BG9" s="678">
        <v>51055</v>
      </c>
      <c r="BH9" s="679"/>
      <c r="BI9" s="679"/>
      <c r="BJ9" s="679"/>
      <c r="BK9" s="679"/>
      <c r="BL9" s="679"/>
      <c r="BM9" s="679"/>
      <c r="BN9" s="680"/>
      <c r="BO9" s="715">
        <v>29.8</v>
      </c>
      <c r="BP9" s="715"/>
      <c r="BQ9" s="715"/>
      <c r="BR9" s="715"/>
      <c r="BS9" s="684" t="s">
        <v>240</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228266</v>
      </c>
      <c r="CS9" s="679"/>
      <c r="CT9" s="679"/>
      <c r="CU9" s="679"/>
      <c r="CV9" s="679"/>
      <c r="CW9" s="679"/>
      <c r="CX9" s="679"/>
      <c r="CY9" s="680"/>
      <c r="CZ9" s="715">
        <v>9.6</v>
      </c>
      <c r="DA9" s="715"/>
      <c r="DB9" s="715"/>
      <c r="DC9" s="715"/>
      <c r="DD9" s="684">
        <v>48864</v>
      </c>
      <c r="DE9" s="679"/>
      <c r="DF9" s="679"/>
      <c r="DG9" s="679"/>
      <c r="DH9" s="679"/>
      <c r="DI9" s="679"/>
      <c r="DJ9" s="679"/>
      <c r="DK9" s="679"/>
      <c r="DL9" s="679"/>
      <c r="DM9" s="679"/>
      <c r="DN9" s="679"/>
      <c r="DO9" s="679"/>
      <c r="DP9" s="680"/>
      <c r="DQ9" s="684">
        <v>175883</v>
      </c>
      <c r="DR9" s="679"/>
      <c r="DS9" s="679"/>
      <c r="DT9" s="679"/>
      <c r="DU9" s="679"/>
      <c r="DV9" s="679"/>
      <c r="DW9" s="679"/>
      <c r="DX9" s="679"/>
      <c r="DY9" s="679"/>
      <c r="DZ9" s="679"/>
      <c r="EA9" s="679"/>
      <c r="EB9" s="679"/>
      <c r="EC9" s="722"/>
    </row>
    <row r="10" spans="2:143" ht="11.25" customHeight="1" x14ac:dyDescent="0.15">
      <c r="B10" s="675" t="s">
        <v>251</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234</v>
      </c>
      <c r="AE10" s="716"/>
      <c r="AF10" s="716"/>
      <c r="AG10" s="716"/>
      <c r="AH10" s="716"/>
      <c r="AI10" s="716"/>
      <c r="AJ10" s="716"/>
      <c r="AK10" s="716"/>
      <c r="AL10" s="681" t="s">
        <v>240</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2595</v>
      </c>
      <c r="BH10" s="679"/>
      <c r="BI10" s="679"/>
      <c r="BJ10" s="679"/>
      <c r="BK10" s="679"/>
      <c r="BL10" s="679"/>
      <c r="BM10" s="679"/>
      <c r="BN10" s="680"/>
      <c r="BO10" s="715">
        <v>1.5</v>
      </c>
      <c r="BP10" s="715"/>
      <c r="BQ10" s="715"/>
      <c r="BR10" s="715"/>
      <c r="BS10" s="684" t="s">
        <v>240</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v>10901</v>
      </c>
      <c r="CS10" s="679"/>
      <c r="CT10" s="679"/>
      <c r="CU10" s="679"/>
      <c r="CV10" s="679"/>
      <c r="CW10" s="679"/>
      <c r="CX10" s="679"/>
      <c r="CY10" s="680"/>
      <c r="CZ10" s="715">
        <v>0.5</v>
      </c>
      <c r="DA10" s="715"/>
      <c r="DB10" s="715"/>
      <c r="DC10" s="715"/>
      <c r="DD10" s="684" t="s">
        <v>234</v>
      </c>
      <c r="DE10" s="679"/>
      <c r="DF10" s="679"/>
      <c r="DG10" s="679"/>
      <c r="DH10" s="679"/>
      <c r="DI10" s="679"/>
      <c r="DJ10" s="679"/>
      <c r="DK10" s="679"/>
      <c r="DL10" s="679"/>
      <c r="DM10" s="679"/>
      <c r="DN10" s="679"/>
      <c r="DO10" s="679"/>
      <c r="DP10" s="680"/>
      <c r="DQ10" s="684">
        <v>901</v>
      </c>
      <c r="DR10" s="679"/>
      <c r="DS10" s="679"/>
      <c r="DT10" s="679"/>
      <c r="DU10" s="679"/>
      <c r="DV10" s="679"/>
      <c r="DW10" s="679"/>
      <c r="DX10" s="679"/>
      <c r="DY10" s="679"/>
      <c r="DZ10" s="679"/>
      <c r="EA10" s="679"/>
      <c r="EB10" s="679"/>
      <c r="EC10" s="722"/>
    </row>
    <row r="11" spans="2:143" ht="11.25" customHeight="1" x14ac:dyDescent="0.15">
      <c r="B11" s="675" t="s">
        <v>254</v>
      </c>
      <c r="C11" s="676"/>
      <c r="D11" s="676"/>
      <c r="E11" s="676"/>
      <c r="F11" s="676"/>
      <c r="G11" s="676"/>
      <c r="H11" s="676"/>
      <c r="I11" s="676"/>
      <c r="J11" s="676"/>
      <c r="K11" s="676"/>
      <c r="L11" s="676"/>
      <c r="M11" s="676"/>
      <c r="N11" s="676"/>
      <c r="O11" s="676"/>
      <c r="P11" s="676"/>
      <c r="Q11" s="677"/>
      <c r="R11" s="678">
        <v>39618</v>
      </c>
      <c r="S11" s="679"/>
      <c r="T11" s="679"/>
      <c r="U11" s="679"/>
      <c r="V11" s="679"/>
      <c r="W11" s="679"/>
      <c r="X11" s="679"/>
      <c r="Y11" s="680"/>
      <c r="Z11" s="681">
        <v>1.6</v>
      </c>
      <c r="AA11" s="682"/>
      <c r="AB11" s="682"/>
      <c r="AC11" s="683"/>
      <c r="AD11" s="684">
        <v>39618</v>
      </c>
      <c r="AE11" s="679"/>
      <c r="AF11" s="679"/>
      <c r="AG11" s="679"/>
      <c r="AH11" s="679"/>
      <c r="AI11" s="679"/>
      <c r="AJ11" s="679"/>
      <c r="AK11" s="680"/>
      <c r="AL11" s="681">
        <v>2.5</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505</v>
      </c>
      <c r="BH11" s="679"/>
      <c r="BI11" s="679"/>
      <c r="BJ11" s="679"/>
      <c r="BK11" s="679"/>
      <c r="BL11" s="679"/>
      <c r="BM11" s="679"/>
      <c r="BN11" s="680"/>
      <c r="BO11" s="715">
        <v>0.3</v>
      </c>
      <c r="BP11" s="715"/>
      <c r="BQ11" s="715"/>
      <c r="BR11" s="715"/>
      <c r="BS11" s="684" t="s">
        <v>240</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162968</v>
      </c>
      <c r="CS11" s="679"/>
      <c r="CT11" s="679"/>
      <c r="CU11" s="679"/>
      <c r="CV11" s="679"/>
      <c r="CW11" s="679"/>
      <c r="CX11" s="679"/>
      <c r="CY11" s="680"/>
      <c r="CZ11" s="715">
        <v>6.8</v>
      </c>
      <c r="DA11" s="715"/>
      <c r="DB11" s="715"/>
      <c r="DC11" s="715"/>
      <c r="DD11" s="684">
        <v>36633</v>
      </c>
      <c r="DE11" s="679"/>
      <c r="DF11" s="679"/>
      <c r="DG11" s="679"/>
      <c r="DH11" s="679"/>
      <c r="DI11" s="679"/>
      <c r="DJ11" s="679"/>
      <c r="DK11" s="679"/>
      <c r="DL11" s="679"/>
      <c r="DM11" s="679"/>
      <c r="DN11" s="679"/>
      <c r="DO11" s="679"/>
      <c r="DP11" s="680"/>
      <c r="DQ11" s="684">
        <v>121511</v>
      </c>
      <c r="DR11" s="679"/>
      <c r="DS11" s="679"/>
      <c r="DT11" s="679"/>
      <c r="DU11" s="679"/>
      <c r="DV11" s="679"/>
      <c r="DW11" s="679"/>
      <c r="DX11" s="679"/>
      <c r="DY11" s="679"/>
      <c r="DZ11" s="679"/>
      <c r="EA11" s="679"/>
      <c r="EB11" s="679"/>
      <c r="EC11" s="722"/>
    </row>
    <row r="12" spans="2:143" ht="11.25" customHeight="1" x14ac:dyDescent="0.15">
      <c r="B12" s="675" t="s">
        <v>257</v>
      </c>
      <c r="C12" s="676"/>
      <c r="D12" s="676"/>
      <c r="E12" s="676"/>
      <c r="F12" s="676"/>
      <c r="G12" s="676"/>
      <c r="H12" s="676"/>
      <c r="I12" s="676"/>
      <c r="J12" s="676"/>
      <c r="K12" s="676"/>
      <c r="L12" s="676"/>
      <c r="M12" s="676"/>
      <c r="N12" s="676"/>
      <c r="O12" s="676"/>
      <c r="P12" s="676"/>
      <c r="Q12" s="677"/>
      <c r="R12" s="678" t="s">
        <v>234</v>
      </c>
      <c r="S12" s="679"/>
      <c r="T12" s="679"/>
      <c r="U12" s="679"/>
      <c r="V12" s="679"/>
      <c r="W12" s="679"/>
      <c r="X12" s="679"/>
      <c r="Y12" s="680"/>
      <c r="Z12" s="715" t="s">
        <v>234</v>
      </c>
      <c r="AA12" s="715"/>
      <c r="AB12" s="715"/>
      <c r="AC12" s="715"/>
      <c r="AD12" s="716" t="s">
        <v>240</v>
      </c>
      <c r="AE12" s="716"/>
      <c r="AF12" s="716"/>
      <c r="AG12" s="716"/>
      <c r="AH12" s="716"/>
      <c r="AI12" s="716"/>
      <c r="AJ12" s="716"/>
      <c r="AK12" s="716"/>
      <c r="AL12" s="681" t="s">
        <v>240</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95028</v>
      </c>
      <c r="BH12" s="679"/>
      <c r="BI12" s="679"/>
      <c r="BJ12" s="679"/>
      <c r="BK12" s="679"/>
      <c r="BL12" s="679"/>
      <c r="BM12" s="679"/>
      <c r="BN12" s="680"/>
      <c r="BO12" s="715">
        <v>55.5</v>
      </c>
      <c r="BP12" s="715"/>
      <c r="BQ12" s="715"/>
      <c r="BR12" s="715"/>
      <c r="BS12" s="684" t="s">
        <v>234</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47117</v>
      </c>
      <c r="CS12" s="679"/>
      <c r="CT12" s="679"/>
      <c r="CU12" s="679"/>
      <c r="CV12" s="679"/>
      <c r="CW12" s="679"/>
      <c r="CX12" s="679"/>
      <c r="CY12" s="680"/>
      <c r="CZ12" s="715">
        <v>2</v>
      </c>
      <c r="DA12" s="715"/>
      <c r="DB12" s="715"/>
      <c r="DC12" s="715"/>
      <c r="DD12" s="684" t="s">
        <v>234</v>
      </c>
      <c r="DE12" s="679"/>
      <c r="DF12" s="679"/>
      <c r="DG12" s="679"/>
      <c r="DH12" s="679"/>
      <c r="DI12" s="679"/>
      <c r="DJ12" s="679"/>
      <c r="DK12" s="679"/>
      <c r="DL12" s="679"/>
      <c r="DM12" s="679"/>
      <c r="DN12" s="679"/>
      <c r="DO12" s="679"/>
      <c r="DP12" s="680"/>
      <c r="DQ12" s="684">
        <v>17207</v>
      </c>
      <c r="DR12" s="679"/>
      <c r="DS12" s="679"/>
      <c r="DT12" s="679"/>
      <c r="DU12" s="679"/>
      <c r="DV12" s="679"/>
      <c r="DW12" s="679"/>
      <c r="DX12" s="679"/>
      <c r="DY12" s="679"/>
      <c r="DZ12" s="679"/>
      <c r="EA12" s="679"/>
      <c r="EB12" s="679"/>
      <c r="EC12" s="722"/>
    </row>
    <row r="13" spans="2:143" ht="11.25" customHeight="1" x14ac:dyDescent="0.15">
      <c r="B13" s="675" t="s">
        <v>260</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240</v>
      </c>
      <c r="AE13" s="716"/>
      <c r="AF13" s="716"/>
      <c r="AG13" s="716"/>
      <c r="AH13" s="716"/>
      <c r="AI13" s="716"/>
      <c r="AJ13" s="716"/>
      <c r="AK13" s="716"/>
      <c r="AL13" s="681" t="s">
        <v>234</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72532</v>
      </c>
      <c r="BH13" s="679"/>
      <c r="BI13" s="679"/>
      <c r="BJ13" s="679"/>
      <c r="BK13" s="679"/>
      <c r="BL13" s="679"/>
      <c r="BM13" s="679"/>
      <c r="BN13" s="680"/>
      <c r="BO13" s="715">
        <v>42.3</v>
      </c>
      <c r="BP13" s="715"/>
      <c r="BQ13" s="715"/>
      <c r="BR13" s="715"/>
      <c r="BS13" s="684" t="s">
        <v>240</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219197</v>
      </c>
      <c r="CS13" s="679"/>
      <c r="CT13" s="679"/>
      <c r="CU13" s="679"/>
      <c r="CV13" s="679"/>
      <c r="CW13" s="679"/>
      <c r="CX13" s="679"/>
      <c r="CY13" s="680"/>
      <c r="CZ13" s="715">
        <v>9.1999999999999993</v>
      </c>
      <c r="DA13" s="715"/>
      <c r="DB13" s="715"/>
      <c r="DC13" s="715"/>
      <c r="DD13" s="684">
        <v>97119</v>
      </c>
      <c r="DE13" s="679"/>
      <c r="DF13" s="679"/>
      <c r="DG13" s="679"/>
      <c r="DH13" s="679"/>
      <c r="DI13" s="679"/>
      <c r="DJ13" s="679"/>
      <c r="DK13" s="679"/>
      <c r="DL13" s="679"/>
      <c r="DM13" s="679"/>
      <c r="DN13" s="679"/>
      <c r="DO13" s="679"/>
      <c r="DP13" s="680"/>
      <c r="DQ13" s="684">
        <v>126478</v>
      </c>
      <c r="DR13" s="679"/>
      <c r="DS13" s="679"/>
      <c r="DT13" s="679"/>
      <c r="DU13" s="679"/>
      <c r="DV13" s="679"/>
      <c r="DW13" s="679"/>
      <c r="DX13" s="679"/>
      <c r="DY13" s="679"/>
      <c r="DZ13" s="679"/>
      <c r="EA13" s="679"/>
      <c r="EB13" s="679"/>
      <c r="EC13" s="722"/>
    </row>
    <row r="14" spans="2:143" ht="11.25" customHeight="1" x14ac:dyDescent="0.15">
      <c r="B14" s="675" t="s">
        <v>263</v>
      </c>
      <c r="C14" s="676"/>
      <c r="D14" s="676"/>
      <c r="E14" s="676"/>
      <c r="F14" s="676"/>
      <c r="G14" s="676"/>
      <c r="H14" s="676"/>
      <c r="I14" s="676"/>
      <c r="J14" s="676"/>
      <c r="K14" s="676"/>
      <c r="L14" s="676"/>
      <c r="M14" s="676"/>
      <c r="N14" s="676"/>
      <c r="O14" s="676"/>
      <c r="P14" s="676"/>
      <c r="Q14" s="677"/>
      <c r="R14" s="678">
        <v>3009</v>
      </c>
      <c r="S14" s="679"/>
      <c r="T14" s="679"/>
      <c r="U14" s="679"/>
      <c r="V14" s="679"/>
      <c r="W14" s="679"/>
      <c r="X14" s="679"/>
      <c r="Y14" s="680"/>
      <c r="Z14" s="715">
        <v>0.1</v>
      </c>
      <c r="AA14" s="715"/>
      <c r="AB14" s="715"/>
      <c r="AC14" s="715"/>
      <c r="AD14" s="716">
        <v>3009</v>
      </c>
      <c r="AE14" s="716"/>
      <c r="AF14" s="716"/>
      <c r="AG14" s="716"/>
      <c r="AH14" s="716"/>
      <c r="AI14" s="716"/>
      <c r="AJ14" s="716"/>
      <c r="AK14" s="716"/>
      <c r="AL14" s="681">
        <v>0.2</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6154</v>
      </c>
      <c r="BH14" s="679"/>
      <c r="BI14" s="679"/>
      <c r="BJ14" s="679"/>
      <c r="BK14" s="679"/>
      <c r="BL14" s="679"/>
      <c r="BM14" s="679"/>
      <c r="BN14" s="680"/>
      <c r="BO14" s="715">
        <v>3.6</v>
      </c>
      <c r="BP14" s="715"/>
      <c r="BQ14" s="715"/>
      <c r="BR14" s="715"/>
      <c r="BS14" s="684" t="s">
        <v>234</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161289</v>
      </c>
      <c r="CS14" s="679"/>
      <c r="CT14" s="679"/>
      <c r="CU14" s="679"/>
      <c r="CV14" s="679"/>
      <c r="CW14" s="679"/>
      <c r="CX14" s="679"/>
      <c r="CY14" s="680"/>
      <c r="CZ14" s="715">
        <v>6.8</v>
      </c>
      <c r="DA14" s="715"/>
      <c r="DB14" s="715"/>
      <c r="DC14" s="715"/>
      <c r="DD14" s="684">
        <v>34811</v>
      </c>
      <c r="DE14" s="679"/>
      <c r="DF14" s="679"/>
      <c r="DG14" s="679"/>
      <c r="DH14" s="679"/>
      <c r="DI14" s="679"/>
      <c r="DJ14" s="679"/>
      <c r="DK14" s="679"/>
      <c r="DL14" s="679"/>
      <c r="DM14" s="679"/>
      <c r="DN14" s="679"/>
      <c r="DO14" s="679"/>
      <c r="DP14" s="680"/>
      <c r="DQ14" s="684">
        <v>134096</v>
      </c>
      <c r="DR14" s="679"/>
      <c r="DS14" s="679"/>
      <c r="DT14" s="679"/>
      <c r="DU14" s="679"/>
      <c r="DV14" s="679"/>
      <c r="DW14" s="679"/>
      <c r="DX14" s="679"/>
      <c r="DY14" s="679"/>
      <c r="DZ14" s="679"/>
      <c r="EA14" s="679"/>
      <c r="EB14" s="679"/>
      <c r="EC14" s="722"/>
    </row>
    <row r="15" spans="2:143" ht="11.25" customHeight="1" x14ac:dyDescent="0.15">
      <c r="B15" s="675" t="s">
        <v>266</v>
      </c>
      <c r="C15" s="676"/>
      <c r="D15" s="676"/>
      <c r="E15" s="676"/>
      <c r="F15" s="676"/>
      <c r="G15" s="676"/>
      <c r="H15" s="676"/>
      <c r="I15" s="676"/>
      <c r="J15" s="676"/>
      <c r="K15" s="676"/>
      <c r="L15" s="676"/>
      <c r="M15" s="676"/>
      <c r="N15" s="676"/>
      <c r="O15" s="676"/>
      <c r="P15" s="676"/>
      <c r="Q15" s="677"/>
      <c r="R15" s="678" t="s">
        <v>240</v>
      </c>
      <c r="S15" s="679"/>
      <c r="T15" s="679"/>
      <c r="U15" s="679"/>
      <c r="V15" s="679"/>
      <c r="W15" s="679"/>
      <c r="X15" s="679"/>
      <c r="Y15" s="680"/>
      <c r="Z15" s="715" t="s">
        <v>234</v>
      </c>
      <c r="AA15" s="715"/>
      <c r="AB15" s="715"/>
      <c r="AC15" s="715"/>
      <c r="AD15" s="716" t="s">
        <v>240</v>
      </c>
      <c r="AE15" s="716"/>
      <c r="AF15" s="716"/>
      <c r="AG15" s="716"/>
      <c r="AH15" s="716"/>
      <c r="AI15" s="716"/>
      <c r="AJ15" s="716"/>
      <c r="AK15" s="716"/>
      <c r="AL15" s="681" t="s">
        <v>240</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12473</v>
      </c>
      <c r="BH15" s="679"/>
      <c r="BI15" s="679"/>
      <c r="BJ15" s="679"/>
      <c r="BK15" s="679"/>
      <c r="BL15" s="679"/>
      <c r="BM15" s="679"/>
      <c r="BN15" s="680"/>
      <c r="BO15" s="715">
        <v>7.3</v>
      </c>
      <c r="BP15" s="715"/>
      <c r="BQ15" s="715"/>
      <c r="BR15" s="715"/>
      <c r="BS15" s="684" t="s">
        <v>234</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191005</v>
      </c>
      <c r="CS15" s="679"/>
      <c r="CT15" s="679"/>
      <c r="CU15" s="679"/>
      <c r="CV15" s="679"/>
      <c r="CW15" s="679"/>
      <c r="CX15" s="679"/>
      <c r="CY15" s="680"/>
      <c r="CZ15" s="715">
        <v>8</v>
      </c>
      <c r="DA15" s="715"/>
      <c r="DB15" s="715"/>
      <c r="DC15" s="715"/>
      <c r="DD15" s="684">
        <v>31596</v>
      </c>
      <c r="DE15" s="679"/>
      <c r="DF15" s="679"/>
      <c r="DG15" s="679"/>
      <c r="DH15" s="679"/>
      <c r="DI15" s="679"/>
      <c r="DJ15" s="679"/>
      <c r="DK15" s="679"/>
      <c r="DL15" s="679"/>
      <c r="DM15" s="679"/>
      <c r="DN15" s="679"/>
      <c r="DO15" s="679"/>
      <c r="DP15" s="680"/>
      <c r="DQ15" s="684">
        <v>147348</v>
      </c>
      <c r="DR15" s="679"/>
      <c r="DS15" s="679"/>
      <c r="DT15" s="679"/>
      <c r="DU15" s="679"/>
      <c r="DV15" s="679"/>
      <c r="DW15" s="679"/>
      <c r="DX15" s="679"/>
      <c r="DY15" s="679"/>
      <c r="DZ15" s="679"/>
      <c r="EA15" s="679"/>
      <c r="EB15" s="679"/>
      <c r="EC15" s="722"/>
    </row>
    <row r="16" spans="2:143" ht="11.25" customHeight="1" x14ac:dyDescent="0.15">
      <c r="B16" s="675" t="s">
        <v>269</v>
      </c>
      <c r="C16" s="676"/>
      <c r="D16" s="676"/>
      <c r="E16" s="676"/>
      <c r="F16" s="676"/>
      <c r="G16" s="676"/>
      <c r="H16" s="676"/>
      <c r="I16" s="676"/>
      <c r="J16" s="676"/>
      <c r="K16" s="676"/>
      <c r="L16" s="676"/>
      <c r="M16" s="676"/>
      <c r="N16" s="676"/>
      <c r="O16" s="676"/>
      <c r="P16" s="676"/>
      <c r="Q16" s="677"/>
      <c r="R16" s="678">
        <v>407</v>
      </c>
      <c r="S16" s="679"/>
      <c r="T16" s="679"/>
      <c r="U16" s="679"/>
      <c r="V16" s="679"/>
      <c r="W16" s="679"/>
      <c r="X16" s="679"/>
      <c r="Y16" s="680"/>
      <c r="Z16" s="715">
        <v>0</v>
      </c>
      <c r="AA16" s="715"/>
      <c r="AB16" s="715"/>
      <c r="AC16" s="715"/>
      <c r="AD16" s="716">
        <v>407</v>
      </c>
      <c r="AE16" s="716"/>
      <c r="AF16" s="716"/>
      <c r="AG16" s="716"/>
      <c r="AH16" s="716"/>
      <c r="AI16" s="716"/>
      <c r="AJ16" s="716"/>
      <c r="AK16" s="716"/>
      <c r="AL16" s="681">
        <v>0</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240</v>
      </c>
      <c r="BP16" s="715"/>
      <c r="BQ16" s="715"/>
      <c r="BR16" s="715"/>
      <c r="BS16" s="684" t="s">
        <v>240</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8337</v>
      </c>
      <c r="CS16" s="679"/>
      <c r="CT16" s="679"/>
      <c r="CU16" s="679"/>
      <c r="CV16" s="679"/>
      <c r="CW16" s="679"/>
      <c r="CX16" s="679"/>
      <c r="CY16" s="680"/>
      <c r="CZ16" s="715">
        <v>0.3</v>
      </c>
      <c r="DA16" s="715"/>
      <c r="DB16" s="715"/>
      <c r="DC16" s="715"/>
      <c r="DD16" s="684" t="s">
        <v>240</v>
      </c>
      <c r="DE16" s="679"/>
      <c r="DF16" s="679"/>
      <c r="DG16" s="679"/>
      <c r="DH16" s="679"/>
      <c r="DI16" s="679"/>
      <c r="DJ16" s="679"/>
      <c r="DK16" s="679"/>
      <c r="DL16" s="679"/>
      <c r="DM16" s="679"/>
      <c r="DN16" s="679"/>
      <c r="DO16" s="679"/>
      <c r="DP16" s="680"/>
      <c r="DQ16" s="684">
        <v>2300</v>
      </c>
      <c r="DR16" s="679"/>
      <c r="DS16" s="679"/>
      <c r="DT16" s="679"/>
      <c r="DU16" s="679"/>
      <c r="DV16" s="679"/>
      <c r="DW16" s="679"/>
      <c r="DX16" s="679"/>
      <c r="DY16" s="679"/>
      <c r="DZ16" s="679"/>
      <c r="EA16" s="679"/>
      <c r="EB16" s="679"/>
      <c r="EC16" s="722"/>
    </row>
    <row r="17" spans="2:133" ht="11.25" customHeight="1" x14ac:dyDescent="0.15">
      <c r="B17" s="675" t="s">
        <v>272</v>
      </c>
      <c r="C17" s="676"/>
      <c r="D17" s="676"/>
      <c r="E17" s="676"/>
      <c r="F17" s="676"/>
      <c r="G17" s="676"/>
      <c r="H17" s="676"/>
      <c r="I17" s="676"/>
      <c r="J17" s="676"/>
      <c r="K17" s="676"/>
      <c r="L17" s="676"/>
      <c r="M17" s="676"/>
      <c r="N17" s="676"/>
      <c r="O17" s="676"/>
      <c r="P17" s="676"/>
      <c r="Q17" s="677"/>
      <c r="R17" s="678">
        <v>2579</v>
      </c>
      <c r="S17" s="679"/>
      <c r="T17" s="679"/>
      <c r="U17" s="679"/>
      <c r="V17" s="679"/>
      <c r="W17" s="679"/>
      <c r="X17" s="679"/>
      <c r="Y17" s="680"/>
      <c r="Z17" s="715">
        <v>0.1</v>
      </c>
      <c r="AA17" s="715"/>
      <c r="AB17" s="715"/>
      <c r="AC17" s="715"/>
      <c r="AD17" s="716">
        <v>2579</v>
      </c>
      <c r="AE17" s="716"/>
      <c r="AF17" s="716"/>
      <c r="AG17" s="716"/>
      <c r="AH17" s="716"/>
      <c r="AI17" s="716"/>
      <c r="AJ17" s="716"/>
      <c r="AK17" s="716"/>
      <c r="AL17" s="681">
        <v>0.2</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234</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233912</v>
      </c>
      <c r="CS17" s="679"/>
      <c r="CT17" s="679"/>
      <c r="CU17" s="679"/>
      <c r="CV17" s="679"/>
      <c r="CW17" s="679"/>
      <c r="CX17" s="679"/>
      <c r="CY17" s="680"/>
      <c r="CZ17" s="715">
        <v>9.8000000000000007</v>
      </c>
      <c r="DA17" s="715"/>
      <c r="DB17" s="715"/>
      <c r="DC17" s="715"/>
      <c r="DD17" s="684" t="s">
        <v>240</v>
      </c>
      <c r="DE17" s="679"/>
      <c r="DF17" s="679"/>
      <c r="DG17" s="679"/>
      <c r="DH17" s="679"/>
      <c r="DI17" s="679"/>
      <c r="DJ17" s="679"/>
      <c r="DK17" s="679"/>
      <c r="DL17" s="679"/>
      <c r="DM17" s="679"/>
      <c r="DN17" s="679"/>
      <c r="DO17" s="679"/>
      <c r="DP17" s="680"/>
      <c r="DQ17" s="684">
        <v>228785</v>
      </c>
      <c r="DR17" s="679"/>
      <c r="DS17" s="679"/>
      <c r="DT17" s="679"/>
      <c r="DU17" s="679"/>
      <c r="DV17" s="679"/>
      <c r="DW17" s="679"/>
      <c r="DX17" s="679"/>
      <c r="DY17" s="679"/>
      <c r="DZ17" s="679"/>
      <c r="EA17" s="679"/>
      <c r="EB17" s="679"/>
      <c r="EC17" s="722"/>
    </row>
    <row r="18" spans="2:133" ht="11.25" customHeight="1" x14ac:dyDescent="0.15">
      <c r="B18" s="675" t="s">
        <v>275</v>
      </c>
      <c r="C18" s="676"/>
      <c r="D18" s="676"/>
      <c r="E18" s="676"/>
      <c r="F18" s="676"/>
      <c r="G18" s="676"/>
      <c r="H18" s="676"/>
      <c r="I18" s="676"/>
      <c r="J18" s="676"/>
      <c r="K18" s="676"/>
      <c r="L18" s="676"/>
      <c r="M18" s="676"/>
      <c r="N18" s="676"/>
      <c r="O18" s="676"/>
      <c r="P18" s="676"/>
      <c r="Q18" s="677"/>
      <c r="R18" s="678">
        <v>304</v>
      </c>
      <c r="S18" s="679"/>
      <c r="T18" s="679"/>
      <c r="U18" s="679"/>
      <c r="V18" s="679"/>
      <c r="W18" s="679"/>
      <c r="X18" s="679"/>
      <c r="Y18" s="680"/>
      <c r="Z18" s="715">
        <v>0</v>
      </c>
      <c r="AA18" s="715"/>
      <c r="AB18" s="715"/>
      <c r="AC18" s="715"/>
      <c r="AD18" s="716">
        <v>304</v>
      </c>
      <c r="AE18" s="716"/>
      <c r="AF18" s="716"/>
      <c r="AG18" s="716"/>
      <c r="AH18" s="716"/>
      <c r="AI18" s="716"/>
      <c r="AJ18" s="716"/>
      <c r="AK18" s="716"/>
      <c r="AL18" s="681">
        <v>0</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234</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240</v>
      </c>
      <c r="DA18" s="715"/>
      <c r="DB18" s="715"/>
      <c r="DC18" s="715"/>
      <c r="DD18" s="684" t="s">
        <v>240</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15">
      <c r="B19" s="675" t="s">
        <v>278</v>
      </c>
      <c r="C19" s="676"/>
      <c r="D19" s="676"/>
      <c r="E19" s="676"/>
      <c r="F19" s="676"/>
      <c r="G19" s="676"/>
      <c r="H19" s="676"/>
      <c r="I19" s="676"/>
      <c r="J19" s="676"/>
      <c r="K19" s="676"/>
      <c r="L19" s="676"/>
      <c r="M19" s="676"/>
      <c r="N19" s="676"/>
      <c r="O19" s="676"/>
      <c r="P19" s="676"/>
      <c r="Q19" s="677"/>
      <c r="R19" s="678">
        <v>276</v>
      </c>
      <c r="S19" s="679"/>
      <c r="T19" s="679"/>
      <c r="U19" s="679"/>
      <c r="V19" s="679"/>
      <c r="W19" s="679"/>
      <c r="X19" s="679"/>
      <c r="Y19" s="680"/>
      <c r="Z19" s="715">
        <v>0</v>
      </c>
      <c r="AA19" s="715"/>
      <c r="AB19" s="715"/>
      <c r="AC19" s="715"/>
      <c r="AD19" s="716">
        <v>276</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234</v>
      </c>
      <c r="BP19" s="715"/>
      <c r="BQ19" s="715"/>
      <c r="BR19" s="715"/>
      <c r="BS19" s="684" t="s">
        <v>234</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240</v>
      </c>
      <c r="DA19" s="715"/>
      <c r="DB19" s="715"/>
      <c r="DC19" s="715"/>
      <c r="DD19" s="684" t="s">
        <v>240</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281</v>
      </c>
      <c r="C20" s="676"/>
      <c r="D20" s="676"/>
      <c r="E20" s="676"/>
      <c r="F20" s="676"/>
      <c r="G20" s="676"/>
      <c r="H20" s="676"/>
      <c r="I20" s="676"/>
      <c r="J20" s="676"/>
      <c r="K20" s="676"/>
      <c r="L20" s="676"/>
      <c r="M20" s="676"/>
      <c r="N20" s="676"/>
      <c r="O20" s="676"/>
      <c r="P20" s="676"/>
      <c r="Q20" s="677"/>
      <c r="R20" s="678">
        <v>52</v>
      </c>
      <c r="S20" s="679"/>
      <c r="T20" s="679"/>
      <c r="U20" s="679"/>
      <c r="V20" s="679"/>
      <c r="W20" s="679"/>
      <c r="X20" s="679"/>
      <c r="Y20" s="680"/>
      <c r="Z20" s="715">
        <v>0</v>
      </c>
      <c r="AA20" s="715"/>
      <c r="AB20" s="715"/>
      <c r="AC20" s="715"/>
      <c r="AD20" s="716">
        <v>52</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t="s">
        <v>240</v>
      </c>
      <c r="BH20" s="679"/>
      <c r="BI20" s="679"/>
      <c r="BJ20" s="679"/>
      <c r="BK20" s="679"/>
      <c r="BL20" s="679"/>
      <c r="BM20" s="679"/>
      <c r="BN20" s="680"/>
      <c r="BO20" s="715" t="s">
        <v>240</v>
      </c>
      <c r="BP20" s="715"/>
      <c r="BQ20" s="715"/>
      <c r="BR20" s="715"/>
      <c r="BS20" s="684" t="s">
        <v>240</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2387531</v>
      </c>
      <c r="CS20" s="679"/>
      <c r="CT20" s="679"/>
      <c r="CU20" s="679"/>
      <c r="CV20" s="679"/>
      <c r="CW20" s="679"/>
      <c r="CX20" s="679"/>
      <c r="CY20" s="680"/>
      <c r="CZ20" s="715">
        <v>100</v>
      </c>
      <c r="DA20" s="715"/>
      <c r="DB20" s="715"/>
      <c r="DC20" s="715"/>
      <c r="DD20" s="684">
        <v>269737</v>
      </c>
      <c r="DE20" s="679"/>
      <c r="DF20" s="679"/>
      <c r="DG20" s="679"/>
      <c r="DH20" s="679"/>
      <c r="DI20" s="679"/>
      <c r="DJ20" s="679"/>
      <c r="DK20" s="679"/>
      <c r="DL20" s="679"/>
      <c r="DM20" s="679"/>
      <c r="DN20" s="679"/>
      <c r="DO20" s="679"/>
      <c r="DP20" s="680"/>
      <c r="DQ20" s="684">
        <v>1833438</v>
      </c>
      <c r="DR20" s="679"/>
      <c r="DS20" s="679"/>
      <c r="DT20" s="679"/>
      <c r="DU20" s="679"/>
      <c r="DV20" s="679"/>
      <c r="DW20" s="679"/>
      <c r="DX20" s="679"/>
      <c r="DY20" s="679"/>
      <c r="DZ20" s="679"/>
      <c r="EA20" s="679"/>
      <c r="EB20" s="679"/>
      <c r="EC20" s="722"/>
    </row>
    <row r="21" spans="2:133" ht="11.25" customHeight="1" x14ac:dyDescent="0.15">
      <c r="B21" s="675" t="s">
        <v>284</v>
      </c>
      <c r="C21" s="676"/>
      <c r="D21" s="676"/>
      <c r="E21" s="676"/>
      <c r="F21" s="676"/>
      <c r="G21" s="676"/>
      <c r="H21" s="676"/>
      <c r="I21" s="676"/>
      <c r="J21" s="676"/>
      <c r="K21" s="676"/>
      <c r="L21" s="676"/>
      <c r="M21" s="676"/>
      <c r="N21" s="676"/>
      <c r="O21" s="676"/>
      <c r="P21" s="676"/>
      <c r="Q21" s="677"/>
      <c r="R21" s="678">
        <v>1947</v>
      </c>
      <c r="S21" s="679"/>
      <c r="T21" s="679"/>
      <c r="U21" s="679"/>
      <c r="V21" s="679"/>
      <c r="W21" s="679"/>
      <c r="X21" s="679"/>
      <c r="Y21" s="680"/>
      <c r="Z21" s="715">
        <v>0.1</v>
      </c>
      <c r="AA21" s="715"/>
      <c r="AB21" s="715"/>
      <c r="AC21" s="715"/>
      <c r="AD21" s="716">
        <v>1947</v>
      </c>
      <c r="AE21" s="716"/>
      <c r="AF21" s="716"/>
      <c r="AG21" s="716"/>
      <c r="AH21" s="716"/>
      <c r="AI21" s="716"/>
      <c r="AJ21" s="716"/>
      <c r="AK21" s="716"/>
      <c r="AL21" s="681">
        <v>0.1</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240</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286</v>
      </c>
      <c r="C22" s="676"/>
      <c r="D22" s="676"/>
      <c r="E22" s="676"/>
      <c r="F22" s="676"/>
      <c r="G22" s="676"/>
      <c r="H22" s="676"/>
      <c r="I22" s="676"/>
      <c r="J22" s="676"/>
      <c r="K22" s="676"/>
      <c r="L22" s="676"/>
      <c r="M22" s="676"/>
      <c r="N22" s="676"/>
      <c r="O22" s="676"/>
      <c r="P22" s="676"/>
      <c r="Q22" s="677"/>
      <c r="R22" s="678">
        <v>1475119</v>
      </c>
      <c r="S22" s="679"/>
      <c r="T22" s="679"/>
      <c r="U22" s="679"/>
      <c r="V22" s="679"/>
      <c r="W22" s="679"/>
      <c r="X22" s="679"/>
      <c r="Y22" s="680"/>
      <c r="Z22" s="715">
        <v>58.7</v>
      </c>
      <c r="AA22" s="715"/>
      <c r="AB22" s="715"/>
      <c r="AC22" s="715"/>
      <c r="AD22" s="716">
        <v>1355855</v>
      </c>
      <c r="AE22" s="716"/>
      <c r="AF22" s="716"/>
      <c r="AG22" s="716"/>
      <c r="AH22" s="716"/>
      <c r="AI22" s="716"/>
      <c r="AJ22" s="716"/>
      <c r="AK22" s="716"/>
      <c r="AL22" s="681">
        <v>84.6</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234</v>
      </c>
      <c r="BP22" s="715"/>
      <c r="BQ22" s="715"/>
      <c r="BR22" s="715"/>
      <c r="BS22" s="684" t="s">
        <v>234</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289</v>
      </c>
      <c r="C23" s="676"/>
      <c r="D23" s="676"/>
      <c r="E23" s="676"/>
      <c r="F23" s="676"/>
      <c r="G23" s="676"/>
      <c r="H23" s="676"/>
      <c r="I23" s="676"/>
      <c r="J23" s="676"/>
      <c r="K23" s="676"/>
      <c r="L23" s="676"/>
      <c r="M23" s="676"/>
      <c r="N23" s="676"/>
      <c r="O23" s="676"/>
      <c r="P23" s="676"/>
      <c r="Q23" s="677"/>
      <c r="R23" s="678">
        <v>1355855</v>
      </c>
      <c r="S23" s="679"/>
      <c r="T23" s="679"/>
      <c r="U23" s="679"/>
      <c r="V23" s="679"/>
      <c r="W23" s="679"/>
      <c r="X23" s="679"/>
      <c r="Y23" s="680"/>
      <c r="Z23" s="715">
        <v>54</v>
      </c>
      <c r="AA23" s="715"/>
      <c r="AB23" s="715"/>
      <c r="AC23" s="715"/>
      <c r="AD23" s="716">
        <v>1355855</v>
      </c>
      <c r="AE23" s="716"/>
      <c r="AF23" s="716"/>
      <c r="AG23" s="716"/>
      <c r="AH23" s="716"/>
      <c r="AI23" s="716"/>
      <c r="AJ23" s="716"/>
      <c r="AK23" s="716"/>
      <c r="AL23" s="681">
        <v>84.6</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t="s">
        <v>234</v>
      </c>
      <c r="BH23" s="679"/>
      <c r="BI23" s="679"/>
      <c r="BJ23" s="679"/>
      <c r="BK23" s="679"/>
      <c r="BL23" s="679"/>
      <c r="BM23" s="679"/>
      <c r="BN23" s="680"/>
      <c r="BO23" s="715" t="s">
        <v>140</v>
      </c>
      <c r="BP23" s="715"/>
      <c r="BQ23" s="715"/>
      <c r="BR23" s="715"/>
      <c r="BS23" s="684" t="s">
        <v>240</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15">
      <c r="B24" s="675" t="s">
        <v>296</v>
      </c>
      <c r="C24" s="676"/>
      <c r="D24" s="676"/>
      <c r="E24" s="676"/>
      <c r="F24" s="676"/>
      <c r="G24" s="676"/>
      <c r="H24" s="676"/>
      <c r="I24" s="676"/>
      <c r="J24" s="676"/>
      <c r="K24" s="676"/>
      <c r="L24" s="676"/>
      <c r="M24" s="676"/>
      <c r="N24" s="676"/>
      <c r="O24" s="676"/>
      <c r="P24" s="676"/>
      <c r="Q24" s="677"/>
      <c r="R24" s="678">
        <v>119264</v>
      </c>
      <c r="S24" s="679"/>
      <c r="T24" s="679"/>
      <c r="U24" s="679"/>
      <c r="V24" s="679"/>
      <c r="W24" s="679"/>
      <c r="X24" s="679"/>
      <c r="Y24" s="680"/>
      <c r="Z24" s="715">
        <v>4.7</v>
      </c>
      <c r="AA24" s="715"/>
      <c r="AB24" s="715"/>
      <c r="AC24" s="715"/>
      <c r="AD24" s="716" t="s">
        <v>240</v>
      </c>
      <c r="AE24" s="716"/>
      <c r="AF24" s="716"/>
      <c r="AG24" s="716"/>
      <c r="AH24" s="716"/>
      <c r="AI24" s="716"/>
      <c r="AJ24" s="716"/>
      <c r="AK24" s="716"/>
      <c r="AL24" s="681" t="s">
        <v>240</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240</v>
      </c>
      <c r="BP24" s="715"/>
      <c r="BQ24" s="715"/>
      <c r="BR24" s="715"/>
      <c r="BS24" s="684" t="s">
        <v>240</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861045</v>
      </c>
      <c r="CS24" s="734"/>
      <c r="CT24" s="734"/>
      <c r="CU24" s="734"/>
      <c r="CV24" s="734"/>
      <c r="CW24" s="734"/>
      <c r="CX24" s="734"/>
      <c r="CY24" s="777"/>
      <c r="CZ24" s="778">
        <v>36.1</v>
      </c>
      <c r="DA24" s="749"/>
      <c r="DB24" s="749"/>
      <c r="DC24" s="781"/>
      <c r="DD24" s="776">
        <v>687879</v>
      </c>
      <c r="DE24" s="734"/>
      <c r="DF24" s="734"/>
      <c r="DG24" s="734"/>
      <c r="DH24" s="734"/>
      <c r="DI24" s="734"/>
      <c r="DJ24" s="734"/>
      <c r="DK24" s="777"/>
      <c r="DL24" s="776">
        <v>656281</v>
      </c>
      <c r="DM24" s="734"/>
      <c r="DN24" s="734"/>
      <c r="DO24" s="734"/>
      <c r="DP24" s="734"/>
      <c r="DQ24" s="734"/>
      <c r="DR24" s="734"/>
      <c r="DS24" s="734"/>
      <c r="DT24" s="734"/>
      <c r="DU24" s="734"/>
      <c r="DV24" s="777"/>
      <c r="DW24" s="778">
        <v>39.9</v>
      </c>
      <c r="DX24" s="749"/>
      <c r="DY24" s="749"/>
      <c r="DZ24" s="749"/>
      <c r="EA24" s="749"/>
      <c r="EB24" s="749"/>
      <c r="EC24" s="779"/>
    </row>
    <row r="25" spans="2:133" ht="11.25" customHeight="1" x14ac:dyDescent="0.15">
      <c r="B25" s="675" t="s">
        <v>299</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240</v>
      </c>
      <c r="AA25" s="715"/>
      <c r="AB25" s="715"/>
      <c r="AC25" s="715"/>
      <c r="AD25" s="716" t="s">
        <v>240</v>
      </c>
      <c r="AE25" s="716"/>
      <c r="AF25" s="716"/>
      <c r="AG25" s="716"/>
      <c r="AH25" s="716"/>
      <c r="AI25" s="716"/>
      <c r="AJ25" s="716"/>
      <c r="AK25" s="716"/>
      <c r="AL25" s="681" t="s">
        <v>234</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240</v>
      </c>
      <c r="BP25" s="715"/>
      <c r="BQ25" s="715"/>
      <c r="BR25" s="715"/>
      <c r="BS25" s="684" t="s">
        <v>234</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449897</v>
      </c>
      <c r="CS25" s="697"/>
      <c r="CT25" s="697"/>
      <c r="CU25" s="697"/>
      <c r="CV25" s="697"/>
      <c r="CW25" s="697"/>
      <c r="CX25" s="697"/>
      <c r="CY25" s="698"/>
      <c r="CZ25" s="681">
        <v>18.8</v>
      </c>
      <c r="DA25" s="699"/>
      <c r="DB25" s="699"/>
      <c r="DC25" s="700"/>
      <c r="DD25" s="684">
        <v>390764</v>
      </c>
      <c r="DE25" s="697"/>
      <c r="DF25" s="697"/>
      <c r="DG25" s="697"/>
      <c r="DH25" s="697"/>
      <c r="DI25" s="697"/>
      <c r="DJ25" s="697"/>
      <c r="DK25" s="698"/>
      <c r="DL25" s="684">
        <v>359166</v>
      </c>
      <c r="DM25" s="697"/>
      <c r="DN25" s="697"/>
      <c r="DO25" s="697"/>
      <c r="DP25" s="697"/>
      <c r="DQ25" s="697"/>
      <c r="DR25" s="697"/>
      <c r="DS25" s="697"/>
      <c r="DT25" s="697"/>
      <c r="DU25" s="697"/>
      <c r="DV25" s="698"/>
      <c r="DW25" s="681">
        <v>21.8</v>
      </c>
      <c r="DX25" s="699"/>
      <c r="DY25" s="699"/>
      <c r="DZ25" s="699"/>
      <c r="EA25" s="699"/>
      <c r="EB25" s="699"/>
      <c r="EC25" s="714"/>
    </row>
    <row r="26" spans="2:133" ht="11.25" customHeight="1" x14ac:dyDescent="0.15">
      <c r="B26" s="675" t="s">
        <v>302</v>
      </c>
      <c r="C26" s="676"/>
      <c r="D26" s="676"/>
      <c r="E26" s="676"/>
      <c r="F26" s="676"/>
      <c r="G26" s="676"/>
      <c r="H26" s="676"/>
      <c r="I26" s="676"/>
      <c r="J26" s="676"/>
      <c r="K26" s="676"/>
      <c r="L26" s="676"/>
      <c r="M26" s="676"/>
      <c r="N26" s="676"/>
      <c r="O26" s="676"/>
      <c r="P26" s="676"/>
      <c r="Q26" s="677"/>
      <c r="R26" s="678">
        <v>1722207</v>
      </c>
      <c r="S26" s="679"/>
      <c r="T26" s="679"/>
      <c r="U26" s="679"/>
      <c r="V26" s="679"/>
      <c r="W26" s="679"/>
      <c r="X26" s="679"/>
      <c r="Y26" s="680"/>
      <c r="Z26" s="715">
        <v>68.5</v>
      </c>
      <c r="AA26" s="715"/>
      <c r="AB26" s="715"/>
      <c r="AC26" s="715"/>
      <c r="AD26" s="716">
        <v>1602943</v>
      </c>
      <c r="AE26" s="716"/>
      <c r="AF26" s="716"/>
      <c r="AG26" s="716"/>
      <c r="AH26" s="716"/>
      <c r="AI26" s="716"/>
      <c r="AJ26" s="716"/>
      <c r="AK26" s="716"/>
      <c r="AL26" s="681">
        <v>100</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240</v>
      </c>
      <c r="BP26" s="715"/>
      <c r="BQ26" s="715"/>
      <c r="BR26" s="715"/>
      <c r="BS26" s="684" t="s">
        <v>240</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273794</v>
      </c>
      <c r="CS26" s="679"/>
      <c r="CT26" s="679"/>
      <c r="CU26" s="679"/>
      <c r="CV26" s="679"/>
      <c r="CW26" s="679"/>
      <c r="CX26" s="679"/>
      <c r="CY26" s="680"/>
      <c r="CZ26" s="681">
        <v>11.5</v>
      </c>
      <c r="DA26" s="699"/>
      <c r="DB26" s="699"/>
      <c r="DC26" s="700"/>
      <c r="DD26" s="684">
        <v>214663</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305</v>
      </c>
      <c r="C27" s="676"/>
      <c r="D27" s="676"/>
      <c r="E27" s="676"/>
      <c r="F27" s="676"/>
      <c r="G27" s="676"/>
      <c r="H27" s="676"/>
      <c r="I27" s="676"/>
      <c r="J27" s="676"/>
      <c r="K27" s="676"/>
      <c r="L27" s="676"/>
      <c r="M27" s="676"/>
      <c r="N27" s="676"/>
      <c r="O27" s="676"/>
      <c r="P27" s="676"/>
      <c r="Q27" s="677"/>
      <c r="R27" s="678" t="s">
        <v>240</v>
      </c>
      <c r="S27" s="679"/>
      <c r="T27" s="679"/>
      <c r="U27" s="679"/>
      <c r="V27" s="679"/>
      <c r="W27" s="679"/>
      <c r="X27" s="679"/>
      <c r="Y27" s="680"/>
      <c r="Z27" s="715" t="s">
        <v>234</v>
      </c>
      <c r="AA27" s="715"/>
      <c r="AB27" s="715"/>
      <c r="AC27" s="715"/>
      <c r="AD27" s="716" t="s">
        <v>240</v>
      </c>
      <c r="AE27" s="716"/>
      <c r="AF27" s="716"/>
      <c r="AG27" s="716"/>
      <c r="AH27" s="716"/>
      <c r="AI27" s="716"/>
      <c r="AJ27" s="716"/>
      <c r="AK27" s="716"/>
      <c r="AL27" s="681" t="s">
        <v>240</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171323</v>
      </c>
      <c r="BH27" s="679"/>
      <c r="BI27" s="679"/>
      <c r="BJ27" s="679"/>
      <c r="BK27" s="679"/>
      <c r="BL27" s="679"/>
      <c r="BM27" s="679"/>
      <c r="BN27" s="680"/>
      <c r="BO27" s="715">
        <v>100</v>
      </c>
      <c r="BP27" s="715"/>
      <c r="BQ27" s="715"/>
      <c r="BR27" s="715"/>
      <c r="BS27" s="684" t="s">
        <v>240</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177236</v>
      </c>
      <c r="CS27" s="697"/>
      <c r="CT27" s="697"/>
      <c r="CU27" s="697"/>
      <c r="CV27" s="697"/>
      <c r="CW27" s="697"/>
      <c r="CX27" s="697"/>
      <c r="CY27" s="698"/>
      <c r="CZ27" s="681">
        <v>7.4</v>
      </c>
      <c r="DA27" s="699"/>
      <c r="DB27" s="699"/>
      <c r="DC27" s="700"/>
      <c r="DD27" s="684">
        <v>68330</v>
      </c>
      <c r="DE27" s="697"/>
      <c r="DF27" s="697"/>
      <c r="DG27" s="697"/>
      <c r="DH27" s="697"/>
      <c r="DI27" s="697"/>
      <c r="DJ27" s="697"/>
      <c r="DK27" s="698"/>
      <c r="DL27" s="684">
        <v>68330</v>
      </c>
      <c r="DM27" s="697"/>
      <c r="DN27" s="697"/>
      <c r="DO27" s="697"/>
      <c r="DP27" s="697"/>
      <c r="DQ27" s="697"/>
      <c r="DR27" s="697"/>
      <c r="DS27" s="697"/>
      <c r="DT27" s="697"/>
      <c r="DU27" s="697"/>
      <c r="DV27" s="698"/>
      <c r="DW27" s="681">
        <v>4.2</v>
      </c>
      <c r="DX27" s="699"/>
      <c r="DY27" s="699"/>
      <c r="DZ27" s="699"/>
      <c r="EA27" s="699"/>
      <c r="EB27" s="699"/>
      <c r="EC27" s="714"/>
    </row>
    <row r="28" spans="2:133" ht="11.25" customHeight="1" x14ac:dyDescent="0.15">
      <c r="B28" s="675" t="s">
        <v>308</v>
      </c>
      <c r="C28" s="676"/>
      <c r="D28" s="676"/>
      <c r="E28" s="676"/>
      <c r="F28" s="676"/>
      <c r="G28" s="676"/>
      <c r="H28" s="676"/>
      <c r="I28" s="676"/>
      <c r="J28" s="676"/>
      <c r="K28" s="676"/>
      <c r="L28" s="676"/>
      <c r="M28" s="676"/>
      <c r="N28" s="676"/>
      <c r="O28" s="676"/>
      <c r="P28" s="676"/>
      <c r="Q28" s="677"/>
      <c r="R28" s="678">
        <v>2352</v>
      </c>
      <c r="S28" s="679"/>
      <c r="T28" s="679"/>
      <c r="U28" s="679"/>
      <c r="V28" s="679"/>
      <c r="W28" s="679"/>
      <c r="X28" s="679"/>
      <c r="Y28" s="680"/>
      <c r="Z28" s="715">
        <v>0.1</v>
      </c>
      <c r="AA28" s="715"/>
      <c r="AB28" s="715"/>
      <c r="AC28" s="715"/>
      <c r="AD28" s="716" t="s">
        <v>234</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233912</v>
      </c>
      <c r="CS28" s="679"/>
      <c r="CT28" s="679"/>
      <c r="CU28" s="679"/>
      <c r="CV28" s="679"/>
      <c r="CW28" s="679"/>
      <c r="CX28" s="679"/>
      <c r="CY28" s="680"/>
      <c r="CZ28" s="681">
        <v>9.8000000000000007</v>
      </c>
      <c r="DA28" s="699"/>
      <c r="DB28" s="699"/>
      <c r="DC28" s="700"/>
      <c r="DD28" s="684">
        <v>228785</v>
      </c>
      <c r="DE28" s="679"/>
      <c r="DF28" s="679"/>
      <c r="DG28" s="679"/>
      <c r="DH28" s="679"/>
      <c r="DI28" s="679"/>
      <c r="DJ28" s="679"/>
      <c r="DK28" s="680"/>
      <c r="DL28" s="684">
        <v>228785</v>
      </c>
      <c r="DM28" s="679"/>
      <c r="DN28" s="679"/>
      <c r="DO28" s="679"/>
      <c r="DP28" s="679"/>
      <c r="DQ28" s="679"/>
      <c r="DR28" s="679"/>
      <c r="DS28" s="679"/>
      <c r="DT28" s="679"/>
      <c r="DU28" s="679"/>
      <c r="DV28" s="680"/>
      <c r="DW28" s="681">
        <v>13.9</v>
      </c>
      <c r="DX28" s="699"/>
      <c r="DY28" s="699"/>
      <c r="DZ28" s="699"/>
      <c r="EA28" s="699"/>
      <c r="EB28" s="699"/>
      <c r="EC28" s="714"/>
    </row>
    <row r="29" spans="2:133" ht="11.25" customHeight="1" x14ac:dyDescent="0.15">
      <c r="B29" s="675" t="s">
        <v>310</v>
      </c>
      <c r="C29" s="676"/>
      <c r="D29" s="676"/>
      <c r="E29" s="676"/>
      <c r="F29" s="676"/>
      <c r="G29" s="676"/>
      <c r="H29" s="676"/>
      <c r="I29" s="676"/>
      <c r="J29" s="676"/>
      <c r="K29" s="676"/>
      <c r="L29" s="676"/>
      <c r="M29" s="676"/>
      <c r="N29" s="676"/>
      <c r="O29" s="676"/>
      <c r="P29" s="676"/>
      <c r="Q29" s="677"/>
      <c r="R29" s="678">
        <v>24401</v>
      </c>
      <c r="S29" s="679"/>
      <c r="T29" s="679"/>
      <c r="U29" s="679"/>
      <c r="V29" s="679"/>
      <c r="W29" s="679"/>
      <c r="X29" s="679"/>
      <c r="Y29" s="680"/>
      <c r="Z29" s="715">
        <v>1</v>
      </c>
      <c r="AA29" s="715"/>
      <c r="AB29" s="715"/>
      <c r="AC29" s="715"/>
      <c r="AD29" s="716" t="s">
        <v>234</v>
      </c>
      <c r="AE29" s="716"/>
      <c r="AF29" s="716"/>
      <c r="AG29" s="716"/>
      <c r="AH29" s="716"/>
      <c r="AI29" s="716"/>
      <c r="AJ29" s="716"/>
      <c r="AK29" s="716"/>
      <c r="AL29" s="681" t="s">
        <v>240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311</v>
      </c>
      <c r="CE29" s="764"/>
      <c r="CF29" s="711" t="s">
        <v>312</v>
      </c>
      <c r="CG29" s="712"/>
      <c r="CH29" s="712"/>
      <c r="CI29" s="712"/>
      <c r="CJ29" s="712"/>
      <c r="CK29" s="712"/>
      <c r="CL29" s="712"/>
      <c r="CM29" s="712"/>
      <c r="CN29" s="712"/>
      <c r="CO29" s="712"/>
      <c r="CP29" s="712"/>
      <c r="CQ29" s="713"/>
      <c r="CR29" s="678">
        <v>233912</v>
      </c>
      <c r="CS29" s="697"/>
      <c r="CT29" s="697"/>
      <c r="CU29" s="697"/>
      <c r="CV29" s="697"/>
      <c r="CW29" s="697"/>
      <c r="CX29" s="697"/>
      <c r="CY29" s="698"/>
      <c r="CZ29" s="681">
        <v>9.8000000000000007</v>
      </c>
      <c r="DA29" s="699"/>
      <c r="DB29" s="699"/>
      <c r="DC29" s="700"/>
      <c r="DD29" s="684">
        <v>228785</v>
      </c>
      <c r="DE29" s="697"/>
      <c r="DF29" s="697"/>
      <c r="DG29" s="697"/>
      <c r="DH29" s="697"/>
      <c r="DI29" s="697"/>
      <c r="DJ29" s="697"/>
      <c r="DK29" s="698"/>
      <c r="DL29" s="684">
        <v>228785</v>
      </c>
      <c r="DM29" s="697"/>
      <c r="DN29" s="697"/>
      <c r="DO29" s="697"/>
      <c r="DP29" s="697"/>
      <c r="DQ29" s="697"/>
      <c r="DR29" s="697"/>
      <c r="DS29" s="697"/>
      <c r="DT29" s="697"/>
      <c r="DU29" s="697"/>
      <c r="DV29" s="698"/>
      <c r="DW29" s="681">
        <v>13.9</v>
      </c>
      <c r="DX29" s="699"/>
      <c r="DY29" s="699"/>
      <c r="DZ29" s="699"/>
      <c r="EA29" s="699"/>
      <c r="EB29" s="699"/>
      <c r="EC29" s="714"/>
    </row>
    <row r="30" spans="2:133" ht="11.25" customHeight="1" x14ac:dyDescent="0.15">
      <c r="B30" s="675" t="s">
        <v>313</v>
      </c>
      <c r="C30" s="676"/>
      <c r="D30" s="676"/>
      <c r="E30" s="676"/>
      <c r="F30" s="676"/>
      <c r="G30" s="676"/>
      <c r="H30" s="676"/>
      <c r="I30" s="676"/>
      <c r="J30" s="676"/>
      <c r="K30" s="676"/>
      <c r="L30" s="676"/>
      <c r="M30" s="676"/>
      <c r="N30" s="676"/>
      <c r="O30" s="676"/>
      <c r="P30" s="676"/>
      <c r="Q30" s="677"/>
      <c r="R30" s="678">
        <v>1233</v>
      </c>
      <c r="S30" s="679"/>
      <c r="T30" s="679"/>
      <c r="U30" s="679"/>
      <c r="V30" s="679"/>
      <c r="W30" s="679"/>
      <c r="X30" s="679"/>
      <c r="Y30" s="680"/>
      <c r="Z30" s="715">
        <v>0</v>
      </c>
      <c r="AA30" s="715"/>
      <c r="AB30" s="715"/>
      <c r="AC30" s="715"/>
      <c r="AD30" s="716" t="s">
        <v>234</v>
      </c>
      <c r="AE30" s="716"/>
      <c r="AF30" s="716"/>
      <c r="AG30" s="716"/>
      <c r="AH30" s="716"/>
      <c r="AI30" s="716"/>
      <c r="AJ30" s="716"/>
      <c r="AK30" s="716"/>
      <c r="AL30" s="681" t="s">
        <v>240</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314</v>
      </c>
      <c r="BH30" s="752"/>
      <c r="BI30" s="752"/>
      <c r="BJ30" s="752"/>
      <c r="BK30" s="752"/>
      <c r="BL30" s="752"/>
      <c r="BM30" s="752"/>
      <c r="BN30" s="752"/>
      <c r="BO30" s="752"/>
      <c r="BP30" s="752"/>
      <c r="BQ30" s="753"/>
      <c r="BR30" s="739" t="s">
        <v>315</v>
      </c>
      <c r="BS30" s="752"/>
      <c r="BT30" s="752"/>
      <c r="BU30" s="752"/>
      <c r="BV30" s="752"/>
      <c r="BW30" s="752"/>
      <c r="BX30" s="752"/>
      <c r="BY30" s="752"/>
      <c r="BZ30" s="752"/>
      <c r="CA30" s="752"/>
      <c r="CB30" s="753"/>
      <c r="CD30" s="765"/>
      <c r="CE30" s="766"/>
      <c r="CF30" s="711" t="s">
        <v>316</v>
      </c>
      <c r="CG30" s="712"/>
      <c r="CH30" s="712"/>
      <c r="CI30" s="712"/>
      <c r="CJ30" s="712"/>
      <c r="CK30" s="712"/>
      <c r="CL30" s="712"/>
      <c r="CM30" s="712"/>
      <c r="CN30" s="712"/>
      <c r="CO30" s="712"/>
      <c r="CP30" s="712"/>
      <c r="CQ30" s="713"/>
      <c r="CR30" s="678">
        <v>217161</v>
      </c>
      <c r="CS30" s="679"/>
      <c r="CT30" s="679"/>
      <c r="CU30" s="679"/>
      <c r="CV30" s="679"/>
      <c r="CW30" s="679"/>
      <c r="CX30" s="679"/>
      <c r="CY30" s="680"/>
      <c r="CZ30" s="681">
        <v>9.1</v>
      </c>
      <c r="DA30" s="699"/>
      <c r="DB30" s="699"/>
      <c r="DC30" s="700"/>
      <c r="DD30" s="684">
        <v>212034</v>
      </c>
      <c r="DE30" s="679"/>
      <c r="DF30" s="679"/>
      <c r="DG30" s="679"/>
      <c r="DH30" s="679"/>
      <c r="DI30" s="679"/>
      <c r="DJ30" s="679"/>
      <c r="DK30" s="680"/>
      <c r="DL30" s="684">
        <v>212034</v>
      </c>
      <c r="DM30" s="679"/>
      <c r="DN30" s="679"/>
      <c r="DO30" s="679"/>
      <c r="DP30" s="679"/>
      <c r="DQ30" s="679"/>
      <c r="DR30" s="679"/>
      <c r="DS30" s="679"/>
      <c r="DT30" s="679"/>
      <c r="DU30" s="679"/>
      <c r="DV30" s="680"/>
      <c r="DW30" s="681">
        <v>12.9</v>
      </c>
      <c r="DX30" s="699"/>
      <c r="DY30" s="699"/>
      <c r="DZ30" s="699"/>
      <c r="EA30" s="699"/>
      <c r="EB30" s="699"/>
      <c r="EC30" s="714"/>
    </row>
    <row r="31" spans="2:133" ht="11.25" customHeight="1" x14ac:dyDescent="0.15">
      <c r="B31" s="675" t="s">
        <v>317</v>
      </c>
      <c r="C31" s="676"/>
      <c r="D31" s="676"/>
      <c r="E31" s="676"/>
      <c r="F31" s="676"/>
      <c r="G31" s="676"/>
      <c r="H31" s="676"/>
      <c r="I31" s="676"/>
      <c r="J31" s="676"/>
      <c r="K31" s="676"/>
      <c r="L31" s="676"/>
      <c r="M31" s="676"/>
      <c r="N31" s="676"/>
      <c r="O31" s="676"/>
      <c r="P31" s="676"/>
      <c r="Q31" s="677"/>
      <c r="R31" s="678">
        <v>137843</v>
      </c>
      <c r="S31" s="679"/>
      <c r="T31" s="679"/>
      <c r="U31" s="679"/>
      <c r="V31" s="679"/>
      <c r="W31" s="679"/>
      <c r="X31" s="679"/>
      <c r="Y31" s="680"/>
      <c r="Z31" s="715">
        <v>5.5</v>
      </c>
      <c r="AA31" s="715"/>
      <c r="AB31" s="715"/>
      <c r="AC31" s="715"/>
      <c r="AD31" s="716" t="s">
        <v>234</v>
      </c>
      <c r="AE31" s="716"/>
      <c r="AF31" s="716"/>
      <c r="AG31" s="716"/>
      <c r="AH31" s="716"/>
      <c r="AI31" s="716"/>
      <c r="AJ31" s="716"/>
      <c r="AK31" s="716"/>
      <c r="AL31" s="681" t="s">
        <v>240</v>
      </c>
      <c r="AM31" s="682"/>
      <c r="AN31" s="682"/>
      <c r="AO31" s="717"/>
      <c r="AP31" s="754" t="s">
        <v>318</v>
      </c>
      <c r="AQ31" s="755"/>
      <c r="AR31" s="755"/>
      <c r="AS31" s="755"/>
      <c r="AT31" s="760" t="s">
        <v>319</v>
      </c>
      <c r="AU31" s="231"/>
      <c r="AV31" s="231"/>
      <c r="AW31" s="231"/>
      <c r="AX31" s="744" t="s">
        <v>191</v>
      </c>
      <c r="AY31" s="745"/>
      <c r="AZ31" s="745"/>
      <c r="BA31" s="745"/>
      <c r="BB31" s="745"/>
      <c r="BC31" s="745"/>
      <c r="BD31" s="745"/>
      <c r="BE31" s="745"/>
      <c r="BF31" s="746"/>
      <c r="BG31" s="747">
        <v>98.8</v>
      </c>
      <c r="BH31" s="748"/>
      <c r="BI31" s="748"/>
      <c r="BJ31" s="748"/>
      <c r="BK31" s="748"/>
      <c r="BL31" s="748"/>
      <c r="BM31" s="749">
        <v>95.3</v>
      </c>
      <c r="BN31" s="748"/>
      <c r="BO31" s="748"/>
      <c r="BP31" s="748"/>
      <c r="BQ31" s="750"/>
      <c r="BR31" s="747">
        <v>98.2</v>
      </c>
      <c r="BS31" s="748"/>
      <c r="BT31" s="748"/>
      <c r="BU31" s="748"/>
      <c r="BV31" s="748"/>
      <c r="BW31" s="748"/>
      <c r="BX31" s="749">
        <v>94.4</v>
      </c>
      <c r="BY31" s="748"/>
      <c r="BZ31" s="748"/>
      <c r="CA31" s="748"/>
      <c r="CB31" s="750"/>
      <c r="CD31" s="765"/>
      <c r="CE31" s="766"/>
      <c r="CF31" s="711" t="s">
        <v>320</v>
      </c>
      <c r="CG31" s="712"/>
      <c r="CH31" s="712"/>
      <c r="CI31" s="712"/>
      <c r="CJ31" s="712"/>
      <c r="CK31" s="712"/>
      <c r="CL31" s="712"/>
      <c r="CM31" s="712"/>
      <c r="CN31" s="712"/>
      <c r="CO31" s="712"/>
      <c r="CP31" s="712"/>
      <c r="CQ31" s="713"/>
      <c r="CR31" s="678">
        <v>16751</v>
      </c>
      <c r="CS31" s="697"/>
      <c r="CT31" s="697"/>
      <c r="CU31" s="697"/>
      <c r="CV31" s="697"/>
      <c r="CW31" s="697"/>
      <c r="CX31" s="697"/>
      <c r="CY31" s="698"/>
      <c r="CZ31" s="681">
        <v>0.7</v>
      </c>
      <c r="DA31" s="699"/>
      <c r="DB31" s="699"/>
      <c r="DC31" s="700"/>
      <c r="DD31" s="684">
        <v>16751</v>
      </c>
      <c r="DE31" s="697"/>
      <c r="DF31" s="697"/>
      <c r="DG31" s="697"/>
      <c r="DH31" s="697"/>
      <c r="DI31" s="697"/>
      <c r="DJ31" s="697"/>
      <c r="DK31" s="698"/>
      <c r="DL31" s="684">
        <v>16751</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321</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234</v>
      </c>
      <c r="AA32" s="715"/>
      <c r="AB32" s="715"/>
      <c r="AC32" s="715"/>
      <c r="AD32" s="716" t="s">
        <v>240</v>
      </c>
      <c r="AE32" s="716"/>
      <c r="AF32" s="716"/>
      <c r="AG32" s="716"/>
      <c r="AH32" s="716"/>
      <c r="AI32" s="716"/>
      <c r="AJ32" s="716"/>
      <c r="AK32" s="716"/>
      <c r="AL32" s="681" t="s">
        <v>240</v>
      </c>
      <c r="AM32" s="682"/>
      <c r="AN32" s="682"/>
      <c r="AO32" s="717"/>
      <c r="AP32" s="756"/>
      <c r="AQ32" s="757"/>
      <c r="AR32" s="757"/>
      <c r="AS32" s="757"/>
      <c r="AT32" s="761"/>
      <c r="AU32" s="230" t="s">
        <v>322</v>
      </c>
      <c r="AV32" s="230"/>
      <c r="AW32" s="230"/>
      <c r="AX32" s="675" t="s">
        <v>323</v>
      </c>
      <c r="AY32" s="676"/>
      <c r="AZ32" s="676"/>
      <c r="BA32" s="676"/>
      <c r="BB32" s="676"/>
      <c r="BC32" s="676"/>
      <c r="BD32" s="676"/>
      <c r="BE32" s="676"/>
      <c r="BF32" s="677"/>
      <c r="BG32" s="751">
        <v>99.1</v>
      </c>
      <c r="BH32" s="697"/>
      <c r="BI32" s="697"/>
      <c r="BJ32" s="697"/>
      <c r="BK32" s="697"/>
      <c r="BL32" s="697"/>
      <c r="BM32" s="682">
        <v>96.5</v>
      </c>
      <c r="BN32" s="743"/>
      <c r="BO32" s="743"/>
      <c r="BP32" s="743"/>
      <c r="BQ32" s="721"/>
      <c r="BR32" s="751">
        <v>98.7</v>
      </c>
      <c r="BS32" s="697"/>
      <c r="BT32" s="697"/>
      <c r="BU32" s="697"/>
      <c r="BV32" s="697"/>
      <c r="BW32" s="697"/>
      <c r="BX32" s="682">
        <v>95.9</v>
      </c>
      <c r="BY32" s="743"/>
      <c r="BZ32" s="743"/>
      <c r="CA32" s="743"/>
      <c r="CB32" s="721"/>
      <c r="CD32" s="767"/>
      <c r="CE32" s="768"/>
      <c r="CF32" s="711" t="s">
        <v>324</v>
      </c>
      <c r="CG32" s="712"/>
      <c r="CH32" s="712"/>
      <c r="CI32" s="712"/>
      <c r="CJ32" s="712"/>
      <c r="CK32" s="712"/>
      <c r="CL32" s="712"/>
      <c r="CM32" s="712"/>
      <c r="CN32" s="712"/>
      <c r="CO32" s="712"/>
      <c r="CP32" s="712"/>
      <c r="CQ32" s="713"/>
      <c r="CR32" s="678" t="s">
        <v>240</v>
      </c>
      <c r="CS32" s="679"/>
      <c r="CT32" s="679"/>
      <c r="CU32" s="679"/>
      <c r="CV32" s="679"/>
      <c r="CW32" s="679"/>
      <c r="CX32" s="679"/>
      <c r="CY32" s="680"/>
      <c r="CZ32" s="681" t="s">
        <v>234</v>
      </c>
      <c r="DA32" s="699"/>
      <c r="DB32" s="699"/>
      <c r="DC32" s="700"/>
      <c r="DD32" s="684" t="s">
        <v>240</v>
      </c>
      <c r="DE32" s="679"/>
      <c r="DF32" s="679"/>
      <c r="DG32" s="679"/>
      <c r="DH32" s="679"/>
      <c r="DI32" s="679"/>
      <c r="DJ32" s="679"/>
      <c r="DK32" s="680"/>
      <c r="DL32" s="684" t="s">
        <v>240</v>
      </c>
      <c r="DM32" s="679"/>
      <c r="DN32" s="679"/>
      <c r="DO32" s="679"/>
      <c r="DP32" s="679"/>
      <c r="DQ32" s="679"/>
      <c r="DR32" s="679"/>
      <c r="DS32" s="679"/>
      <c r="DT32" s="679"/>
      <c r="DU32" s="679"/>
      <c r="DV32" s="680"/>
      <c r="DW32" s="681" t="s">
        <v>240</v>
      </c>
      <c r="DX32" s="699"/>
      <c r="DY32" s="699"/>
      <c r="DZ32" s="699"/>
      <c r="EA32" s="699"/>
      <c r="EB32" s="699"/>
      <c r="EC32" s="714"/>
    </row>
    <row r="33" spans="2:133" ht="11.25" customHeight="1" x14ac:dyDescent="0.15">
      <c r="B33" s="675" t="s">
        <v>325</v>
      </c>
      <c r="C33" s="676"/>
      <c r="D33" s="676"/>
      <c r="E33" s="676"/>
      <c r="F33" s="676"/>
      <c r="G33" s="676"/>
      <c r="H33" s="676"/>
      <c r="I33" s="676"/>
      <c r="J33" s="676"/>
      <c r="K33" s="676"/>
      <c r="L33" s="676"/>
      <c r="M33" s="676"/>
      <c r="N33" s="676"/>
      <c r="O33" s="676"/>
      <c r="P33" s="676"/>
      <c r="Q33" s="677"/>
      <c r="R33" s="678">
        <v>121449</v>
      </c>
      <c r="S33" s="679"/>
      <c r="T33" s="679"/>
      <c r="U33" s="679"/>
      <c r="V33" s="679"/>
      <c r="W33" s="679"/>
      <c r="X33" s="679"/>
      <c r="Y33" s="680"/>
      <c r="Z33" s="715">
        <v>4.8</v>
      </c>
      <c r="AA33" s="715"/>
      <c r="AB33" s="715"/>
      <c r="AC33" s="715"/>
      <c r="AD33" s="716" t="s">
        <v>234</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326</v>
      </c>
      <c r="AY33" s="660"/>
      <c r="AZ33" s="660"/>
      <c r="BA33" s="660"/>
      <c r="BB33" s="660"/>
      <c r="BC33" s="660"/>
      <c r="BD33" s="660"/>
      <c r="BE33" s="660"/>
      <c r="BF33" s="661"/>
      <c r="BG33" s="742">
        <v>98</v>
      </c>
      <c r="BH33" s="663"/>
      <c r="BI33" s="663"/>
      <c r="BJ33" s="663"/>
      <c r="BK33" s="663"/>
      <c r="BL33" s="663"/>
      <c r="BM33" s="706">
        <v>92</v>
      </c>
      <c r="BN33" s="663"/>
      <c r="BO33" s="663"/>
      <c r="BP33" s="663"/>
      <c r="BQ33" s="727"/>
      <c r="BR33" s="742">
        <v>96.8</v>
      </c>
      <c r="BS33" s="663"/>
      <c r="BT33" s="663"/>
      <c r="BU33" s="663"/>
      <c r="BV33" s="663"/>
      <c r="BW33" s="663"/>
      <c r="BX33" s="706">
        <v>90.4</v>
      </c>
      <c r="BY33" s="663"/>
      <c r="BZ33" s="663"/>
      <c r="CA33" s="663"/>
      <c r="CB33" s="727"/>
      <c r="CD33" s="711" t="s">
        <v>327</v>
      </c>
      <c r="CE33" s="712"/>
      <c r="CF33" s="712"/>
      <c r="CG33" s="712"/>
      <c r="CH33" s="712"/>
      <c r="CI33" s="712"/>
      <c r="CJ33" s="712"/>
      <c r="CK33" s="712"/>
      <c r="CL33" s="712"/>
      <c r="CM33" s="712"/>
      <c r="CN33" s="712"/>
      <c r="CO33" s="712"/>
      <c r="CP33" s="712"/>
      <c r="CQ33" s="713"/>
      <c r="CR33" s="678">
        <v>1248412</v>
      </c>
      <c r="CS33" s="697"/>
      <c r="CT33" s="697"/>
      <c r="CU33" s="697"/>
      <c r="CV33" s="697"/>
      <c r="CW33" s="697"/>
      <c r="CX33" s="697"/>
      <c r="CY33" s="698"/>
      <c r="CZ33" s="681">
        <v>52.3</v>
      </c>
      <c r="DA33" s="699"/>
      <c r="DB33" s="699"/>
      <c r="DC33" s="700"/>
      <c r="DD33" s="684">
        <v>1067810</v>
      </c>
      <c r="DE33" s="697"/>
      <c r="DF33" s="697"/>
      <c r="DG33" s="697"/>
      <c r="DH33" s="697"/>
      <c r="DI33" s="697"/>
      <c r="DJ33" s="697"/>
      <c r="DK33" s="698"/>
      <c r="DL33" s="684">
        <v>858274</v>
      </c>
      <c r="DM33" s="697"/>
      <c r="DN33" s="697"/>
      <c r="DO33" s="697"/>
      <c r="DP33" s="697"/>
      <c r="DQ33" s="697"/>
      <c r="DR33" s="697"/>
      <c r="DS33" s="697"/>
      <c r="DT33" s="697"/>
      <c r="DU33" s="697"/>
      <c r="DV33" s="698"/>
      <c r="DW33" s="681">
        <v>52.2</v>
      </c>
      <c r="DX33" s="699"/>
      <c r="DY33" s="699"/>
      <c r="DZ33" s="699"/>
      <c r="EA33" s="699"/>
      <c r="EB33" s="699"/>
      <c r="EC33" s="714"/>
    </row>
    <row r="34" spans="2:133" ht="11.25" customHeight="1" x14ac:dyDescent="0.15">
      <c r="B34" s="675" t="s">
        <v>328</v>
      </c>
      <c r="C34" s="676"/>
      <c r="D34" s="676"/>
      <c r="E34" s="676"/>
      <c r="F34" s="676"/>
      <c r="G34" s="676"/>
      <c r="H34" s="676"/>
      <c r="I34" s="676"/>
      <c r="J34" s="676"/>
      <c r="K34" s="676"/>
      <c r="L34" s="676"/>
      <c r="M34" s="676"/>
      <c r="N34" s="676"/>
      <c r="O34" s="676"/>
      <c r="P34" s="676"/>
      <c r="Q34" s="677"/>
      <c r="R34" s="678">
        <v>42375</v>
      </c>
      <c r="S34" s="679"/>
      <c r="T34" s="679"/>
      <c r="U34" s="679"/>
      <c r="V34" s="679"/>
      <c r="W34" s="679"/>
      <c r="X34" s="679"/>
      <c r="Y34" s="680"/>
      <c r="Z34" s="715">
        <v>1.7</v>
      </c>
      <c r="AA34" s="715"/>
      <c r="AB34" s="715"/>
      <c r="AC34" s="715"/>
      <c r="AD34" s="716" t="s">
        <v>234</v>
      </c>
      <c r="AE34" s="716"/>
      <c r="AF34" s="716"/>
      <c r="AG34" s="716"/>
      <c r="AH34" s="716"/>
      <c r="AI34" s="716"/>
      <c r="AJ34" s="716"/>
      <c r="AK34" s="716"/>
      <c r="AL34" s="681" t="s">
        <v>234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329</v>
      </c>
      <c r="CE34" s="712"/>
      <c r="CF34" s="712"/>
      <c r="CG34" s="712"/>
      <c r="CH34" s="712"/>
      <c r="CI34" s="712"/>
      <c r="CJ34" s="712"/>
      <c r="CK34" s="712"/>
      <c r="CL34" s="712"/>
      <c r="CM34" s="712"/>
      <c r="CN34" s="712"/>
      <c r="CO34" s="712"/>
      <c r="CP34" s="712"/>
      <c r="CQ34" s="713"/>
      <c r="CR34" s="678">
        <v>323302</v>
      </c>
      <c r="CS34" s="679"/>
      <c r="CT34" s="679"/>
      <c r="CU34" s="679"/>
      <c r="CV34" s="679"/>
      <c r="CW34" s="679"/>
      <c r="CX34" s="679"/>
      <c r="CY34" s="680"/>
      <c r="CZ34" s="681">
        <v>13.5</v>
      </c>
      <c r="DA34" s="699"/>
      <c r="DB34" s="699"/>
      <c r="DC34" s="700"/>
      <c r="DD34" s="684">
        <v>275837</v>
      </c>
      <c r="DE34" s="679"/>
      <c r="DF34" s="679"/>
      <c r="DG34" s="679"/>
      <c r="DH34" s="679"/>
      <c r="DI34" s="679"/>
      <c r="DJ34" s="679"/>
      <c r="DK34" s="680"/>
      <c r="DL34" s="684">
        <v>273044</v>
      </c>
      <c r="DM34" s="679"/>
      <c r="DN34" s="679"/>
      <c r="DO34" s="679"/>
      <c r="DP34" s="679"/>
      <c r="DQ34" s="679"/>
      <c r="DR34" s="679"/>
      <c r="DS34" s="679"/>
      <c r="DT34" s="679"/>
      <c r="DU34" s="679"/>
      <c r="DV34" s="680"/>
      <c r="DW34" s="681">
        <v>16.600000000000001</v>
      </c>
      <c r="DX34" s="699"/>
      <c r="DY34" s="699"/>
      <c r="DZ34" s="699"/>
      <c r="EA34" s="699"/>
      <c r="EB34" s="699"/>
      <c r="EC34" s="714"/>
    </row>
    <row r="35" spans="2:133" ht="11.25" customHeight="1" x14ac:dyDescent="0.15">
      <c r="B35" s="675" t="s">
        <v>330</v>
      </c>
      <c r="C35" s="676"/>
      <c r="D35" s="676"/>
      <c r="E35" s="676"/>
      <c r="F35" s="676"/>
      <c r="G35" s="676"/>
      <c r="H35" s="676"/>
      <c r="I35" s="676"/>
      <c r="J35" s="676"/>
      <c r="K35" s="676"/>
      <c r="L35" s="676"/>
      <c r="M35" s="676"/>
      <c r="N35" s="676"/>
      <c r="O35" s="676"/>
      <c r="P35" s="676"/>
      <c r="Q35" s="677"/>
      <c r="R35" s="678">
        <v>13480</v>
      </c>
      <c r="S35" s="679"/>
      <c r="T35" s="679"/>
      <c r="U35" s="679"/>
      <c r="V35" s="679"/>
      <c r="W35" s="679"/>
      <c r="X35" s="679"/>
      <c r="Y35" s="680"/>
      <c r="Z35" s="715">
        <v>0.5</v>
      </c>
      <c r="AA35" s="715"/>
      <c r="AB35" s="715"/>
      <c r="AC35" s="715"/>
      <c r="AD35" s="716" t="s">
        <v>234</v>
      </c>
      <c r="AE35" s="716"/>
      <c r="AF35" s="716"/>
      <c r="AG35" s="716"/>
      <c r="AH35" s="716"/>
      <c r="AI35" s="716"/>
      <c r="AJ35" s="716"/>
      <c r="AK35" s="716"/>
      <c r="AL35" s="681" t="s">
        <v>240</v>
      </c>
      <c r="AM35" s="682"/>
      <c r="AN35" s="682"/>
      <c r="AO35" s="717"/>
      <c r="AP35" s="235"/>
      <c r="AQ35" s="739" t="s">
        <v>331</v>
      </c>
      <c r="AR35" s="740"/>
      <c r="AS35" s="740"/>
      <c r="AT35" s="740"/>
      <c r="AU35" s="740"/>
      <c r="AV35" s="740"/>
      <c r="AW35" s="740"/>
      <c r="AX35" s="740"/>
      <c r="AY35" s="740"/>
      <c r="AZ35" s="740"/>
      <c r="BA35" s="740"/>
      <c r="BB35" s="740"/>
      <c r="BC35" s="740"/>
      <c r="BD35" s="740"/>
      <c r="BE35" s="740"/>
      <c r="BF35" s="741"/>
      <c r="BG35" s="739" t="s">
        <v>332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333</v>
      </c>
      <c r="CE35" s="712"/>
      <c r="CF35" s="712"/>
      <c r="CG35" s="712"/>
      <c r="CH35" s="712"/>
      <c r="CI35" s="712"/>
      <c r="CJ35" s="712"/>
      <c r="CK35" s="712"/>
      <c r="CL35" s="712"/>
      <c r="CM35" s="712"/>
      <c r="CN35" s="712"/>
      <c r="CO35" s="712"/>
      <c r="CP35" s="712"/>
      <c r="CQ35" s="713"/>
      <c r="CR35" s="678">
        <v>65594</v>
      </c>
      <c r="CS35" s="697"/>
      <c r="CT35" s="697"/>
      <c r="CU35" s="697"/>
      <c r="CV35" s="697"/>
      <c r="CW35" s="697"/>
      <c r="CX35" s="697"/>
      <c r="CY35" s="698"/>
      <c r="CZ35" s="681">
        <v>2.7</v>
      </c>
      <c r="DA35" s="699"/>
      <c r="DB35" s="699"/>
      <c r="DC35" s="700"/>
      <c r="DD35" s="684">
        <v>60637</v>
      </c>
      <c r="DE35" s="697"/>
      <c r="DF35" s="697"/>
      <c r="DG35" s="697"/>
      <c r="DH35" s="697"/>
      <c r="DI35" s="697"/>
      <c r="DJ35" s="697"/>
      <c r="DK35" s="698"/>
      <c r="DL35" s="684">
        <v>55198</v>
      </c>
      <c r="DM35" s="697"/>
      <c r="DN35" s="697"/>
      <c r="DO35" s="697"/>
      <c r="DP35" s="697"/>
      <c r="DQ35" s="697"/>
      <c r="DR35" s="697"/>
      <c r="DS35" s="697"/>
      <c r="DT35" s="697"/>
      <c r="DU35" s="697"/>
      <c r="DV35" s="698"/>
      <c r="DW35" s="681">
        <v>3.4</v>
      </c>
      <c r="DX35" s="699"/>
      <c r="DY35" s="699"/>
      <c r="DZ35" s="699"/>
      <c r="EA35" s="699"/>
      <c r="EB35" s="699"/>
      <c r="EC35" s="714"/>
    </row>
    <row r="36" spans="2:133" ht="11.25" customHeight="1" x14ac:dyDescent="0.15">
      <c r="B36" s="675" t="s">
        <v>334</v>
      </c>
      <c r="C36" s="676"/>
      <c r="D36" s="676"/>
      <c r="E36" s="676"/>
      <c r="F36" s="676"/>
      <c r="G36" s="676"/>
      <c r="H36" s="676"/>
      <c r="I36" s="676"/>
      <c r="J36" s="676"/>
      <c r="K36" s="676"/>
      <c r="L36" s="676"/>
      <c r="M36" s="676"/>
      <c r="N36" s="676"/>
      <c r="O36" s="676"/>
      <c r="P36" s="676"/>
      <c r="Q36" s="677"/>
      <c r="R36" s="678">
        <v>71244</v>
      </c>
      <c r="S36" s="679"/>
      <c r="T36" s="679"/>
      <c r="U36" s="679"/>
      <c r="V36" s="679"/>
      <c r="W36" s="679"/>
      <c r="X36" s="679"/>
      <c r="Y36" s="680"/>
      <c r="Z36" s="715">
        <v>2.8</v>
      </c>
      <c r="AA36" s="715"/>
      <c r="AB36" s="715"/>
      <c r="AC36" s="715"/>
      <c r="AD36" s="716" t="s">
        <v>240</v>
      </c>
      <c r="AE36" s="716"/>
      <c r="AF36" s="716"/>
      <c r="AG36" s="716"/>
      <c r="AH36" s="716"/>
      <c r="AI36" s="716"/>
      <c r="AJ36" s="716"/>
      <c r="AK36" s="716"/>
      <c r="AL36" s="681" t="s">
        <v>240</v>
      </c>
      <c r="AM36" s="682"/>
      <c r="AN36" s="682"/>
      <c r="AO36" s="717"/>
      <c r="AP36" s="235"/>
      <c r="AQ36" s="730" t="s">
        <v>335</v>
      </c>
      <c r="AR36" s="731"/>
      <c r="AS36" s="731"/>
      <c r="AT36" s="731"/>
      <c r="AU36" s="731"/>
      <c r="AV36" s="731"/>
      <c r="AW36" s="731"/>
      <c r="AX36" s="731"/>
      <c r="AY36" s="732"/>
      <c r="AZ36" s="733">
        <v>335770</v>
      </c>
      <c r="BA36" s="734"/>
      <c r="BB36" s="734"/>
      <c r="BC36" s="734"/>
      <c r="BD36" s="734"/>
      <c r="BE36" s="734"/>
      <c r="BF36" s="735"/>
      <c r="BG36" s="736" t="s">
        <v>336</v>
      </c>
      <c r="BH36" s="737"/>
      <c r="BI36" s="737"/>
      <c r="BJ36" s="737"/>
      <c r="BK36" s="737"/>
      <c r="BL36" s="737"/>
      <c r="BM36" s="737"/>
      <c r="BN36" s="737"/>
      <c r="BO36" s="737"/>
      <c r="BP36" s="737"/>
      <c r="BQ36" s="737"/>
      <c r="BR36" s="737"/>
      <c r="BS36" s="737"/>
      <c r="BT36" s="737"/>
      <c r="BU36" s="738"/>
      <c r="BV36" s="733">
        <v>17</v>
      </c>
      <c r="BW36" s="734"/>
      <c r="BX36" s="734"/>
      <c r="BY36" s="734"/>
      <c r="BZ36" s="734"/>
      <c r="CA36" s="734"/>
      <c r="CB36" s="735"/>
      <c r="CD36" s="711" t="s">
        <v>337</v>
      </c>
      <c r="CE36" s="712"/>
      <c r="CF36" s="712"/>
      <c r="CG36" s="712"/>
      <c r="CH36" s="712"/>
      <c r="CI36" s="712"/>
      <c r="CJ36" s="712"/>
      <c r="CK36" s="712"/>
      <c r="CL36" s="712"/>
      <c r="CM36" s="712"/>
      <c r="CN36" s="712"/>
      <c r="CO36" s="712"/>
      <c r="CP36" s="712"/>
      <c r="CQ36" s="713"/>
      <c r="CR36" s="678">
        <v>294714</v>
      </c>
      <c r="CS36" s="679"/>
      <c r="CT36" s="679"/>
      <c r="CU36" s="679"/>
      <c r="CV36" s="679"/>
      <c r="CW36" s="679"/>
      <c r="CX36" s="679"/>
      <c r="CY36" s="680"/>
      <c r="CZ36" s="681">
        <v>12.3</v>
      </c>
      <c r="DA36" s="699"/>
      <c r="DB36" s="699"/>
      <c r="DC36" s="700"/>
      <c r="DD36" s="684">
        <v>248442</v>
      </c>
      <c r="DE36" s="679"/>
      <c r="DF36" s="679"/>
      <c r="DG36" s="679"/>
      <c r="DH36" s="679"/>
      <c r="DI36" s="679"/>
      <c r="DJ36" s="679"/>
      <c r="DK36" s="680"/>
      <c r="DL36" s="684">
        <v>246182</v>
      </c>
      <c r="DM36" s="679"/>
      <c r="DN36" s="679"/>
      <c r="DO36" s="679"/>
      <c r="DP36" s="679"/>
      <c r="DQ36" s="679"/>
      <c r="DR36" s="679"/>
      <c r="DS36" s="679"/>
      <c r="DT36" s="679"/>
      <c r="DU36" s="679"/>
      <c r="DV36" s="680"/>
      <c r="DW36" s="681">
        <v>15</v>
      </c>
      <c r="DX36" s="699"/>
      <c r="DY36" s="699"/>
      <c r="DZ36" s="699"/>
      <c r="EA36" s="699"/>
      <c r="EB36" s="699"/>
      <c r="EC36" s="714"/>
    </row>
    <row r="37" spans="2:133" ht="11.25" customHeight="1" x14ac:dyDescent="0.15">
      <c r="B37" s="675" t="s">
        <v>338</v>
      </c>
      <c r="C37" s="676"/>
      <c r="D37" s="676"/>
      <c r="E37" s="676"/>
      <c r="F37" s="676"/>
      <c r="G37" s="676"/>
      <c r="H37" s="676"/>
      <c r="I37" s="676"/>
      <c r="J37" s="676"/>
      <c r="K37" s="676"/>
      <c r="L37" s="676"/>
      <c r="M37" s="676"/>
      <c r="N37" s="676"/>
      <c r="O37" s="676"/>
      <c r="P37" s="676"/>
      <c r="Q37" s="677"/>
      <c r="R37" s="678">
        <v>94317</v>
      </c>
      <c r="S37" s="679"/>
      <c r="T37" s="679"/>
      <c r="U37" s="679"/>
      <c r="V37" s="679"/>
      <c r="W37" s="679"/>
      <c r="X37" s="679"/>
      <c r="Y37" s="680"/>
      <c r="Z37" s="715">
        <v>3.8</v>
      </c>
      <c r="AA37" s="715"/>
      <c r="AB37" s="715"/>
      <c r="AC37" s="715"/>
      <c r="AD37" s="716" t="s">
        <v>240</v>
      </c>
      <c r="AE37" s="716"/>
      <c r="AF37" s="716"/>
      <c r="AG37" s="716"/>
      <c r="AH37" s="716"/>
      <c r="AI37" s="716"/>
      <c r="AJ37" s="716"/>
      <c r="AK37" s="716"/>
      <c r="AL37" s="681" t="s">
        <v>234</v>
      </c>
      <c r="AM37" s="682"/>
      <c r="AN37" s="682"/>
      <c r="AO37" s="717"/>
      <c r="AQ37" s="718" t="s">
        <v>339</v>
      </c>
      <c r="AR37" s="719"/>
      <c r="AS37" s="719"/>
      <c r="AT37" s="719"/>
      <c r="AU37" s="719"/>
      <c r="AV37" s="719"/>
      <c r="AW37" s="719"/>
      <c r="AX37" s="719"/>
      <c r="AY37" s="720"/>
      <c r="AZ37" s="678">
        <v>71181</v>
      </c>
      <c r="BA37" s="679"/>
      <c r="BB37" s="679"/>
      <c r="BC37" s="679"/>
      <c r="BD37" s="697"/>
      <c r="BE37" s="697"/>
      <c r="BF37" s="721"/>
      <c r="BG37" s="711" t="s">
        <v>340</v>
      </c>
      <c r="BH37" s="712"/>
      <c r="BI37" s="712"/>
      <c r="BJ37" s="712"/>
      <c r="BK37" s="712"/>
      <c r="BL37" s="712"/>
      <c r="BM37" s="712"/>
      <c r="BN37" s="712"/>
      <c r="BO37" s="712"/>
      <c r="BP37" s="712"/>
      <c r="BQ37" s="712"/>
      <c r="BR37" s="712"/>
      <c r="BS37" s="712"/>
      <c r="BT37" s="712"/>
      <c r="BU37" s="713"/>
      <c r="BV37" s="678">
        <v>14318</v>
      </c>
      <c r="BW37" s="679"/>
      <c r="BX37" s="679"/>
      <c r="BY37" s="679"/>
      <c r="BZ37" s="679"/>
      <c r="CA37" s="679"/>
      <c r="CB37" s="722"/>
      <c r="CD37" s="711" t="s">
        <v>341</v>
      </c>
      <c r="CE37" s="712"/>
      <c r="CF37" s="712"/>
      <c r="CG37" s="712"/>
      <c r="CH37" s="712"/>
      <c r="CI37" s="712"/>
      <c r="CJ37" s="712"/>
      <c r="CK37" s="712"/>
      <c r="CL37" s="712"/>
      <c r="CM37" s="712"/>
      <c r="CN37" s="712"/>
      <c r="CO37" s="712"/>
      <c r="CP37" s="712"/>
      <c r="CQ37" s="713"/>
      <c r="CR37" s="678">
        <v>62476</v>
      </c>
      <c r="CS37" s="697"/>
      <c r="CT37" s="697"/>
      <c r="CU37" s="697"/>
      <c r="CV37" s="697"/>
      <c r="CW37" s="697"/>
      <c r="CX37" s="697"/>
      <c r="CY37" s="698"/>
      <c r="CZ37" s="681">
        <v>2.6</v>
      </c>
      <c r="DA37" s="699"/>
      <c r="DB37" s="699"/>
      <c r="DC37" s="700"/>
      <c r="DD37" s="684">
        <v>59487</v>
      </c>
      <c r="DE37" s="697"/>
      <c r="DF37" s="697"/>
      <c r="DG37" s="697"/>
      <c r="DH37" s="697"/>
      <c r="DI37" s="697"/>
      <c r="DJ37" s="697"/>
      <c r="DK37" s="698"/>
      <c r="DL37" s="684">
        <v>59487</v>
      </c>
      <c r="DM37" s="697"/>
      <c r="DN37" s="697"/>
      <c r="DO37" s="697"/>
      <c r="DP37" s="697"/>
      <c r="DQ37" s="697"/>
      <c r="DR37" s="697"/>
      <c r="DS37" s="697"/>
      <c r="DT37" s="697"/>
      <c r="DU37" s="697"/>
      <c r="DV37" s="698"/>
      <c r="DW37" s="681">
        <v>3.6</v>
      </c>
      <c r="DX37" s="699"/>
      <c r="DY37" s="699"/>
      <c r="DZ37" s="699"/>
      <c r="EA37" s="699"/>
      <c r="EB37" s="699"/>
      <c r="EC37" s="714"/>
    </row>
    <row r="38" spans="2:133" ht="11.25" customHeight="1" x14ac:dyDescent="0.15">
      <c r="B38" s="675" t="s">
        <v>342</v>
      </c>
      <c r="C38" s="676"/>
      <c r="D38" s="676"/>
      <c r="E38" s="676"/>
      <c r="F38" s="676"/>
      <c r="G38" s="676"/>
      <c r="H38" s="676"/>
      <c r="I38" s="676"/>
      <c r="J38" s="676"/>
      <c r="K38" s="676"/>
      <c r="L38" s="676"/>
      <c r="M38" s="676"/>
      <c r="N38" s="676"/>
      <c r="O38" s="676"/>
      <c r="P38" s="676"/>
      <c r="Q38" s="677"/>
      <c r="R38" s="678">
        <v>111694</v>
      </c>
      <c r="S38" s="679"/>
      <c r="T38" s="679"/>
      <c r="U38" s="679"/>
      <c r="V38" s="679"/>
      <c r="W38" s="679"/>
      <c r="X38" s="679"/>
      <c r="Y38" s="680"/>
      <c r="Z38" s="715">
        <v>4.4000000000000004</v>
      </c>
      <c r="AA38" s="715"/>
      <c r="AB38" s="715"/>
      <c r="AC38" s="715"/>
      <c r="AD38" s="716">
        <v>11</v>
      </c>
      <c r="AE38" s="716"/>
      <c r="AF38" s="716"/>
      <c r="AG38" s="716"/>
      <c r="AH38" s="716"/>
      <c r="AI38" s="716"/>
      <c r="AJ38" s="716"/>
      <c r="AK38" s="716"/>
      <c r="AL38" s="681">
        <v>0</v>
      </c>
      <c r="AM38" s="682"/>
      <c r="AN38" s="682"/>
      <c r="AO38" s="717"/>
      <c r="AQ38" s="718" t="s">
        <v>343</v>
      </c>
      <c r="AR38" s="719"/>
      <c r="AS38" s="719"/>
      <c r="AT38" s="719"/>
      <c r="AU38" s="719"/>
      <c r="AV38" s="719"/>
      <c r="AW38" s="719"/>
      <c r="AX38" s="719"/>
      <c r="AY38" s="720"/>
      <c r="AZ38" s="678">
        <v>42495</v>
      </c>
      <c r="BA38" s="679"/>
      <c r="BB38" s="679"/>
      <c r="BC38" s="679"/>
      <c r="BD38" s="697"/>
      <c r="BE38" s="697"/>
      <c r="BF38" s="721"/>
      <c r="BG38" s="711" t="s">
        <v>344</v>
      </c>
      <c r="BH38" s="712"/>
      <c r="BI38" s="712"/>
      <c r="BJ38" s="712"/>
      <c r="BK38" s="712"/>
      <c r="BL38" s="712"/>
      <c r="BM38" s="712"/>
      <c r="BN38" s="712"/>
      <c r="BO38" s="712"/>
      <c r="BP38" s="712"/>
      <c r="BQ38" s="712"/>
      <c r="BR38" s="712"/>
      <c r="BS38" s="712"/>
      <c r="BT38" s="712"/>
      <c r="BU38" s="713"/>
      <c r="BV38" s="678">
        <v>398</v>
      </c>
      <c r="BW38" s="679"/>
      <c r="BX38" s="679"/>
      <c r="BY38" s="679"/>
      <c r="BZ38" s="679"/>
      <c r="CA38" s="679"/>
      <c r="CB38" s="722"/>
      <c r="CD38" s="711" t="s">
        <v>345</v>
      </c>
      <c r="CE38" s="712"/>
      <c r="CF38" s="712"/>
      <c r="CG38" s="712"/>
      <c r="CH38" s="712"/>
      <c r="CI38" s="712"/>
      <c r="CJ38" s="712"/>
      <c r="CK38" s="712"/>
      <c r="CL38" s="712"/>
      <c r="CM38" s="712"/>
      <c r="CN38" s="712"/>
      <c r="CO38" s="712"/>
      <c r="CP38" s="712"/>
      <c r="CQ38" s="713"/>
      <c r="CR38" s="678">
        <v>335770</v>
      </c>
      <c r="CS38" s="679"/>
      <c r="CT38" s="679"/>
      <c r="CU38" s="679"/>
      <c r="CV38" s="679"/>
      <c r="CW38" s="679"/>
      <c r="CX38" s="679"/>
      <c r="CY38" s="680"/>
      <c r="CZ38" s="681">
        <v>14.1</v>
      </c>
      <c r="DA38" s="699"/>
      <c r="DB38" s="699"/>
      <c r="DC38" s="700"/>
      <c r="DD38" s="684">
        <v>307087</v>
      </c>
      <c r="DE38" s="679"/>
      <c r="DF38" s="679"/>
      <c r="DG38" s="679"/>
      <c r="DH38" s="679"/>
      <c r="DI38" s="679"/>
      <c r="DJ38" s="679"/>
      <c r="DK38" s="680"/>
      <c r="DL38" s="684">
        <v>282609</v>
      </c>
      <c r="DM38" s="679"/>
      <c r="DN38" s="679"/>
      <c r="DO38" s="679"/>
      <c r="DP38" s="679"/>
      <c r="DQ38" s="679"/>
      <c r="DR38" s="679"/>
      <c r="DS38" s="679"/>
      <c r="DT38" s="679"/>
      <c r="DU38" s="679"/>
      <c r="DV38" s="680"/>
      <c r="DW38" s="681">
        <v>17.2</v>
      </c>
      <c r="DX38" s="699"/>
      <c r="DY38" s="699"/>
      <c r="DZ38" s="699"/>
      <c r="EA38" s="699"/>
      <c r="EB38" s="699"/>
      <c r="EC38" s="714"/>
    </row>
    <row r="39" spans="2:133" ht="11.25" customHeight="1" x14ac:dyDescent="0.15">
      <c r="B39" s="675" t="s">
        <v>346</v>
      </c>
      <c r="C39" s="676"/>
      <c r="D39" s="676"/>
      <c r="E39" s="676"/>
      <c r="F39" s="676"/>
      <c r="G39" s="676"/>
      <c r="H39" s="676"/>
      <c r="I39" s="676"/>
      <c r="J39" s="676"/>
      <c r="K39" s="676"/>
      <c r="L39" s="676"/>
      <c r="M39" s="676"/>
      <c r="N39" s="676"/>
      <c r="O39" s="676"/>
      <c r="P39" s="676"/>
      <c r="Q39" s="677"/>
      <c r="R39" s="678">
        <v>170300</v>
      </c>
      <c r="S39" s="679"/>
      <c r="T39" s="679"/>
      <c r="U39" s="679"/>
      <c r="V39" s="679"/>
      <c r="W39" s="679"/>
      <c r="X39" s="679"/>
      <c r="Y39" s="680"/>
      <c r="Z39" s="715">
        <v>6.8</v>
      </c>
      <c r="AA39" s="715"/>
      <c r="AB39" s="715"/>
      <c r="AC39" s="715"/>
      <c r="AD39" s="716" t="s">
        <v>234</v>
      </c>
      <c r="AE39" s="716"/>
      <c r="AF39" s="716"/>
      <c r="AG39" s="716"/>
      <c r="AH39" s="716"/>
      <c r="AI39" s="716"/>
      <c r="AJ39" s="716"/>
      <c r="AK39" s="716"/>
      <c r="AL39" s="681" t="s">
        <v>234</v>
      </c>
      <c r="AM39" s="682"/>
      <c r="AN39" s="682"/>
      <c r="AO39" s="717"/>
      <c r="AQ39" s="718" t="s">
        <v>347</v>
      </c>
      <c r="AR39" s="719"/>
      <c r="AS39" s="719"/>
      <c r="AT39" s="719"/>
      <c r="AU39" s="719"/>
      <c r="AV39" s="719"/>
      <c r="AW39" s="719"/>
      <c r="AX39" s="719"/>
      <c r="AY39" s="720"/>
      <c r="AZ39" s="678">
        <v>3555</v>
      </c>
      <c r="BA39" s="679"/>
      <c r="BB39" s="679"/>
      <c r="BC39" s="679"/>
      <c r="BD39" s="697"/>
      <c r="BE39" s="697"/>
      <c r="BF39" s="721"/>
      <c r="BG39" s="711" t="s">
        <v>348</v>
      </c>
      <c r="BH39" s="712"/>
      <c r="BI39" s="712"/>
      <c r="BJ39" s="712"/>
      <c r="BK39" s="712"/>
      <c r="BL39" s="712"/>
      <c r="BM39" s="712"/>
      <c r="BN39" s="712"/>
      <c r="BO39" s="712"/>
      <c r="BP39" s="712"/>
      <c r="BQ39" s="712"/>
      <c r="BR39" s="712"/>
      <c r="BS39" s="712"/>
      <c r="BT39" s="712"/>
      <c r="BU39" s="713"/>
      <c r="BV39" s="678">
        <v>580</v>
      </c>
      <c r="BW39" s="679"/>
      <c r="BX39" s="679"/>
      <c r="BY39" s="679"/>
      <c r="BZ39" s="679"/>
      <c r="CA39" s="679"/>
      <c r="CB39" s="722"/>
      <c r="CD39" s="711" t="s">
        <v>349</v>
      </c>
      <c r="CE39" s="712"/>
      <c r="CF39" s="712"/>
      <c r="CG39" s="712"/>
      <c r="CH39" s="712"/>
      <c r="CI39" s="712"/>
      <c r="CJ39" s="712"/>
      <c r="CK39" s="712"/>
      <c r="CL39" s="712"/>
      <c r="CM39" s="712"/>
      <c r="CN39" s="712"/>
      <c r="CO39" s="712"/>
      <c r="CP39" s="712"/>
      <c r="CQ39" s="713"/>
      <c r="CR39" s="678">
        <v>191192</v>
      </c>
      <c r="CS39" s="697"/>
      <c r="CT39" s="697"/>
      <c r="CU39" s="697"/>
      <c r="CV39" s="697"/>
      <c r="CW39" s="697"/>
      <c r="CX39" s="697"/>
      <c r="CY39" s="698"/>
      <c r="CZ39" s="681">
        <v>8</v>
      </c>
      <c r="DA39" s="699"/>
      <c r="DB39" s="699"/>
      <c r="DC39" s="700"/>
      <c r="DD39" s="684">
        <v>174566</v>
      </c>
      <c r="DE39" s="697"/>
      <c r="DF39" s="697"/>
      <c r="DG39" s="697"/>
      <c r="DH39" s="697"/>
      <c r="DI39" s="697"/>
      <c r="DJ39" s="697"/>
      <c r="DK39" s="698"/>
      <c r="DL39" s="684" t="s">
        <v>240</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15">
      <c r="B40" s="675" t="s">
        <v>350</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234</v>
      </c>
      <c r="AM40" s="682"/>
      <c r="AN40" s="682"/>
      <c r="AO40" s="717"/>
      <c r="AQ40" s="718" t="s">
        <v>351</v>
      </c>
      <c r="AR40" s="719"/>
      <c r="AS40" s="719"/>
      <c r="AT40" s="719"/>
      <c r="AU40" s="719"/>
      <c r="AV40" s="719"/>
      <c r="AW40" s="719"/>
      <c r="AX40" s="719"/>
      <c r="AY40" s="720"/>
      <c r="AZ40" s="678" t="s">
        <v>240</v>
      </c>
      <c r="BA40" s="679"/>
      <c r="BB40" s="679"/>
      <c r="BC40" s="679"/>
      <c r="BD40" s="697"/>
      <c r="BE40" s="697"/>
      <c r="BF40" s="721"/>
      <c r="BG40" s="723" t="s">
        <v>352</v>
      </c>
      <c r="BH40" s="724"/>
      <c r="BI40" s="724"/>
      <c r="BJ40" s="724"/>
      <c r="BK40" s="724"/>
      <c r="BL40" s="236"/>
      <c r="BM40" s="712" t="s">
        <v>353</v>
      </c>
      <c r="BN40" s="712"/>
      <c r="BO40" s="712"/>
      <c r="BP40" s="712"/>
      <c r="BQ40" s="712"/>
      <c r="BR40" s="712"/>
      <c r="BS40" s="712"/>
      <c r="BT40" s="712"/>
      <c r="BU40" s="713"/>
      <c r="BV40" s="678">
        <v>75</v>
      </c>
      <c r="BW40" s="679"/>
      <c r="BX40" s="679"/>
      <c r="BY40" s="679"/>
      <c r="BZ40" s="679"/>
      <c r="CA40" s="679"/>
      <c r="CB40" s="722"/>
      <c r="CD40" s="711" t="s">
        <v>354</v>
      </c>
      <c r="CE40" s="712"/>
      <c r="CF40" s="712"/>
      <c r="CG40" s="712"/>
      <c r="CH40" s="712"/>
      <c r="CI40" s="712"/>
      <c r="CJ40" s="712"/>
      <c r="CK40" s="712"/>
      <c r="CL40" s="712"/>
      <c r="CM40" s="712"/>
      <c r="CN40" s="712"/>
      <c r="CO40" s="712"/>
      <c r="CP40" s="712"/>
      <c r="CQ40" s="713"/>
      <c r="CR40" s="678">
        <v>37840</v>
      </c>
      <c r="CS40" s="679"/>
      <c r="CT40" s="679"/>
      <c r="CU40" s="679"/>
      <c r="CV40" s="679"/>
      <c r="CW40" s="679"/>
      <c r="CX40" s="679"/>
      <c r="CY40" s="680"/>
      <c r="CZ40" s="681">
        <v>1.6</v>
      </c>
      <c r="DA40" s="699"/>
      <c r="DB40" s="699"/>
      <c r="DC40" s="700"/>
      <c r="DD40" s="684">
        <v>1241</v>
      </c>
      <c r="DE40" s="679"/>
      <c r="DF40" s="679"/>
      <c r="DG40" s="679"/>
      <c r="DH40" s="679"/>
      <c r="DI40" s="679"/>
      <c r="DJ40" s="679"/>
      <c r="DK40" s="680"/>
      <c r="DL40" s="684">
        <v>1241</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355</v>
      </c>
      <c r="C41" s="676"/>
      <c r="D41" s="676"/>
      <c r="E41" s="676"/>
      <c r="F41" s="676"/>
      <c r="G41" s="676"/>
      <c r="H41" s="676"/>
      <c r="I41" s="676"/>
      <c r="J41" s="676"/>
      <c r="K41" s="676"/>
      <c r="L41" s="676"/>
      <c r="M41" s="676"/>
      <c r="N41" s="676"/>
      <c r="O41" s="676"/>
      <c r="P41" s="676"/>
      <c r="Q41" s="677"/>
      <c r="R41" s="678">
        <v>42000</v>
      </c>
      <c r="S41" s="679"/>
      <c r="T41" s="679"/>
      <c r="U41" s="679"/>
      <c r="V41" s="679"/>
      <c r="W41" s="679"/>
      <c r="X41" s="679"/>
      <c r="Y41" s="680"/>
      <c r="Z41" s="715">
        <v>1.7</v>
      </c>
      <c r="AA41" s="715"/>
      <c r="AB41" s="715"/>
      <c r="AC41" s="715"/>
      <c r="AD41" s="716" t="s">
        <v>240</v>
      </c>
      <c r="AE41" s="716"/>
      <c r="AF41" s="716"/>
      <c r="AG41" s="716"/>
      <c r="AH41" s="716"/>
      <c r="AI41" s="716"/>
      <c r="AJ41" s="716"/>
      <c r="AK41" s="716"/>
      <c r="AL41" s="681" t="s">
        <v>240</v>
      </c>
      <c r="AM41" s="682"/>
      <c r="AN41" s="682"/>
      <c r="AO41" s="717"/>
      <c r="AQ41" s="718" t="s">
        <v>356</v>
      </c>
      <c r="AR41" s="719"/>
      <c r="AS41" s="719"/>
      <c r="AT41" s="719"/>
      <c r="AU41" s="719"/>
      <c r="AV41" s="719"/>
      <c r="AW41" s="719"/>
      <c r="AX41" s="719"/>
      <c r="AY41" s="720"/>
      <c r="AZ41" s="678">
        <v>72959</v>
      </c>
      <c r="BA41" s="679"/>
      <c r="BB41" s="679"/>
      <c r="BC41" s="679"/>
      <c r="BD41" s="697"/>
      <c r="BE41" s="697"/>
      <c r="BF41" s="721"/>
      <c r="BG41" s="723"/>
      <c r="BH41" s="724"/>
      <c r="BI41" s="724"/>
      <c r="BJ41" s="724"/>
      <c r="BK41" s="724"/>
      <c r="BL41" s="236"/>
      <c r="BM41" s="712" t="s">
        <v>357</v>
      </c>
      <c r="BN41" s="712"/>
      <c r="BO41" s="712"/>
      <c r="BP41" s="712"/>
      <c r="BQ41" s="712"/>
      <c r="BR41" s="712"/>
      <c r="BS41" s="712"/>
      <c r="BT41" s="712"/>
      <c r="BU41" s="713"/>
      <c r="BV41" s="678" t="s">
        <v>240</v>
      </c>
      <c r="BW41" s="679"/>
      <c r="BX41" s="679"/>
      <c r="BY41" s="679"/>
      <c r="BZ41" s="679"/>
      <c r="CA41" s="679"/>
      <c r="CB41" s="722"/>
      <c r="CD41" s="711" t="s">
        <v>358</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359</v>
      </c>
      <c r="C42" s="660"/>
      <c r="D42" s="660"/>
      <c r="E42" s="660"/>
      <c r="F42" s="660"/>
      <c r="G42" s="660"/>
      <c r="H42" s="660"/>
      <c r="I42" s="660"/>
      <c r="J42" s="660"/>
      <c r="K42" s="660"/>
      <c r="L42" s="660"/>
      <c r="M42" s="660"/>
      <c r="N42" s="660"/>
      <c r="O42" s="660"/>
      <c r="P42" s="660"/>
      <c r="Q42" s="661"/>
      <c r="R42" s="662">
        <v>2512895</v>
      </c>
      <c r="S42" s="701"/>
      <c r="T42" s="701"/>
      <c r="U42" s="701"/>
      <c r="V42" s="701"/>
      <c r="W42" s="701"/>
      <c r="X42" s="701"/>
      <c r="Y42" s="703"/>
      <c r="Z42" s="704">
        <v>100</v>
      </c>
      <c r="AA42" s="704"/>
      <c r="AB42" s="704"/>
      <c r="AC42" s="704"/>
      <c r="AD42" s="705">
        <v>1602954</v>
      </c>
      <c r="AE42" s="705"/>
      <c r="AF42" s="705"/>
      <c r="AG42" s="705"/>
      <c r="AH42" s="705"/>
      <c r="AI42" s="705"/>
      <c r="AJ42" s="705"/>
      <c r="AK42" s="705"/>
      <c r="AL42" s="665">
        <v>100</v>
      </c>
      <c r="AM42" s="706"/>
      <c r="AN42" s="706"/>
      <c r="AO42" s="707"/>
      <c r="AQ42" s="708" t="s">
        <v>360</v>
      </c>
      <c r="AR42" s="709"/>
      <c r="AS42" s="709"/>
      <c r="AT42" s="709"/>
      <c r="AU42" s="709"/>
      <c r="AV42" s="709"/>
      <c r="AW42" s="709"/>
      <c r="AX42" s="709"/>
      <c r="AY42" s="710"/>
      <c r="AZ42" s="662">
        <v>145580</v>
      </c>
      <c r="BA42" s="701"/>
      <c r="BB42" s="701"/>
      <c r="BC42" s="701"/>
      <c r="BD42" s="663"/>
      <c r="BE42" s="663"/>
      <c r="BF42" s="727"/>
      <c r="BG42" s="725"/>
      <c r="BH42" s="726"/>
      <c r="BI42" s="726"/>
      <c r="BJ42" s="726"/>
      <c r="BK42" s="726"/>
      <c r="BL42" s="237"/>
      <c r="BM42" s="728" t="s">
        <v>361</v>
      </c>
      <c r="BN42" s="728"/>
      <c r="BO42" s="728"/>
      <c r="BP42" s="728"/>
      <c r="BQ42" s="728"/>
      <c r="BR42" s="728"/>
      <c r="BS42" s="728"/>
      <c r="BT42" s="728"/>
      <c r="BU42" s="729"/>
      <c r="BV42" s="662">
        <v>370</v>
      </c>
      <c r="BW42" s="701"/>
      <c r="BX42" s="701"/>
      <c r="BY42" s="701"/>
      <c r="BZ42" s="701"/>
      <c r="CA42" s="701"/>
      <c r="CB42" s="702"/>
      <c r="CD42" s="675" t="s">
        <v>362</v>
      </c>
      <c r="CE42" s="676"/>
      <c r="CF42" s="676"/>
      <c r="CG42" s="676"/>
      <c r="CH42" s="676"/>
      <c r="CI42" s="676"/>
      <c r="CJ42" s="676"/>
      <c r="CK42" s="676"/>
      <c r="CL42" s="676"/>
      <c r="CM42" s="676"/>
      <c r="CN42" s="676"/>
      <c r="CO42" s="676"/>
      <c r="CP42" s="676"/>
      <c r="CQ42" s="677"/>
      <c r="CR42" s="678">
        <v>278074</v>
      </c>
      <c r="CS42" s="679"/>
      <c r="CT42" s="679"/>
      <c r="CU42" s="679"/>
      <c r="CV42" s="679"/>
      <c r="CW42" s="679"/>
      <c r="CX42" s="679"/>
      <c r="CY42" s="680"/>
      <c r="CZ42" s="681">
        <v>11.6</v>
      </c>
      <c r="DA42" s="682"/>
      <c r="DB42" s="682"/>
      <c r="DC42" s="683"/>
      <c r="DD42" s="684">
        <v>77749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363</v>
      </c>
      <c r="CE43" s="676"/>
      <c r="CF43" s="676"/>
      <c r="CG43" s="676"/>
      <c r="CH43" s="676"/>
      <c r="CI43" s="676"/>
      <c r="CJ43" s="676"/>
      <c r="CK43" s="676"/>
      <c r="CL43" s="676"/>
      <c r="CM43" s="676"/>
      <c r="CN43" s="676"/>
      <c r="CO43" s="676"/>
      <c r="CP43" s="676"/>
      <c r="CQ43" s="677"/>
      <c r="CR43" s="678">
        <v>11964</v>
      </c>
      <c r="CS43" s="697"/>
      <c r="CT43" s="697"/>
      <c r="CU43" s="697"/>
      <c r="CV43" s="697"/>
      <c r="CW43" s="697"/>
      <c r="CX43" s="697"/>
      <c r="CY43" s="698"/>
      <c r="CZ43" s="681">
        <v>0.5</v>
      </c>
      <c r="DA43" s="699"/>
      <c r="DB43" s="699"/>
      <c r="DC43" s="700"/>
      <c r="DD43" s="684">
        <v>11964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311</v>
      </c>
      <c r="CE44" s="692"/>
      <c r="CF44" s="675" t="s">
        <v>364</v>
      </c>
      <c r="CG44" s="676"/>
      <c r="CH44" s="676"/>
      <c r="CI44" s="676"/>
      <c r="CJ44" s="676"/>
      <c r="CK44" s="676"/>
      <c r="CL44" s="676"/>
      <c r="CM44" s="676"/>
      <c r="CN44" s="676"/>
      <c r="CO44" s="676"/>
      <c r="CP44" s="676"/>
      <c r="CQ44" s="677"/>
      <c r="CR44" s="678">
        <v>269737</v>
      </c>
      <c r="CS44" s="679"/>
      <c r="CT44" s="679"/>
      <c r="CU44" s="679"/>
      <c r="CV44" s="679"/>
      <c r="CW44" s="679"/>
      <c r="CX44" s="679"/>
      <c r="CY44" s="680"/>
      <c r="CZ44" s="681">
        <v>11.3</v>
      </c>
      <c r="DA44" s="682"/>
      <c r="DB44" s="682"/>
      <c r="DC44" s="683"/>
      <c r="DD44" s="684">
        <v>75449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365</v>
      </c>
      <c r="CG45" s="676"/>
      <c r="CH45" s="676"/>
      <c r="CI45" s="676"/>
      <c r="CJ45" s="676"/>
      <c r="CK45" s="676"/>
      <c r="CL45" s="676"/>
      <c r="CM45" s="676"/>
      <c r="CN45" s="676"/>
      <c r="CO45" s="676"/>
      <c r="CP45" s="676"/>
      <c r="CQ45" s="677"/>
      <c r="CR45" s="678">
        <v>113954</v>
      </c>
      <c r="CS45" s="697"/>
      <c r="CT45" s="697"/>
      <c r="CU45" s="697"/>
      <c r="CV45" s="697"/>
      <c r="CW45" s="697"/>
      <c r="CX45" s="697"/>
      <c r="CY45" s="698"/>
      <c r="CZ45" s="681">
        <v>4.8</v>
      </c>
      <c r="DA45" s="699"/>
      <c r="DB45" s="699"/>
      <c r="DC45" s="700"/>
      <c r="DD45" s="684">
        <v>5012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367</v>
      </c>
      <c r="CG46" s="676"/>
      <c r="CH46" s="676"/>
      <c r="CI46" s="676"/>
      <c r="CJ46" s="676"/>
      <c r="CK46" s="676"/>
      <c r="CL46" s="676"/>
      <c r="CM46" s="676"/>
      <c r="CN46" s="676"/>
      <c r="CO46" s="676"/>
      <c r="CP46" s="676"/>
      <c r="CQ46" s="677"/>
      <c r="CR46" s="678">
        <v>155783</v>
      </c>
      <c r="CS46" s="679"/>
      <c r="CT46" s="679"/>
      <c r="CU46" s="679"/>
      <c r="CV46" s="679"/>
      <c r="CW46" s="679"/>
      <c r="CX46" s="679"/>
      <c r="CY46" s="680"/>
      <c r="CZ46" s="681">
        <v>6.5</v>
      </c>
      <c r="DA46" s="682"/>
      <c r="DB46" s="682"/>
      <c r="DC46" s="683"/>
      <c r="DD46" s="684">
        <v>70437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369</v>
      </c>
      <c r="CG47" s="676"/>
      <c r="CH47" s="676"/>
      <c r="CI47" s="676"/>
      <c r="CJ47" s="676"/>
      <c r="CK47" s="676"/>
      <c r="CL47" s="676"/>
      <c r="CM47" s="676"/>
      <c r="CN47" s="676"/>
      <c r="CO47" s="676"/>
      <c r="CP47" s="676"/>
      <c r="CQ47" s="677"/>
      <c r="CR47" s="678">
        <v>8337</v>
      </c>
      <c r="CS47" s="697"/>
      <c r="CT47" s="697"/>
      <c r="CU47" s="697"/>
      <c r="CV47" s="697"/>
      <c r="CW47" s="697"/>
      <c r="CX47" s="697"/>
      <c r="CY47" s="698"/>
      <c r="CZ47" s="681">
        <v>0.3</v>
      </c>
      <c r="DA47" s="699"/>
      <c r="DB47" s="699"/>
      <c r="DC47" s="700"/>
      <c r="DD47" s="684">
        <v>2300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370</v>
      </c>
      <c r="CD48" s="695"/>
      <c r="CE48" s="696"/>
      <c r="CF48" s="675" t="s">
        <v>371</v>
      </c>
      <c r="CG48" s="676"/>
      <c r="CH48" s="676"/>
      <c r="CI48" s="676"/>
      <c r="CJ48" s="676"/>
      <c r="CK48" s="676"/>
      <c r="CL48" s="676"/>
      <c r="CM48" s="676"/>
      <c r="CN48" s="676"/>
      <c r="CO48" s="676"/>
      <c r="CP48" s="676"/>
      <c r="CQ48" s="677"/>
      <c r="CR48" s="678" t="s">
        <v>234</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372</v>
      </c>
      <c r="CE49" s="660"/>
      <c r="CF49" s="660"/>
      <c r="CG49" s="660"/>
      <c r="CH49" s="660"/>
      <c r="CI49" s="660"/>
      <c r="CJ49" s="660"/>
      <c r="CK49" s="660"/>
      <c r="CL49" s="660"/>
      <c r="CM49" s="660"/>
      <c r="CN49" s="660"/>
      <c r="CO49" s="660"/>
      <c r="CP49" s="660"/>
      <c r="CQ49" s="661"/>
      <c r="CR49" s="662">
        <v>2387531</v>
      </c>
      <c r="CS49" s="663"/>
      <c r="CT49" s="663"/>
      <c r="CU49" s="663"/>
      <c r="CV49" s="663"/>
      <c r="CW49" s="663"/>
      <c r="CX49" s="663"/>
      <c r="CY49" s="664"/>
      <c r="CZ49" s="665">
        <v>100</v>
      </c>
      <c r="DA49" s="666"/>
      <c r="DB49" s="666"/>
      <c r="DC49" s="667"/>
      <c r="DD49" s="668">
        <v>1833438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2Q8Chr+Rr60sRBIAhoFsL1KCrutGeejiSxce6pw3NVcbmy5OFbaI6cZXX1PhXsnWj6Qh6OrKi3sPW9D46MNsQ==" saltValue="GFli9aTD6s5wdb1wsatU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374</v>
      </c>
      <c r="DK2" s="1204"/>
      <c r="DL2" s="1204"/>
      <c r="DM2" s="1204"/>
      <c r="DN2" s="1204"/>
      <c r="DO2" s="1205"/>
      <c r="DP2" s="250"/>
      <c r="DQ2" s="1203" t="s">
        <v>375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378</v>
      </c>
      <c r="B5" s="1089"/>
      <c r="C5" s="1089"/>
      <c r="D5" s="1089"/>
      <c r="E5" s="1089"/>
      <c r="F5" s="1089"/>
      <c r="G5" s="1089"/>
      <c r="H5" s="1089"/>
      <c r="I5" s="1089"/>
      <c r="J5" s="1089"/>
      <c r="K5" s="1089"/>
      <c r="L5" s="1089"/>
      <c r="M5" s="1089"/>
      <c r="N5" s="1089"/>
      <c r="O5" s="1089"/>
      <c r="P5" s="1090"/>
      <c r="Q5" s="1094" t="s">
        <v>379</v>
      </c>
      <c r="R5" s="1095"/>
      <c r="S5" s="1095"/>
      <c r="T5" s="1095"/>
      <c r="U5" s="1096"/>
      <c r="V5" s="1094" t="s">
        <v>380</v>
      </c>
      <c r="W5" s="1095"/>
      <c r="X5" s="1095"/>
      <c r="Y5" s="1095"/>
      <c r="Z5" s="1096"/>
      <c r="AA5" s="1094" t="s">
        <v>381</v>
      </c>
      <c r="AB5" s="1095"/>
      <c r="AC5" s="1095"/>
      <c r="AD5" s="1095"/>
      <c r="AE5" s="1095"/>
      <c r="AF5" s="1206" t="s">
        <v>382</v>
      </c>
      <c r="AG5" s="1095"/>
      <c r="AH5" s="1095"/>
      <c r="AI5" s="1095"/>
      <c r="AJ5" s="1110"/>
      <c r="AK5" s="1095" t="s">
        <v>383</v>
      </c>
      <c r="AL5" s="1095"/>
      <c r="AM5" s="1095"/>
      <c r="AN5" s="1095"/>
      <c r="AO5" s="1096"/>
      <c r="AP5" s="1094" t="s">
        <v>384</v>
      </c>
      <c r="AQ5" s="1095"/>
      <c r="AR5" s="1095"/>
      <c r="AS5" s="1095"/>
      <c r="AT5" s="1096"/>
      <c r="AU5" s="1094" t="s">
        <v>385</v>
      </c>
      <c r="AV5" s="1095"/>
      <c r="AW5" s="1095"/>
      <c r="AX5" s="1095"/>
      <c r="AY5" s="1110"/>
      <c r="AZ5" s="257"/>
      <c r="BA5" s="257"/>
      <c r="BB5" s="257"/>
      <c r="BC5" s="257"/>
      <c r="BD5" s="257"/>
      <c r="BE5" s="258"/>
      <c r="BF5" s="258"/>
      <c r="BG5" s="258"/>
      <c r="BH5" s="258"/>
      <c r="BI5" s="258"/>
      <c r="BJ5" s="258"/>
      <c r="BK5" s="258"/>
      <c r="BL5" s="258"/>
      <c r="BM5" s="258"/>
      <c r="BN5" s="258"/>
      <c r="BO5" s="258"/>
      <c r="BP5" s="258"/>
      <c r="BQ5" s="1088" t="s">
        <v>386</v>
      </c>
      <c r="BR5" s="1089"/>
      <c r="BS5" s="1089"/>
      <c r="BT5" s="1089"/>
      <c r="BU5" s="1089"/>
      <c r="BV5" s="1089"/>
      <c r="BW5" s="1089"/>
      <c r="BX5" s="1089"/>
      <c r="BY5" s="1089"/>
      <c r="BZ5" s="1089"/>
      <c r="CA5" s="1089"/>
      <c r="CB5" s="1089"/>
      <c r="CC5" s="1089"/>
      <c r="CD5" s="1089"/>
      <c r="CE5" s="1089"/>
      <c r="CF5" s="1089"/>
      <c r="CG5" s="1090"/>
      <c r="CH5" s="1094" t="s">
        <v>387</v>
      </c>
      <c r="CI5" s="1095"/>
      <c r="CJ5" s="1095"/>
      <c r="CK5" s="1095"/>
      <c r="CL5" s="1096"/>
      <c r="CM5" s="1094" t="s">
        <v>388</v>
      </c>
      <c r="CN5" s="1095"/>
      <c r="CO5" s="1095"/>
      <c r="CP5" s="1095"/>
      <c r="CQ5" s="1096"/>
      <c r="CR5" s="1094" t="s">
        <v>389</v>
      </c>
      <c r="CS5" s="1095"/>
      <c r="CT5" s="1095"/>
      <c r="CU5" s="1095"/>
      <c r="CV5" s="1096"/>
      <c r="CW5" s="1094" t="s">
        <v>390</v>
      </c>
      <c r="CX5" s="1095"/>
      <c r="CY5" s="1095"/>
      <c r="CZ5" s="1095"/>
      <c r="DA5" s="1096"/>
      <c r="DB5" s="1094" t="s">
        <v>391</v>
      </c>
      <c r="DC5" s="1095"/>
      <c r="DD5" s="1095"/>
      <c r="DE5" s="1095"/>
      <c r="DF5" s="1096"/>
      <c r="DG5" s="1191" t="s">
        <v>392</v>
      </c>
      <c r="DH5" s="1192"/>
      <c r="DI5" s="1192"/>
      <c r="DJ5" s="1192"/>
      <c r="DK5" s="1193"/>
      <c r="DL5" s="1191" t="s">
        <v>393</v>
      </c>
      <c r="DM5" s="1192"/>
      <c r="DN5" s="1192"/>
      <c r="DO5" s="1192"/>
      <c r="DP5" s="1193"/>
      <c r="DQ5" s="1094" t="s">
        <v>394</v>
      </c>
      <c r="DR5" s="1095"/>
      <c r="DS5" s="1095"/>
      <c r="DT5" s="1095"/>
      <c r="DU5" s="1096"/>
      <c r="DV5" s="1094" t="s">
        <v>385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395</v>
      </c>
      <c r="C7" s="1144"/>
      <c r="D7" s="1144"/>
      <c r="E7" s="1144"/>
      <c r="F7" s="1144"/>
      <c r="G7" s="1144"/>
      <c r="H7" s="1144"/>
      <c r="I7" s="1144"/>
      <c r="J7" s="1144"/>
      <c r="K7" s="1144"/>
      <c r="L7" s="1144"/>
      <c r="M7" s="1144"/>
      <c r="N7" s="1144"/>
      <c r="O7" s="1144"/>
      <c r="P7" s="1145"/>
      <c r="Q7" s="1197">
        <v>2513</v>
      </c>
      <c r="R7" s="1198"/>
      <c r="S7" s="1198"/>
      <c r="T7" s="1198"/>
      <c r="U7" s="1198"/>
      <c r="V7" s="1198">
        <v>2388</v>
      </c>
      <c r="W7" s="1198"/>
      <c r="X7" s="1198"/>
      <c r="Y7" s="1198"/>
      <c r="Z7" s="1198"/>
      <c r="AA7" s="1198">
        <v>125</v>
      </c>
      <c r="AB7" s="1198"/>
      <c r="AC7" s="1198"/>
      <c r="AD7" s="1198"/>
      <c r="AE7" s="1199"/>
      <c r="AF7" s="1200">
        <v>121</v>
      </c>
      <c r="AG7" s="1201"/>
      <c r="AH7" s="1201"/>
      <c r="AI7" s="1201"/>
      <c r="AJ7" s="1202"/>
      <c r="AK7" s="1184"/>
      <c r="AL7" s="1185"/>
      <c r="AM7" s="1185"/>
      <c r="AN7" s="1185"/>
      <c r="AO7" s="1185"/>
      <c r="AP7" s="1185">
        <v>2570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0</v>
      </c>
      <c r="CI7" s="1182"/>
      <c r="CJ7" s="1182"/>
      <c r="CK7" s="1182"/>
      <c r="CL7" s="1183"/>
      <c r="CM7" s="1181">
        <v>60</v>
      </c>
      <c r="CN7" s="1182"/>
      <c r="CO7" s="1182"/>
      <c r="CP7" s="1182"/>
      <c r="CQ7" s="1183"/>
      <c r="CR7" s="1181">
        <v>50</v>
      </c>
      <c r="CS7" s="1182"/>
      <c r="CT7" s="1182"/>
      <c r="CU7" s="1182"/>
      <c r="CV7" s="1183"/>
      <c r="CW7" s="1181">
        <v>0</v>
      </c>
      <c r="CX7" s="1182"/>
      <c r="CY7" s="1182"/>
      <c r="CZ7" s="1182"/>
      <c r="DA7" s="1183"/>
      <c r="DB7" s="1181" t="s">
        <v>582</v>
      </c>
      <c r="DC7" s="1182"/>
      <c r="DD7" s="1182"/>
      <c r="DE7" s="1182"/>
      <c r="DF7" s="1183"/>
      <c r="DG7" s="1181" t="s">
        <v>582</v>
      </c>
      <c r="DH7" s="1182"/>
      <c r="DI7" s="1182"/>
      <c r="DJ7" s="1182"/>
      <c r="DK7" s="1183"/>
      <c r="DL7" s="1181" t="s">
        <v>582</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2513</v>
      </c>
      <c r="R23" s="1162"/>
      <c r="S23" s="1162"/>
      <c r="T23" s="1162"/>
      <c r="U23" s="1162"/>
      <c r="V23" s="1162">
        <v>2388</v>
      </c>
      <c r="W23" s="1162"/>
      <c r="X23" s="1162"/>
      <c r="Y23" s="1162"/>
      <c r="Z23" s="1162"/>
      <c r="AA23" s="1162">
        <v>125</v>
      </c>
      <c r="AB23" s="1162"/>
      <c r="AC23" s="1162"/>
      <c r="AD23" s="1162"/>
      <c r="AE23" s="1163"/>
      <c r="AF23" s="1164">
        <v>121</v>
      </c>
      <c r="AG23" s="1162"/>
      <c r="AH23" s="1162"/>
      <c r="AI23" s="1162"/>
      <c r="AJ23" s="1165"/>
      <c r="AK23" s="1166"/>
      <c r="AL23" s="1167"/>
      <c r="AM23" s="1167"/>
      <c r="AN23" s="1167"/>
      <c r="AO23" s="1167"/>
      <c r="AP23" s="1162">
        <v>2570</v>
      </c>
      <c r="AQ23" s="1162"/>
      <c r="AR23" s="1162"/>
      <c r="AS23" s="1162"/>
      <c r="AT23" s="1162"/>
      <c r="AU23" s="1168"/>
      <c r="AV23" s="1168"/>
      <c r="AW23" s="1168"/>
      <c r="AX23" s="1168"/>
      <c r="AY23" s="1169"/>
      <c r="AZ23" s="1158" t="s">
        <v>240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378</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337</v>
      </c>
      <c r="R28" s="1147"/>
      <c r="S28" s="1147"/>
      <c r="T28" s="1147"/>
      <c r="U28" s="1147"/>
      <c r="V28" s="1147">
        <v>337</v>
      </c>
      <c r="W28" s="1147"/>
      <c r="X28" s="1147"/>
      <c r="Y28" s="1147"/>
      <c r="Z28" s="1147"/>
      <c r="AA28" s="1147">
        <v>0</v>
      </c>
      <c r="AB28" s="1147"/>
      <c r="AC28" s="1147"/>
      <c r="AD28" s="1147"/>
      <c r="AE28" s="1148"/>
      <c r="AF28" s="1149">
        <v>0</v>
      </c>
      <c r="AG28" s="1147"/>
      <c r="AH28" s="1147"/>
      <c r="AI28" s="1147"/>
      <c r="AJ28" s="1150"/>
      <c r="AK28" s="1151">
        <v>26</v>
      </c>
      <c r="AL28" s="1139"/>
      <c r="AM28" s="1139"/>
      <c r="AN28" s="1139"/>
      <c r="AO28" s="1139"/>
      <c r="AP28" s="1139" t="s">
        <v>580</v>
      </c>
      <c r="AQ28" s="1139"/>
      <c r="AR28" s="1139"/>
      <c r="AS28" s="1139"/>
      <c r="AT28" s="1139"/>
      <c r="AU28" s="1139" t="s">
        <v>580</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106</v>
      </c>
      <c r="R29" s="1137"/>
      <c r="S29" s="1137"/>
      <c r="T29" s="1137"/>
      <c r="U29" s="1137"/>
      <c r="V29" s="1137">
        <v>106</v>
      </c>
      <c r="W29" s="1137"/>
      <c r="X29" s="1137"/>
      <c r="Y29" s="1137"/>
      <c r="Z29" s="1137"/>
      <c r="AA29" s="1137" t="s">
        <v>580</v>
      </c>
      <c r="AB29" s="1137"/>
      <c r="AC29" s="1137"/>
      <c r="AD29" s="1137"/>
      <c r="AE29" s="1138"/>
      <c r="AF29" s="1112" t="s">
        <v>411</v>
      </c>
      <c r="AG29" s="1113"/>
      <c r="AH29" s="1113"/>
      <c r="AI29" s="1113"/>
      <c r="AJ29" s="1114"/>
      <c r="AK29" s="1073">
        <v>47</v>
      </c>
      <c r="AL29" s="1064"/>
      <c r="AM29" s="1064"/>
      <c r="AN29" s="1064"/>
      <c r="AO29" s="1064"/>
      <c r="AP29" s="1064" t="s">
        <v>580</v>
      </c>
      <c r="AQ29" s="1064"/>
      <c r="AR29" s="1064"/>
      <c r="AS29" s="1064"/>
      <c r="AT29" s="1064"/>
      <c r="AU29" s="1064" t="s">
        <v>580</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412</v>
      </c>
      <c r="C30" s="1131"/>
      <c r="D30" s="1131"/>
      <c r="E30" s="1131"/>
      <c r="F30" s="1131"/>
      <c r="G30" s="1131"/>
      <c r="H30" s="1131"/>
      <c r="I30" s="1131"/>
      <c r="J30" s="1131"/>
      <c r="K30" s="1131"/>
      <c r="L30" s="1131"/>
      <c r="M30" s="1131"/>
      <c r="N30" s="1131"/>
      <c r="O30" s="1131"/>
      <c r="P30" s="1132"/>
      <c r="Q30" s="1136">
        <v>494</v>
      </c>
      <c r="R30" s="1137"/>
      <c r="S30" s="1137"/>
      <c r="T30" s="1137"/>
      <c r="U30" s="1137"/>
      <c r="V30" s="1137">
        <v>491</v>
      </c>
      <c r="W30" s="1137"/>
      <c r="X30" s="1137"/>
      <c r="Y30" s="1137"/>
      <c r="Z30" s="1137"/>
      <c r="AA30" s="1137">
        <v>3</v>
      </c>
      <c r="AB30" s="1137"/>
      <c r="AC30" s="1137"/>
      <c r="AD30" s="1137"/>
      <c r="AE30" s="1138"/>
      <c r="AF30" s="1112">
        <v>3</v>
      </c>
      <c r="AG30" s="1113"/>
      <c r="AH30" s="1113"/>
      <c r="AI30" s="1113"/>
      <c r="AJ30" s="1114"/>
      <c r="AK30" s="1073">
        <v>86</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413</v>
      </c>
      <c r="C31" s="1131"/>
      <c r="D31" s="1131"/>
      <c r="E31" s="1131"/>
      <c r="F31" s="1131"/>
      <c r="G31" s="1131"/>
      <c r="H31" s="1131"/>
      <c r="I31" s="1131"/>
      <c r="J31" s="1131"/>
      <c r="K31" s="1131"/>
      <c r="L31" s="1131"/>
      <c r="M31" s="1131"/>
      <c r="N31" s="1131"/>
      <c r="O31" s="1131"/>
      <c r="P31" s="1132"/>
      <c r="Q31" s="1136">
        <v>41</v>
      </c>
      <c r="R31" s="1137"/>
      <c r="S31" s="1137"/>
      <c r="T31" s="1137"/>
      <c r="U31" s="1137"/>
      <c r="V31" s="1137">
        <v>41</v>
      </c>
      <c r="W31" s="1137"/>
      <c r="X31" s="1137"/>
      <c r="Y31" s="1137"/>
      <c r="Z31" s="1137"/>
      <c r="AA31" s="1137" t="s">
        <v>580</v>
      </c>
      <c r="AB31" s="1137"/>
      <c r="AC31" s="1137"/>
      <c r="AD31" s="1137"/>
      <c r="AE31" s="1138"/>
      <c r="AF31" s="1112" t="s">
        <v>240</v>
      </c>
      <c r="AG31" s="1113"/>
      <c r="AH31" s="1113"/>
      <c r="AI31" s="1113"/>
      <c r="AJ31" s="1114"/>
      <c r="AK31" s="1073">
        <v>14</v>
      </c>
      <c r="AL31" s="1064"/>
      <c r="AM31" s="1064"/>
      <c r="AN31" s="1064"/>
      <c r="AO31" s="1064"/>
      <c r="AP31" s="1064" t="s">
        <v>580</v>
      </c>
      <c r="AQ31" s="1064"/>
      <c r="AR31" s="1064"/>
      <c r="AS31" s="1064"/>
      <c r="AT31" s="1064"/>
      <c r="AU31" s="1064" t="s">
        <v>580</v>
      </c>
      <c r="AV31" s="1064"/>
      <c r="AW31" s="1064"/>
      <c r="AX31" s="1064"/>
      <c r="AY31" s="1064"/>
      <c r="AZ31" s="1135" t="s">
        <v>580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414</v>
      </c>
      <c r="C32" s="1131"/>
      <c r="D32" s="1131"/>
      <c r="E32" s="1131"/>
      <c r="F32" s="1131"/>
      <c r="G32" s="1131"/>
      <c r="H32" s="1131"/>
      <c r="I32" s="1131"/>
      <c r="J32" s="1131"/>
      <c r="K32" s="1131"/>
      <c r="L32" s="1131"/>
      <c r="M32" s="1131"/>
      <c r="N32" s="1131"/>
      <c r="O32" s="1131"/>
      <c r="P32" s="1132"/>
      <c r="Q32" s="1136">
        <v>90</v>
      </c>
      <c r="R32" s="1137"/>
      <c r="S32" s="1137"/>
      <c r="T32" s="1137"/>
      <c r="U32" s="1137"/>
      <c r="V32" s="1137">
        <v>89</v>
      </c>
      <c r="W32" s="1137"/>
      <c r="X32" s="1137"/>
      <c r="Y32" s="1137"/>
      <c r="Z32" s="1137"/>
      <c r="AA32" s="1137">
        <v>1</v>
      </c>
      <c r="AB32" s="1137"/>
      <c r="AC32" s="1137"/>
      <c r="AD32" s="1137"/>
      <c r="AE32" s="1138"/>
      <c r="AF32" s="1112">
        <v>1</v>
      </c>
      <c r="AG32" s="1113"/>
      <c r="AH32" s="1113"/>
      <c r="AI32" s="1113"/>
      <c r="AJ32" s="1114"/>
      <c r="AK32" s="1073">
        <v>42</v>
      </c>
      <c r="AL32" s="1064"/>
      <c r="AM32" s="1064"/>
      <c r="AN32" s="1064"/>
      <c r="AO32" s="1064"/>
      <c r="AP32" s="1064">
        <v>616</v>
      </c>
      <c r="AQ32" s="1064"/>
      <c r="AR32" s="1064"/>
      <c r="AS32" s="1064"/>
      <c r="AT32" s="1064"/>
      <c r="AU32" s="1064">
        <v>367</v>
      </c>
      <c r="AV32" s="1064"/>
      <c r="AW32" s="1064"/>
      <c r="AX32" s="1064"/>
      <c r="AY32" s="1064"/>
      <c r="AZ32" s="1135" t="s">
        <v>580</v>
      </c>
      <c r="BA32" s="1135"/>
      <c r="BB32" s="1135"/>
      <c r="BC32" s="1135"/>
      <c r="BD32" s="1135"/>
      <c r="BE32" s="1125" t="s">
        <v>415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416</v>
      </c>
      <c r="C33" s="1131"/>
      <c r="D33" s="1131"/>
      <c r="E33" s="1131"/>
      <c r="F33" s="1131"/>
      <c r="G33" s="1131"/>
      <c r="H33" s="1131"/>
      <c r="I33" s="1131"/>
      <c r="J33" s="1131"/>
      <c r="K33" s="1131"/>
      <c r="L33" s="1131"/>
      <c r="M33" s="1131"/>
      <c r="N33" s="1131"/>
      <c r="O33" s="1131"/>
      <c r="P33" s="1132"/>
      <c r="Q33" s="1136">
        <v>64</v>
      </c>
      <c r="R33" s="1137"/>
      <c r="S33" s="1137"/>
      <c r="T33" s="1137"/>
      <c r="U33" s="1137"/>
      <c r="V33" s="1137">
        <v>62</v>
      </c>
      <c r="W33" s="1137"/>
      <c r="X33" s="1137"/>
      <c r="Y33" s="1137"/>
      <c r="Z33" s="1137"/>
      <c r="AA33" s="1137">
        <v>2</v>
      </c>
      <c r="AB33" s="1137"/>
      <c r="AC33" s="1137"/>
      <c r="AD33" s="1137"/>
      <c r="AE33" s="1138"/>
      <c r="AF33" s="1112">
        <v>2</v>
      </c>
      <c r="AG33" s="1113"/>
      <c r="AH33" s="1113"/>
      <c r="AI33" s="1113"/>
      <c r="AJ33" s="1114"/>
      <c r="AK33" s="1073">
        <v>42</v>
      </c>
      <c r="AL33" s="1064"/>
      <c r="AM33" s="1064"/>
      <c r="AN33" s="1064"/>
      <c r="AO33" s="1064"/>
      <c r="AP33" s="1064">
        <v>253</v>
      </c>
      <c r="AQ33" s="1064"/>
      <c r="AR33" s="1064"/>
      <c r="AS33" s="1064"/>
      <c r="AT33" s="1064"/>
      <c r="AU33" s="1064">
        <v>253</v>
      </c>
      <c r="AV33" s="1064"/>
      <c r="AW33" s="1064"/>
      <c r="AX33" s="1064"/>
      <c r="AY33" s="1064"/>
      <c r="AZ33" s="1135" t="s">
        <v>580</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417</v>
      </c>
      <c r="C34" s="1131"/>
      <c r="D34" s="1131"/>
      <c r="E34" s="1131"/>
      <c r="F34" s="1131"/>
      <c r="G34" s="1131"/>
      <c r="H34" s="1131"/>
      <c r="I34" s="1131"/>
      <c r="J34" s="1131"/>
      <c r="K34" s="1131"/>
      <c r="L34" s="1131"/>
      <c r="M34" s="1131"/>
      <c r="N34" s="1131"/>
      <c r="O34" s="1131"/>
      <c r="P34" s="1132"/>
      <c r="Q34" s="1136">
        <v>48</v>
      </c>
      <c r="R34" s="1137"/>
      <c r="S34" s="1137"/>
      <c r="T34" s="1137"/>
      <c r="U34" s="1137"/>
      <c r="V34" s="1137">
        <v>46</v>
      </c>
      <c r="W34" s="1137"/>
      <c r="X34" s="1137"/>
      <c r="Y34" s="1137"/>
      <c r="Z34" s="1137"/>
      <c r="AA34" s="1137">
        <v>1</v>
      </c>
      <c r="AB34" s="1137"/>
      <c r="AC34" s="1137"/>
      <c r="AD34" s="1137"/>
      <c r="AE34" s="1138"/>
      <c r="AF34" s="1112">
        <v>1</v>
      </c>
      <c r="AG34" s="1113"/>
      <c r="AH34" s="1113"/>
      <c r="AI34" s="1113"/>
      <c r="AJ34" s="1114"/>
      <c r="AK34" s="1073">
        <v>29</v>
      </c>
      <c r="AL34" s="1064"/>
      <c r="AM34" s="1064"/>
      <c r="AN34" s="1064"/>
      <c r="AO34" s="1064"/>
      <c r="AP34" s="1064">
        <v>166</v>
      </c>
      <c r="AQ34" s="1064"/>
      <c r="AR34" s="1064"/>
      <c r="AS34" s="1064"/>
      <c r="AT34" s="1064"/>
      <c r="AU34" s="1064">
        <v>166</v>
      </c>
      <c r="AV34" s="1064"/>
      <c r="AW34" s="1064"/>
      <c r="AX34" s="1064"/>
      <c r="AY34" s="1064"/>
      <c r="AZ34" s="1135" t="s">
        <v>580</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v>
      </c>
      <c r="AG63" s="1052"/>
      <c r="AH63" s="1052"/>
      <c r="AI63" s="1052"/>
      <c r="AJ63" s="1123"/>
      <c r="AK63" s="1124"/>
      <c r="AL63" s="1056"/>
      <c r="AM63" s="1056"/>
      <c r="AN63" s="1056"/>
      <c r="AO63" s="1056"/>
      <c r="AP63" s="1052">
        <v>1035</v>
      </c>
      <c r="AQ63" s="1052"/>
      <c r="AR63" s="1052"/>
      <c r="AS63" s="1052"/>
      <c r="AT63" s="1052"/>
      <c r="AU63" s="1052">
        <v>819</v>
      </c>
      <c r="AV63" s="1052"/>
      <c r="AW63" s="1052"/>
      <c r="AX63" s="1052"/>
      <c r="AY63" s="1052"/>
      <c r="AZ63" s="1118"/>
      <c r="BA63" s="1118"/>
      <c r="BB63" s="1118"/>
      <c r="BC63" s="1118"/>
      <c r="BD63" s="1118"/>
      <c r="BE63" s="1053"/>
      <c r="BF63" s="1053"/>
      <c r="BG63" s="1053"/>
      <c r="BH63" s="1053"/>
      <c r="BI63" s="1054"/>
      <c r="BJ63" s="1119" t="s">
        <v>240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403</v>
      </c>
      <c r="AB66" s="1095"/>
      <c r="AC66" s="1095"/>
      <c r="AD66" s="1095"/>
      <c r="AE66" s="1096"/>
      <c r="AF66" s="1100" t="s">
        <v>404</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385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86</v>
      </c>
      <c r="R68" s="1075"/>
      <c r="S68" s="1075"/>
      <c r="T68" s="1075"/>
      <c r="U68" s="1075"/>
      <c r="V68" s="1075">
        <v>81</v>
      </c>
      <c r="W68" s="1075"/>
      <c r="X68" s="1075"/>
      <c r="Y68" s="1075"/>
      <c r="Z68" s="1075"/>
      <c r="AA68" s="1075">
        <v>5</v>
      </c>
      <c r="AB68" s="1075"/>
      <c r="AC68" s="1075"/>
      <c r="AD68" s="1075"/>
      <c r="AE68" s="1075"/>
      <c r="AF68" s="1075">
        <v>5</v>
      </c>
      <c r="AG68" s="1075"/>
      <c r="AH68" s="1075"/>
      <c r="AI68" s="1075"/>
      <c r="AJ68" s="1075"/>
      <c r="AK68" s="1075">
        <v>2</v>
      </c>
      <c r="AL68" s="1075"/>
      <c r="AM68" s="1075"/>
      <c r="AN68" s="1075"/>
      <c r="AO68" s="1075"/>
      <c r="AP68" s="1075" t="s">
        <v>582</v>
      </c>
      <c r="AQ68" s="1075"/>
      <c r="AR68" s="1075"/>
      <c r="AS68" s="1075"/>
      <c r="AT68" s="1075"/>
      <c r="AU68" s="1075" t="s">
        <v>582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221</v>
      </c>
      <c r="R69" s="1064"/>
      <c r="S69" s="1064"/>
      <c r="T69" s="1064"/>
      <c r="U69" s="1064"/>
      <c r="V69" s="1064">
        <v>161</v>
      </c>
      <c r="W69" s="1064"/>
      <c r="X69" s="1064"/>
      <c r="Y69" s="1064"/>
      <c r="Z69" s="1064"/>
      <c r="AA69" s="1064">
        <v>60</v>
      </c>
      <c r="AB69" s="1064"/>
      <c r="AC69" s="1064"/>
      <c r="AD69" s="1064"/>
      <c r="AE69" s="1064"/>
      <c r="AF69" s="1064">
        <v>60</v>
      </c>
      <c r="AG69" s="1064"/>
      <c r="AH69" s="1064"/>
      <c r="AI69" s="1064"/>
      <c r="AJ69" s="1064"/>
      <c r="AK69" s="1064" t="s">
        <v>582</v>
      </c>
      <c r="AL69" s="1064"/>
      <c r="AM69" s="1064"/>
      <c r="AN69" s="1064"/>
      <c r="AO69" s="1064"/>
      <c r="AP69" s="1064" t="s">
        <v>582</v>
      </c>
      <c r="AQ69" s="1064"/>
      <c r="AR69" s="1064"/>
      <c r="AS69" s="1064"/>
      <c r="AT69" s="1064"/>
      <c r="AU69" s="1064" t="s">
        <v>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8789</v>
      </c>
      <c r="R70" s="1064"/>
      <c r="S70" s="1064"/>
      <c r="T70" s="1064"/>
      <c r="U70" s="1064"/>
      <c r="V70" s="1064">
        <v>8666</v>
      </c>
      <c r="W70" s="1064"/>
      <c r="X70" s="1064"/>
      <c r="Y70" s="1064"/>
      <c r="Z70" s="1064"/>
      <c r="AA70" s="1064">
        <v>124</v>
      </c>
      <c r="AB70" s="1064"/>
      <c r="AC70" s="1064"/>
      <c r="AD70" s="1064"/>
      <c r="AE70" s="1064"/>
      <c r="AF70" s="1064">
        <v>124</v>
      </c>
      <c r="AG70" s="1064"/>
      <c r="AH70" s="1064"/>
      <c r="AI70" s="1064"/>
      <c r="AJ70" s="1064"/>
      <c r="AK70" s="1064">
        <v>338</v>
      </c>
      <c r="AL70" s="1064"/>
      <c r="AM70" s="1064"/>
      <c r="AN70" s="1064"/>
      <c r="AO70" s="1064"/>
      <c r="AP70" s="1064" t="s">
        <v>582</v>
      </c>
      <c r="AQ70" s="1064"/>
      <c r="AR70" s="1064"/>
      <c r="AS70" s="1064"/>
      <c r="AT70" s="1064"/>
      <c r="AU70" s="1064" t="s">
        <v>582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107</v>
      </c>
      <c r="R71" s="1064"/>
      <c r="S71" s="1064"/>
      <c r="T71" s="1064"/>
      <c r="U71" s="1064"/>
      <c r="V71" s="1064">
        <v>88</v>
      </c>
      <c r="W71" s="1064"/>
      <c r="X71" s="1064"/>
      <c r="Y71" s="1064"/>
      <c r="Z71" s="1064"/>
      <c r="AA71" s="1064">
        <v>19</v>
      </c>
      <c r="AB71" s="1064"/>
      <c r="AC71" s="1064"/>
      <c r="AD71" s="1064"/>
      <c r="AE71" s="1064"/>
      <c r="AF71" s="1064">
        <v>19</v>
      </c>
      <c r="AG71" s="1064"/>
      <c r="AH71" s="1064"/>
      <c r="AI71" s="1064"/>
      <c r="AJ71" s="1064"/>
      <c r="AK71" s="1064" t="s">
        <v>582</v>
      </c>
      <c r="AL71" s="1064"/>
      <c r="AM71" s="1064"/>
      <c r="AN71" s="1064"/>
      <c r="AO71" s="1064"/>
      <c r="AP71" s="1064" t="s">
        <v>582</v>
      </c>
      <c r="AQ71" s="1064"/>
      <c r="AR71" s="1064"/>
      <c r="AS71" s="1064"/>
      <c r="AT71" s="1064"/>
      <c r="AU71" s="1064" t="s">
        <v>582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165</v>
      </c>
      <c r="R72" s="1064"/>
      <c r="S72" s="1064"/>
      <c r="T72" s="1064"/>
      <c r="U72" s="1064"/>
      <c r="V72" s="1064">
        <v>144</v>
      </c>
      <c r="W72" s="1064"/>
      <c r="X72" s="1064"/>
      <c r="Y72" s="1064"/>
      <c r="Z72" s="1064"/>
      <c r="AA72" s="1064">
        <v>22</v>
      </c>
      <c r="AB72" s="1064"/>
      <c r="AC72" s="1064"/>
      <c r="AD72" s="1064"/>
      <c r="AE72" s="1064"/>
      <c r="AF72" s="1064">
        <v>22</v>
      </c>
      <c r="AG72" s="1064"/>
      <c r="AH72" s="1064"/>
      <c r="AI72" s="1064"/>
      <c r="AJ72" s="1064"/>
      <c r="AK72" s="1064">
        <v>35</v>
      </c>
      <c r="AL72" s="1064"/>
      <c r="AM72" s="1064"/>
      <c r="AN72" s="1064"/>
      <c r="AO72" s="1064"/>
      <c r="AP72" s="1064" t="s">
        <v>582</v>
      </c>
      <c r="AQ72" s="1064"/>
      <c r="AR72" s="1064"/>
      <c r="AS72" s="1064"/>
      <c r="AT72" s="1064"/>
      <c r="AU72" s="1064" t="s">
        <v>582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540</v>
      </c>
      <c r="R73" s="1064"/>
      <c r="S73" s="1064"/>
      <c r="T73" s="1064"/>
      <c r="U73" s="1064"/>
      <c r="V73" s="1064">
        <v>483</v>
      </c>
      <c r="W73" s="1064"/>
      <c r="X73" s="1064"/>
      <c r="Y73" s="1064"/>
      <c r="Z73" s="1064"/>
      <c r="AA73" s="1064">
        <v>57</v>
      </c>
      <c r="AB73" s="1064"/>
      <c r="AC73" s="1064"/>
      <c r="AD73" s="1064"/>
      <c r="AE73" s="1064"/>
      <c r="AF73" s="1064">
        <v>57</v>
      </c>
      <c r="AG73" s="1064"/>
      <c r="AH73" s="1064"/>
      <c r="AI73" s="1064"/>
      <c r="AJ73" s="1064"/>
      <c r="AK73" s="1064" t="s">
        <v>582</v>
      </c>
      <c r="AL73" s="1064"/>
      <c r="AM73" s="1064"/>
      <c r="AN73" s="1064"/>
      <c r="AO73" s="1064"/>
      <c r="AP73" s="1064" t="s">
        <v>582</v>
      </c>
      <c r="AQ73" s="1064"/>
      <c r="AR73" s="1064"/>
      <c r="AS73" s="1064"/>
      <c r="AT73" s="1064"/>
      <c r="AU73" s="1064" t="s">
        <v>582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588</v>
      </c>
      <c r="C74" s="1068"/>
      <c r="D74" s="1068"/>
      <c r="E74" s="1068"/>
      <c r="F74" s="1068"/>
      <c r="G74" s="1068"/>
      <c r="H74" s="1068"/>
      <c r="I74" s="1068"/>
      <c r="J74" s="1068"/>
      <c r="K74" s="1068"/>
      <c r="L74" s="1068"/>
      <c r="M74" s="1068"/>
      <c r="N74" s="1068"/>
      <c r="O74" s="1068"/>
      <c r="P74" s="1069"/>
      <c r="Q74" s="1070">
        <v>152923</v>
      </c>
      <c r="R74" s="1064"/>
      <c r="S74" s="1064"/>
      <c r="T74" s="1064"/>
      <c r="U74" s="1064"/>
      <c r="V74" s="1064">
        <v>149406</v>
      </c>
      <c r="W74" s="1064"/>
      <c r="X74" s="1064"/>
      <c r="Y74" s="1064"/>
      <c r="Z74" s="1064"/>
      <c r="AA74" s="1064">
        <v>3517</v>
      </c>
      <c r="AB74" s="1064"/>
      <c r="AC74" s="1064"/>
      <c r="AD74" s="1064"/>
      <c r="AE74" s="1064"/>
      <c r="AF74" s="1064">
        <v>3517</v>
      </c>
      <c r="AG74" s="1064"/>
      <c r="AH74" s="1064"/>
      <c r="AI74" s="1064"/>
      <c r="AJ74" s="1064"/>
      <c r="AK74" s="1064">
        <v>1563</v>
      </c>
      <c r="AL74" s="1064"/>
      <c r="AM74" s="1064"/>
      <c r="AN74" s="1064"/>
      <c r="AO74" s="1064"/>
      <c r="AP74" s="1064" t="s">
        <v>582</v>
      </c>
      <c r="AQ74" s="1064"/>
      <c r="AR74" s="1064"/>
      <c r="AS74" s="1064"/>
      <c r="AT74" s="1064"/>
      <c r="AU74" s="1064" t="s">
        <v>582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589</v>
      </c>
      <c r="C75" s="1068"/>
      <c r="D75" s="1068"/>
      <c r="E75" s="1068"/>
      <c r="F75" s="1068"/>
      <c r="G75" s="1068"/>
      <c r="H75" s="1068"/>
      <c r="I75" s="1068"/>
      <c r="J75" s="1068"/>
      <c r="K75" s="1068"/>
      <c r="L75" s="1068"/>
      <c r="M75" s="1068"/>
      <c r="N75" s="1068"/>
      <c r="O75" s="1068"/>
      <c r="P75" s="1069"/>
      <c r="Q75" s="1071">
        <v>731</v>
      </c>
      <c r="R75" s="1072"/>
      <c r="S75" s="1072"/>
      <c r="T75" s="1072"/>
      <c r="U75" s="1073"/>
      <c r="V75" s="1074">
        <v>717</v>
      </c>
      <c r="W75" s="1072"/>
      <c r="X75" s="1072"/>
      <c r="Y75" s="1072"/>
      <c r="Z75" s="1073"/>
      <c r="AA75" s="1074">
        <v>14</v>
      </c>
      <c r="AB75" s="1072"/>
      <c r="AC75" s="1072"/>
      <c r="AD75" s="1072"/>
      <c r="AE75" s="1073"/>
      <c r="AF75" s="1074">
        <v>14</v>
      </c>
      <c r="AG75" s="1072"/>
      <c r="AH75" s="1072"/>
      <c r="AI75" s="1072"/>
      <c r="AJ75" s="1073"/>
      <c r="AK75" s="1074" t="s">
        <v>582</v>
      </c>
      <c r="AL75" s="1072"/>
      <c r="AM75" s="1072"/>
      <c r="AN75" s="1072"/>
      <c r="AO75" s="1073"/>
      <c r="AP75" s="1074" t="s">
        <v>582</v>
      </c>
      <c r="AQ75" s="1072"/>
      <c r="AR75" s="1072"/>
      <c r="AS75" s="1072"/>
      <c r="AT75" s="1073"/>
      <c r="AU75" s="1074" t="s">
        <v>582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3818</v>
      </c>
      <c r="AG88" s="1052"/>
      <c r="AH88" s="1052"/>
      <c r="AI88" s="1052"/>
      <c r="AJ88" s="1052"/>
      <c r="AK88" s="1056"/>
      <c r="AL88" s="1056"/>
      <c r="AM88" s="1056"/>
      <c r="AN88" s="1056"/>
      <c r="AO88" s="1056"/>
      <c r="AP88" s="1052" t="s">
        <v>582</v>
      </c>
      <c r="AQ88" s="1052"/>
      <c r="AR88" s="1052"/>
      <c r="AS88" s="1052"/>
      <c r="AT88" s="1052"/>
      <c r="AU88" s="1052" t="s">
        <v>582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t="s">
        <v>582</v>
      </c>
      <c r="CX102" s="1044"/>
      <c r="CY102" s="1044"/>
      <c r="CZ102" s="1044"/>
      <c r="DA102" s="1045"/>
      <c r="DB102" s="1043" t="s">
        <v>582</v>
      </c>
      <c r="DC102" s="1044"/>
      <c r="DD102" s="1044"/>
      <c r="DE102" s="1044"/>
      <c r="DF102" s="1045"/>
      <c r="DG102" s="1043" t="s">
        <v>582</v>
      </c>
      <c r="DH102" s="1044"/>
      <c r="DI102" s="1044"/>
      <c r="DJ102" s="1044"/>
      <c r="DK102" s="1045"/>
      <c r="DL102" s="1043" t="s">
        <v>582</v>
      </c>
      <c r="DM102" s="1044"/>
      <c r="DN102" s="1044"/>
      <c r="DO102" s="1044"/>
      <c r="DP102" s="1045"/>
      <c r="DQ102" s="1043" t="s">
        <v>582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315</v>
      </c>
      <c r="AG109" s="987"/>
      <c r="AH109" s="987"/>
      <c r="AI109" s="987"/>
      <c r="AJ109" s="988"/>
      <c r="AK109" s="989" t="s">
        <v>314</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315</v>
      </c>
      <c r="BW109" s="987"/>
      <c r="BX109" s="987"/>
      <c r="BY109" s="987"/>
      <c r="BZ109" s="988"/>
      <c r="CA109" s="989" t="s">
        <v>314</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315</v>
      </c>
      <c r="DM109" s="987"/>
      <c r="DN109" s="987"/>
      <c r="DO109" s="987"/>
      <c r="DP109" s="988"/>
      <c r="DQ109" s="989" t="s">
        <v>314</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211600</v>
      </c>
      <c r="AB110" s="980"/>
      <c r="AC110" s="980"/>
      <c r="AD110" s="980"/>
      <c r="AE110" s="981"/>
      <c r="AF110" s="982">
        <v>232821</v>
      </c>
      <c r="AG110" s="980"/>
      <c r="AH110" s="980"/>
      <c r="AI110" s="980"/>
      <c r="AJ110" s="981"/>
      <c r="AK110" s="982">
        <v>237467</v>
      </c>
      <c r="AL110" s="980"/>
      <c r="AM110" s="980"/>
      <c r="AN110" s="980"/>
      <c r="AO110" s="981"/>
      <c r="AP110" s="983">
        <v>16.8</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2793458</v>
      </c>
      <c r="BR110" s="927"/>
      <c r="BS110" s="927"/>
      <c r="BT110" s="927"/>
      <c r="BU110" s="927"/>
      <c r="BV110" s="927">
        <v>2616751</v>
      </c>
      <c r="BW110" s="927"/>
      <c r="BX110" s="927"/>
      <c r="BY110" s="927"/>
      <c r="BZ110" s="927"/>
      <c r="CA110" s="927">
        <v>2569890</v>
      </c>
      <c r="CB110" s="927"/>
      <c r="CC110" s="927"/>
      <c r="CD110" s="927"/>
      <c r="CE110" s="927"/>
      <c r="CF110" s="951">
        <v>181.4</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443</v>
      </c>
      <c r="DM110" s="927"/>
      <c r="DN110" s="927"/>
      <c r="DO110" s="927"/>
      <c r="DP110" s="927"/>
      <c r="DQ110" s="927" t="s">
        <v>411</v>
      </c>
      <c r="DR110" s="927"/>
      <c r="DS110" s="927"/>
      <c r="DT110" s="927"/>
      <c r="DU110" s="927"/>
      <c r="DV110" s="928" t="s">
        <v>411</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240</v>
      </c>
      <c r="AG111" s="1008"/>
      <c r="AH111" s="1008"/>
      <c r="AI111" s="1008"/>
      <c r="AJ111" s="1009"/>
      <c r="AK111" s="1010" t="s">
        <v>240</v>
      </c>
      <c r="AL111" s="1008"/>
      <c r="AM111" s="1008"/>
      <c r="AN111" s="1008"/>
      <c r="AO111" s="1009"/>
      <c r="AP111" s="1011" t="s">
        <v>240</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240</v>
      </c>
      <c r="BR111" s="899"/>
      <c r="BS111" s="899"/>
      <c r="BT111" s="899"/>
      <c r="BU111" s="899"/>
      <c r="BV111" s="899" t="s">
        <v>240</v>
      </c>
      <c r="BW111" s="899"/>
      <c r="BX111" s="899"/>
      <c r="BY111" s="899"/>
      <c r="BZ111" s="899"/>
      <c r="CA111" s="899" t="s">
        <v>240</v>
      </c>
      <c r="CB111" s="899"/>
      <c r="CC111" s="899"/>
      <c r="CD111" s="899"/>
      <c r="CE111" s="899"/>
      <c r="CF111" s="960" t="s">
        <v>240</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240</v>
      </c>
      <c r="DH111" s="899"/>
      <c r="DI111" s="899"/>
      <c r="DJ111" s="899"/>
      <c r="DK111" s="899"/>
      <c r="DL111" s="899" t="s">
        <v>443</v>
      </c>
      <c r="DM111" s="899"/>
      <c r="DN111" s="899"/>
      <c r="DO111" s="899"/>
      <c r="DP111" s="899"/>
      <c r="DQ111" s="899" t="s">
        <v>240</v>
      </c>
      <c r="DR111" s="899"/>
      <c r="DS111" s="899"/>
      <c r="DT111" s="899"/>
      <c r="DU111" s="899"/>
      <c r="DV111" s="876" t="s">
        <v>240</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240</v>
      </c>
      <c r="AB112" s="862"/>
      <c r="AC112" s="862"/>
      <c r="AD112" s="862"/>
      <c r="AE112" s="863"/>
      <c r="AF112" s="864" t="s">
        <v>240</v>
      </c>
      <c r="AG112" s="862"/>
      <c r="AH112" s="862"/>
      <c r="AI112" s="862"/>
      <c r="AJ112" s="863"/>
      <c r="AK112" s="864" t="s">
        <v>240</v>
      </c>
      <c r="AL112" s="862"/>
      <c r="AM112" s="862"/>
      <c r="AN112" s="862"/>
      <c r="AO112" s="863"/>
      <c r="AP112" s="909" t="s">
        <v>240</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982992</v>
      </c>
      <c r="BR112" s="899"/>
      <c r="BS112" s="899"/>
      <c r="BT112" s="899"/>
      <c r="BU112" s="899"/>
      <c r="BV112" s="899">
        <v>884123</v>
      </c>
      <c r="BW112" s="899"/>
      <c r="BX112" s="899"/>
      <c r="BY112" s="899"/>
      <c r="BZ112" s="899"/>
      <c r="CA112" s="899">
        <v>786402</v>
      </c>
      <c r="CB112" s="899"/>
      <c r="CC112" s="899"/>
      <c r="CD112" s="899"/>
      <c r="CE112" s="899"/>
      <c r="CF112" s="960">
        <v>55.5</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240</v>
      </c>
      <c r="DH112" s="899"/>
      <c r="DI112" s="899"/>
      <c r="DJ112" s="899"/>
      <c r="DK112" s="899"/>
      <c r="DL112" s="899" t="s">
        <v>240</v>
      </c>
      <c r="DM112" s="899"/>
      <c r="DN112" s="899"/>
      <c r="DO112" s="899"/>
      <c r="DP112" s="899"/>
      <c r="DQ112" s="899" t="s">
        <v>240</v>
      </c>
      <c r="DR112" s="899"/>
      <c r="DS112" s="899"/>
      <c r="DT112" s="899"/>
      <c r="DU112" s="899"/>
      <c r="DV112" s="876" t="s">
        <v>443</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76251</v>
      </c>
      <c r="AB113" s="1008"/>
      <c r="AC113" s="1008"/>
      <c r="AD113" s="1008"/>
      <c r="AE113" s="1009"/>
      <c r="AF113" s="1010">
        <v>76855</v>
      </c>
      <c r="AG113" s="1008"/>
      <c r="AH113" s="1008"/>
      <c r="AI113" s="1008"/>
      <c r="AJ113" s="1009"/>
      <c r="AK113" s="1010">
        <v>85549</v>
      </c>
      <c r="AL113" s="1008"/>
      <c r="AM113" s="1008"/>
      <c r="AN113" s="1008"/>
      <c r="AO113" s="1009"/>
      <c r="AP113" s="1011">
        <v>6</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206</v>
      </c>
      <c r="BR113" s="899"/>
      <c r="BS113" s="899"/>
      <c r="BT113" s="899"/>
      <c r="BU113" s="899"/>
      <c r="BV113" s="899" t="s">
        <v>240</v>
      </c>
      <c r="BW113" s="899"/>
      <c r="BX113" s="899"/>
      <c r="BY113" s="899"/>
      <c r="BZ113" s="899"/>
      <c r="CA113" s="899" t="s">
        <v>240</v>
      </c>
      <c r="CB113" s="899"/>
      <c r="CC113" s="899"/>
      <c r="CD113" s="899"/>
      <c r="CE113" s="899"/>
      <c r="CF113" s="960" t="s">
        <v>443</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240</v>
      </c>
      <c r="DH113" s="862"/>
      <c r="DI113" s="862"/>
      <c r="DJ113" s="862"/>
      <c r="DK113" s="863"/>
      <c r="DL113" s="864" t="s">
        <v>240</v>
      </c>
      <c r="DM113" s="862"/>
      <c r="DN113" s="862"/>
      <c r="DO113" s="862"/>
      <c r="DP113" s="863"/>
      <c r="DQ113" s="864" t="s">
        <v>240</v>
      </c>
      <c r="DR113" s="862"/>
      <c r="DS113" s="862"/>
      <c r="DT113" s="862"/>
      <c r="DU113" s="863"/>
      <c r="DV113" s="909" t="s">
        <v>240</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145</v>
      </c>
      <c r="AB114" s="862"/>
      <c r="AC114" s="862"/>
      <c r="AD114" s="862"/>
      <c r="AE114" s="863"/>
      <c r="AF114" s="864">
        <v>145</v>
      </c>
      <c r="AG114" s="862"/>
      <c r="AH114" s="862"/>
      <c r="AI114" s="862"/>
      <c r="AJ114" s="863"/>
      <c r="AK114" s="864" t="s">
        <v>240</v>
      </c>
      <c r="AL114" s="862"/>
      <c r="AM114" s="862"/>
      <c r="AN114" s="862"/>
      <c r="AO114" s="863"/>
      <c r="AP114" s="909" t="s">
        <v>240</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341530</v>
      </c>
      <c r="BR114" s="899"/>
      <c r="BS114" s="899"/>
      <c r="BT114" s="899"/>
      <c r="BU114" s="899"/>
      <c r="BV114" s="899">
        <v>294886</v>
      </c>
      <c r="BW114" s="899"/>
      <c r="BX114" s="899"/>
      <c r="BY114" s="899"/>
      <c r="BZ114" s="899"/>
      <c r="CA114" s="899">
        <v>289224</v>
      </c>
      <c r="CB114" s="899"/>
      <c r="CC114" s="899"/>
      <c r="CD114" s="899"/>
      <c r="CE114" s="899"/>
      <c r="CF114" s="960">
        <v>20.399999999999999</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240</v>
      </c>
      <c r="DM114" s="862"/>
      <c r="DN114" s="862"/>
      <c r="DO114" s="862"/>
      <c r="DP114" s="863"/>
      <c r="DQ114" s="864" t="s">
        <v>240</v>
      </c>
      <c r="DR114" s="862"/>
      <c r="DS114" s="862"/>
      <c r="DT114" s="862"/>
      <c r="DU114" s="863"/>
      <c r="DV114" s="909" t="s">
        <v>240</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240</v>
      </c>
      <c r="AB115" s="1008"/>
      <c r="AC115" s="1008"/>
      <c r="AD115" s="1008"/>
      <c r="AE115" s="1009"/>
      <c r="AF115" s="1010" t="s">
        <v>240</v>
      </c>
      <c r="AG115" s="1008"/>
      <c r="AH115" s="1008"/>
      <c r="AI115" s="1008"/>
      <c r="AJ115" s="1009"/>
      <c r="AK115" s="1010" t="s">
        <v>443</v>
      </c>
      <c r="AL115" s="1008"/>
      <c r="AM115" s="1008"/>
      <c r="AN115" s="1008"/>
      <c r="AO115" s="1009"/>
      <c r="AP115" s="1011" t="s">
        <v>240</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240</v>
      </c>
      <c r="BR115" s="899"/>
      <c r="BS115" s="899"/>
      <c r="BT115" s="899"/>
      <c r="BU115" s="899"/>
      <c r="BV115" s="899" t="s">
        <v>240</v>
      </c>
      <c r="BW115" s="899"/>
      <c r="BX115" s="899"/>
      <c r="BY115" s="899"/>
      <c r="BZ115" s="899"/>
      <c r="CA115" s="899" t="s">
        <v>240</v>
      </c>
      <c r="CB115" s="899"/>
      <c r="CC115" s="899"/>
      <c r="CD115" s="899"/>
      <c r="CE115" s="899"/>
      <c r="CF115" s="960" t="s">
        <v>443</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240</v>
      </c>
      <c r="DH115" s="862"/>
      <c r="DI115" s="862"/>
      <c r="DJ115" s="862"/>
      <c r="DK115" s="863"/>
      <c r="DL115" s="864" t="s">
        <v>240</v>
      </c>
      <c r="DM115" s="862"/>
      <c r="DN115" s="862"/>
      <c r="DO115" s="862"/>
      <c r="DP115" s="863"/>
      <c r="DQ115" s="864" t="s">
        <v>240</v>
      </c>
      <c r="DR115" s="862"/>
      <c r="DS115" s="862"/>
      <c r="DT115" s="862"/>
      <c r="DU115" s="863"/>
      <c r="DV115" s="909" t="s">
        <v>240</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t="s">
        <v>240</v>
      </c>
      <c r="AG116" s="862"/>
      <c r="AH116" s="862"/>
      <c r="AI116" s="862"/>
      <c r="AJ116" s="863"/>
      <c r="AK116" s="864" t="s">
        <v>240</v>
      </c>
      <c r="AL116" s="862"/>
      <c r="AM116" s="862"/>
      <c r="AN116" s="862"/>
      <c r="AO116" s="863"/>
      <c r="AP116" s="909" t="s">
        <v>240</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240</v>
      </c>
      <c r="BR116" s="899"/>
      <c r="BS116" s="899"/>
      <c r="BT116" s="899"/>
      <c r="BU116" s="899"/>
      <c r="BV116" s="899" t="s">
        <v>240</v>
      </c>
      <c r="BW116" s="899"/>
      <c r="BX116" s="899"/>
      <c r="BY116" s="899"/>
      <c r="BZ116" s="899"/>
      <c r="CA116" s="899" t="s">
        <v>240</v>
      </c>
      <c r="CB116" s="899"/>
      <c r="CC116" s="899"/>
      <c r="CD116" s="899"/>
      <c r="CE116" s="899"/>
      <c r="CF116" s="960" t="s">
        <v>240</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240</v>
      </c>
      <c r="DH116" s="862"/>
      <c r="DI116" s="862"/>
      <c r="DJ116" s="862"/>
      <c r="DK116" s="863"/>
      <c r="DL116" s="864" t="s">
        <v>240</v>
      </c>
      <c r="DM116" s="862"/>
      <c r="DN116" s="862"/>
      <c r="DO116" s="862"/>
      <c r="DP116" s="863"/>
      <c r="DQ116" s="864" t="s">
        <v>240</v>
      </c>
      <c r="DR116" s="862"/>
      <c r="DS116" s="862"/>
      <c r="DT116" s="862"/>
      <c r="DU116" s="863"/>
      <c r="DV116" s="909" t="s">
        <v>240</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287996</v>
      </c>
      <c r="AB117" s="994"/>
      <c r="AC117" s="994"/>
      <c r="AD117" s="994"/>
      <c r="AE117" s="995"/>
      <c r="AF117" s="996">
        <v>309821</v>
      </c>
      <c r="AG117" s="994"/>
      <c r="AH117" s="994"/>
      <c r="AI117" s="994"/>
      <c r="AJ117" s="995"/>
      <c r="AK117" s="996">
        <v>323016</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240</v>
      </c>
      <c r="BR117" s="899"/>
      <c r="BS117" s="899"/>
      <c r="BT117" s="899"/>
      <c r="BU117" s="899"/>
      <c r="BV117" s="899" t="s">
        <v>240</v>
      </c>
      <c r="BW117" s="899"/>
      <c r="BX117" s="899"/>
      <c r="BY117" s="899"/>
      <c r="BZ117" s="899"/>
      <c r="CA117" s="899" t="s">
        <v>240</v>
      </c>
      <c r="CB117" s="899"/>
      <c r="CC117" s="899"/>
      <c r="CD117" s="899"/>
      <c r="CE117" s="899"/>
      <c r="CF117" s="960" t="s">
        <v>240</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240</v>
      </c>
      <c r="DH117" s="862"/>
      <c r="DI117" s="862"/>
      <c r="DJ117" s="862"/>
      <c r="DK117" s="863"/>
      <c r="DL117" s="864" t="s">
        <v>240</v>
      </c>
      <c r="DM117" s="862"/>
      <c r="DN117" s="862"/>
      <c r="DO117" s="862"/>
      <c r="DP117" s="863"/>
      <c r="DQ117" s="864" t="s">
        <v>240</v>
      </c>
      <c r="DR117" s="862"/>
      <c r="DS117" s="862"/>
      <c r="DT117" s="862"/>
      <c r="DU117" s="863"/>
      <c r="DV117" s="909" t="s">
        <v>240</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315</v>
      </c>
      <c r="AG118" s="987"/>
      <c r="AH118" s="987"/>
      <c r="AI118" s="987"/>
      <c r="AJ118" s="988"/>
      <c r="AK118" s="989" t="s">
        <v>314</v>
      </c>
      <c r="AL118" s="987"/>
      <c r="AM118" s="987"/>
      <c r="AN118" s="987"/>
      <c r="AO118" s="988"/>
      <c r="AP118" s="990" t="s">
        <v>437</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240</v>
      </c>
      <c r="BR118" s="930"/>
      <c r="BS118" s="930"/>
      <c r="BT118" s="930"/>
      <c r="BU118" s="930"/>
      <c r="BV118" s="930" t="s">
        <v>240</v>
      </c>
      <c r="BW118" s="930"/>
      <c r="BX118" s="930"/>
      <c r="BY118" s="930"/>
      <c r="BZ118" s="930"/>
      <c r="CA118" s="930" t="s">
        <v>240</v>
      </c>
      <c r="CB118" s="930"/>
      <c r="CC118" s="930"/>
      <c r="CD118" s="930"/>
      <c r="CE118" s="930"/>
      <c r="CF118" s="960" t="s">
        <v>240</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240</v>
      </c>
      <c r="DH118" s="862"/>
      <c r="DI118" s="862"/>
      <c r="DJ118" s="862"/>
      <c r="DK118" s="863"/>
      <c r="DL118" s="864" t="s">
        <v>240</v>
      </c>
      <c r="DM118" s="862"/>
      <c r="DN118" s="862"/>
      <c r="DO118" s="862"/>
      <c r="DP118" s="863"/>
      <c r="DQ118" s="864" t="s">
        <v>240</v>
      </c>
      <c r="DR118" s="862"/>
      <c r="DS118" s="862"/>
      <c r="DT118" s="862"/>
      <c r="DU118" s="863"/>
      <c r="DV118" s="909" t="s">
        <v>240</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240</v>
      </c>
      <c r="AB119" s="980"/>
      <c r="AC119" s="980"/>
      <c r="AD119" s="980"/>
      <c r="AE119" s="981"/>
      <c r="AF119" s="982" t="s">
        <v>240</v>
      </c>
      <c r="AG119" s="980"/>
      <c r="AH119" s="980"/>
      <c r="AI119" s="980"/>
      <c r="AJ119" s="981"/>
      <c r="AK119" s="982" t="s">
        <v>240</v>
      </c>
      <c r="AL119" s="980"/>
      <c r="AM119" s="980"/>
      <c r="AN119" s="980"/>
      <c r="AO119" s="981"/>
      <c r="AP119" s="983" t="s">
        <v>240</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468</v>
      </c>
      <c r="BP119" s="963"/>
      <c r="BQ119" s="967">
        <v>4118186</v>
      </c>
      <c r="BR119" s="930"/>
      <c r="BS119" s="930"/>
      <c r="BT119" s="930"/>
      <c r="BU119" s="930"/>
      <c r="BV119" s="930">
        <v>3795760</v>
      </c>
      <c r="BW119" s="930"/>
      <c r="BX119" s="930"/>
      <c r="BY119" s="930"/>
      <c r="BZ119" s="930"/>
      <c r="CA119" s="930">
        <v>3645516</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240</v>
      </c>
      <c r="DH119" s="845"/>
      <c r="DI119" s="845"/>
      <c r="DJ119" s="845"/>
      <c r="DK119" s="846"/>
      <c r="DL119" s="847" t="s">
        <v>240</v>
      </c>
      <c r="DM119" s="845"/>
      <c r="DN119" s="845"/>
      <c r="DO119" s="845"/>
      <c r="DP119" s="846"/>
      <c r="DQ119" s="847" t="s">
        <v>240</v>
      </c>
      <c r="DR119" s="845"/>
      <c r="DS119" s="845"/>
      <c r="DT119" s="845"/>
      <c r="DU119" s="846"/>
      <c r="DV119" s="933" t="s">
        <v>240</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240</v>
      </c>
      <c r="AB120" s="862"/>
      <c r="AC120" s="862"/>
      <c r="AD120" s="862"/>
      <c r="AE120" s="863"/>
      <c r="AF120" s="864" t="s">
        <v>240</v>
      </c>
      <c r="AG120" s="862"/>
      <c r="AH120" s="862"/>
      <c r="AI120" s="862"/>
      <c r="AJ120" s="863"/>
      <c r="AK120" s="864" t="s">
        <v>240</v>
      </c>
      <c r="AL120" s="862"/>
      <c r="AM120" s="862"/>
      <c r="AN120" s="862"/>
      <c r="AO120" s="863"/>
      <c r="AP120" s="909" t="s">
        <v>240</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4173392</v>
      </c>
      <c r="BR120" s="927"/>
      <c r="BS120" s="927"/>
      <c r="BT120" s="927"/>
      <c r="BU120" s="927"/>
      <c r="BV120" s="927">
        <v>4283979</v>
      </c>
      <c r="BW120" s="927"/>
      <c r="BX120" s="927"/>
      <c r="BY120" s="927"/>
      <c r="BZ120" s="927"/>
      <c r="CA120" s="927">
        <v>4423408</v>
      </c>
      <c r="CB120" s="927"/>
      <c r="CC120" s="927"/>
      <c r="CD120" s="927"/>
      <c r="CE120" s="927"/>
      <c r="CF120" s="951">
        <v>312.3</v>
      </c>
      <c r="CG120" s="952"/>
      <c r="CH120" s="952"/>
      <c r="CI120" s="952"/>
      <c r="CJ120" s="952"/>
      <c r="CK120" s="953" t="s">
        <v>472</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535284</v>
      </c>
      <c r="DH120" s="927"/>
      <c r="DI120" s="927"/>
      <c r="DJ120" s="927"/>
      <c r="DK120" s="927"/>
      <c r="DL120" s="927">
        <v>447841</v>
      </c>
      <c r="DM120" s="927"/>
      <c r="DN120" s="927"/>
      <c r="DO120" s="927"/>
      <c r="DP120" s="927"/>
      <c r="DQ120" s="927">
        <v>367021</v>
      </c>
      <c r="DR120" s="927"/>
      <c r="DS120" s="927"/>
      <c r="DT120" s="927"/>
      <c r="DU120" s="927"/>
      <c r="DV120" s="928">
        <v>25.9</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240</v>
      </c>
      <c r="AB121" s="862"/>
      <c r="AC121" s="862"/>
      <c r="AD121" s="862"/>
      <c r="AE121" s="863"/>
      <c r="AF121" s="864" t="s">
        <v>240</v>
      </c>
      <c r="AG121" s="862"/>
      <c r="AH121" s="862"/>
      <c r="AI121" s="862"/>
      <c r="AJ121" s="863"/>
      <c r="AK121" s="864" t="s">
        <v>240</v>
      </c>
      <c r="AL121" s="862"/>
      <c r="AM121" s="862"/>
      <c r="AN121" s="862"/>
      <c r="AO121" s="863"/>
      <c r="AP121" s="909" t="s">
        <v>240</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7043</v>
      </c>
      <c r="BR121" s="899"/>
      <c r="BS121" s="899"/>
      <c r="BT121" s="899"/>
      <c r="BU121" s="899"/>
      <c r="BV121" s="899">
        <v>5992</v>
      </c>
      <c r="BW121" s="899"/>
      <c r="BX121" s="899"/>
      <c r="BY121" s="899"/>
      <c r="BZ121" s="899"/>
      <c r="CA121" s="899">
        <v>3452</v>
      </c>
      <c r="CB121" s="899"/>
      <c r="CC121" s="899"/>
      <c r="CD121" s="899"/>
      <c r="CE121" s="899"/>
      <c r="CF121" s="960">
        <v>0.2</v>
      </c>
      <c r="CG121" s="961"/>
      <c r="CH121" s="961"/>
      <c r="CI121" s="961"/>
      <c r="CJ121" s="961"/>
      <c r="CK121" s="954"/>
      <c r="CL121" s="940"/>
      <c r="CM121" s="940"/>
      <c r="CN121" s="940"/>
      <c r="CO121" s="941"/>
      <c r="CP121" s="920" t="s">
        <v>416</v>
      </c>
      <c r="CQ121" s="921"/>
      <c r="CR121" s="921"/>
      <c r="CS121" s="921"/>
      <c r="CT121" s="921"/>
      <c r="CU121" s="921"/>
      <c r="CV121" s="921"/>
      <c r="CW121" s="921"/>
      <c r="CX121" s="921"/>
      <c r="CY121" s="921"/>
      <c r="CZ121" s="921"/>
      <c r="DA121" s="921"/>
      <c r="DB121" s="921"/>
      <c r="DC121" s="921"/>
      <c r="DD121" s="921"/>
      <c r="DE121" s="921"/>
      <c r="DF121" s="922"/>
      <c r="DG121" s="898">
        <v>274325</v>
      </c>
      <c r="DH121" s="899"/>
      <c r="DI121" s="899"/>
      <c r="DJ121" s="899"/>
      <c r="DK121" s="899"/>
      <c r="DL121" s="899">
        <v>266401</v>
      </c>
      <c r="DM121" s="899"/>
      <c r="DN121" s="899"/>
      <c r="DO121" s="899"/>
      <c r="DP121" s="899"/>
      <c r="DQ121" s="899">
        <v>253093</v>
      </c>
      <c r="DR121" s="899"/>
      <c r="DS121" s="899"/>
      <c r="DT121" s="899"/>
      <c r="DU121" s="899"/>
      <c r="DV121" s="876">
        <v>17.899999999999999</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240</v>
      </c>
      <c r="AB122" s="862"/>
      <c r="AC122" s="862"/>
      <c r="AD122" s="862"/>
      <c r="AE122" s="863"/>
      <c r="AF122" s="864" t="s">
        <v>240</v>
      </c>
      <c r="AG122" s="862"/>
      <c r="AH122" s="862"/>
      <c r="AI122" s="862"/>
      <c r="AJ122" s="863"/>
      <c r="AK122" s="864" t="s">
        <v>240</v>
      </c>
      <c r="AL122" s="862"/>
      <c r="AM122" s="862"/>
      <c r="AN122" s="862"/>
      <c r="AO122" s="863"/>
      <c r="AP122" s="909" t="s">
        <v>240</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2404562</v>
      </c>
      <c r="BR122" s="930"/>
      <c r="BS122" s="930"/>
      <c r="BT122" s="930"/>
      <c r="BU122" s="930"/>
      <c r="BV122" s="930">
        <v>2333363</v>
      </c>
      <c r="BW122" s="930"/>
      <c r="BX122" s="930"/>
      <c r="BY122" s="930"/>
      <c r="BZ122" s="930"/>
      <c r="CA122" s="930">
        <v>2253455</v>
      </c>
      <c r="CB122" s="930"/>
      <c r="CC122" s="930"/>
      <c r="CD122" s="930"/>
      <c r="CE122" s="930"/>
      <c r="CF122" s="931">
        <v>159.1</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173383</v>
      </c>
      <c r="DH122" s="899"/>
      <c r="DI122" s="899"/>
      <c r="DJ122" s="899"/>
      <c r="DK122" s="899"/>
      <c r="DL122" s="899">
        <v>169881</v>
      </c>
      <c r="DM122" s="899"/>
      <c r="DN122" s="899"/>
      <c r="DO122" s="899"/>
      <c r="DP122" s="899"/>
      <c r="DQ122" s="899">
        <v>166288</v>
      </c>
      <c r="DR122" s="899"/>
      <c r="DS122" s="899"/>
      <c r="DT122" s="899"/>
      <c r="DU122" s="899"/>
      <c r="DV122" s="876">
        <v>11.7</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240</v>
      </c>
      <c r="AB123" s="862"/>
      <c r="AC123" s="862"/>
      <c r="AD123" s="862"/>
      <c r="AE123" s="863"/>
      <c r="AF123" s="864" t="s">
        <v>240</v>
      </c>
      <c r="AG123" s="862"/>
      <c r="AH123" s="862"/>
      <c r="AI123" s="862"/>
      <c r="AJ123" s="863"/>
      <c r="AK123" s="864" t="s">
        <v>240</v>
      </c>
      <c r="AL123" s="862"/>
      <c r="AM123" s="862"/>
      <c r="AN123" s="862"/>
      <c r="AO123" s="863"/>
      <c r="AP123" s="909" t="s">
        <v>240</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477</v>
      </c>
      <c r="BP123" s="963"/>
      <c r="BQ123" s="917">
        <v>6584997</v>
      </c>
      <c r="BR123" s="918"/>
      <c r="BS123" s="918"/>
      <c r="BT123" s="918"/>
      <c r="BU123" s="918"/>
      <c r="BV123" s="918">
        <v>6623334</v>
      </c>
      <c r="BW123" s="918"/>
      <c r="BX123" s="918"/>
      <c r="BY123" s="918"/>
      <c r="BZ123" s="918"/>
      <c r="CA123" s="918">
        <v>6680315</v>
      </c>
      <c r="CB123" s="918"/>
      <c r="CC123" s="918"/>
      <c r="CD123" s="918"/>
      <c r="CE123" s="918"/>
      <c r="CF123" s="828"/>
      <c r="CG123" s="829"/>
      <c r="CH123" s="829"/>
      <c r="CI123" s="829"/>
      <c r="CJ123" s="919"/>
      <c r="CK123" s="954"/>
      <c r="CL123" s="940"/>
      <c r="CM123" s="940"/>
      <c r="CN123" s="940"/>
      <c r="CO123" s="941"/>
      <c r="CP123" s="920" t="s">
        <v>412</v>
      </c>
      <c r="CQ123" s="921"/>
      <c r="CR123" s="921"/>
      <c r="CS123" s="921"/>
      <c r="CT123" s="921"/>
      <c r="CU123" s="921"/>
      <c r="CV123" s="921"/>
      <c r="CW123" s="921"/>
      <c r="CX123" s="921"/>
      <c r="CY123" s="921"/>
      <c r="CZ123" s="921"/>
      <c r="DA123" s="921"/>
      <c r="DB123" s="921"/>
      <c r="DC123" s="921"/>
      <c r="DD123" s="921"/>
      <c r="DE123" s="921"/>
      <c r="DF123" s="922"/>
      <c r="DG123" s="861" t="s">
        <v>240</v>
      </c>
      <c r="DH123" s="862"/>
      <c r="DI123" s="862"/>
      <c r="DJ123" s="862"/>
      <c r="DK123" s="863"/>
      <c r="DL123" s="864" t="s">
        <v>240</v>
      </c>
      <c r="DM123" s="862"/>
      <c r="DN123" s="862"/>
      <c r="DO123" s="862"/>
      <c r="DP123" s="863"/>
      <c r="DQ123" s="864" t="s">
        <v>240</v>
      </c>
      <c r="DR123" s="862"/>
      <c r="DS123" s="862"/>
      <c r="DT123" s="862"/>
      <c r="DU123" s="863"/>
      <c r="DV123" s="909" t="s">
        <v>240</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240</v>
      </c>
      <c r="AB124" s="862"/>
      <c r="AC124" s="862"/>
      <c r="AD124" s="862"/>
      <c r="AE124" s="863"/>
      <c r="AF124" s="864" t="s">
        <v>240</v>
      </c>
      <c r="AG124" s="862"/>
      <c r="AH124" s="862"/>
      <c r="AI124" s="862"/>
      <c r="AJ124" s="863"/>
      <c r="AK124" s="864" t="s">
        <v>240</v>
      </c>
      <c r="AL124" s="862"/>
      <c r="AM124" s="862"/>
      <c r="AN124" s="862"/>
      <c r="AO124" s="863"/>
      <c r="AP124" s="909" t="s">
        <v>240</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240</v>
      </c>
      <c r="BR124" s="916"/>
      <c r="BS124" s="916"/>
      <c r="BT124" s="916"/>
      <c r="BU124" s="916"/>
      <c r="BV124" s="916" t="s">
        <v>240</v>
      </c>
      <c r="BW124" s="916"/>
      <c r="BX124" s="916"/>
      <c r="BY124" s="916"/>
      <c r="BZ124" s="916"/>
      <c r="CA124" s="916" t="s">
        <v>240</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240</v>
      </c>
      <c r="DH124" s="845"/>
      <c r="DI124" s="845"/>
      <c r="DJ124" s="845"/>
      <c r="DK124" s="846"/>
      <c r="DL124" s="847" t="s">
        <v>240</v>
      </c>
      <c r="DM124" s="845"/>
      <c r="DN124" s="845"/>
      <c r="DO124" s="845"/>
      <c r="DP124" s="846"/>
      <c r="DQ124" s="847" t="s">
        <v>240</v>
      </c>
      <c r="DR124" s="845"/>
      <c r="DS124" s="845"/>
      <c r="DT124" s="845"/>
      <c r="DU124" s="846"/>
      <c r="DV124" s="933" t="s">
        <v>240</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240</v>
      </c>
      <c r="AB125" s="862"/>
      <c r="AC125" s="862"/>
      <c r="AD125" s="862"/>
      <c r="AE125" s="863"/>
      <c r="AF125" s="864" t="s">
        <v>240</v>
      </c>
      <c r="AG125" s="862"/>
      <c r="AH125" s="862"/>
      <c r="AI125" s="862"/>
      <c r="AJ125" s="863"/>
      <c r="AK125" s="864" t="s">
        <v>240</v>
      </c>
      <c r="AL125" s="862"/>
      <c r="AM125" s="862"/>
      <c r="AN125" s="862"/>
      <c r="AO125" s="863"/>
      <c r="AP125" s="909" t="s">
        <v>240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240</v>
      </c>
      <c r="DH125" s="927"/>
      <c r="DI125" s="927"/>
      <c r="DJ125" s="927"/>
      <c r="DK125" s="927"/>
      <c r="DL125" s="927" t="s">
        <v>240</v>
      </c>
      <c r="DM125" s="927"/>
      <c r="DN125" s="927"/>
      <c r="DO125" s="927"/>
      <c r="DP125" s="927"/>
      <c r="DQ125" s="927" t="s">
        <v>240</v>
      </c>
      <c r="DR125" s="927"/>
      <c r="DS125" s="927"/>
      <c r="DT125" s="927"/>
      <c r="DU125" s="927"/>
      <c r="DV125" s="928" t="s">
        <v>240</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240</v>
      </c>
      <c r="AB126" s="862"/>
      <c r="AC126" s="862"/>
      <c r="AD126" s="862"/>
      <c r="AE126" s="863"/>
      <c r="AF126" s="864" t="s">
        <v>240</v>
      </c>
      <c r="AG126" s="862"/>
      <c r="AH126" s="862"/>
      <c r="AI126" s="862"/>
      <c r="AJ126" s="863"/>
      <c r="AK126" s="864" t="s">
        <v>240</v>
      </c>
      <c r="AL126" s="862"/>
      <c r="AM126" s="862"/>
      <c r="AN126" s="862"/>
      <c r="AO126" s="863"/>
      <c r="AP126" s="909" t="s">
        <v>240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240</v>
      </c>
      <c r="DH126" s="899"/>
      <c r="DI126" s="899"/>
      <c r="DJ126" s="899"/>
      <c r="DK126" s="899"/>
      <c r="DL126" s="899" t="s">
        <v>240</v>
      </c>
      <c r="DM126" s="899"/>
      <c r="DN126" s="899"/>
      <c r="DO126" s="899"/>
      <c r="DP126" s="899"/>
      <c r="DQ126" s="899" t="s">
        <v>240</v>
      </c>
      <c r="DR126" s="899"/>
      <c r="DS126" s="899"/>
      <c r="DT126" s="899"/>
      <c r="DU126" s="899"/>
      <c r="DV126" s="876" t="s">
        <v>240</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240</v>
      </c>
      <c r="AB127" s="862"/>
      <c r="AC127" s="862"/>
      <c r="AD127" s="862"/>
      <c r="AE127" s="863"/>
      <c r="AF127" s="864" t="s">
        <v>240</v>
      </c>
      <c r="AG127" s="862"/>
      <c r="AH127" s="862"/>
      <c r="AI127" s="862"/>
      <c r="AJ127" s="863"/>
      <c r="AK127" s="864" t="s">
        <v>240</v>
      </c>
      <c r="AL127" s="862"/>
      <c r="AM127" s="862"/>
      <c r="AN127" s="862"/>
      <c r="AO127" s="863"/>
      <c r="AP127" s="909" t="s">
        <v>240</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240</v>
      </c>
      <c r="DH127" s="899"/>
      <c r="DI127" s="899"/>
      <c r="DJ127" s="899"/>
      <c r="DK127" s="899"/>
      <c r="DL127" s="899" t="s">
        <v>240</v>
      </c>
      <c r="DM127" s="899"/>
      <c r="DN127" s="899"/>
      <c r="DO127" s="899"/>
      <c r="DP127" s="899"/>
      <c r="DQ127" s="899" t="s">
        <v>240</v>
      </c>
      <c r="DR127" s="899"/>
      <c r="DS127" s="899"/>
      <c r="DT127" s="899"/>
      <c r="DU127" s="899"/>
      <c r="DV127" s="876" t="s">
        <v>240</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4253</v>
      </c>
      <c r="AB128" s="883"/>
      <c r="AC128" s="883"/>
      <c r="AD128" s="883"/>
      <c r="AE128" s="884"/>
      <c r="AF128" s="885">
        <v>6697</v>
      </c>
      <c r="AG128" s="883"/>
      <c r="AH128" s="883"/>
      <c r="AI128" s="883"/>
      <c r="AJ128" s="884"/>
      <c r="AK128" s="885">
        <v>5127</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240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240</v>
      </c>
      <c r="DH128" s="873"/>
      <c r="DI128" s="873"/>
      <c r="DJ128" s="873"/>
      <c r="DK128" s="873"/>
      <c r="DL128" s="873" t="s">
        <v>240</v>
      </c>
      <c r="DM128" s="873"/>
      <c r="DN128" s="873"/>
      <c r="DO128" s="873"/>
      <c r="DP128" s="873"/>
      <c r="DQ128" s="873" t="s">
        <v>240</v>
      </c>
      <c r="DR128" s="873"/>
      <c r="DS128" s="873"/>
      <c r="DT128" s="873"/>
      <c r="DU128" s="873"/>
      <c r="DV128" s="874" t="s">
        <v>240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1681401</v>
      </c>
      <c r="AB129" s="862"/>
      <c r="AC129" s="862"/>
      <c r="AD129" s="862"/>
      <c r="AE129" s="863"/>
      <c r="AF129" s="864">
        <v>1641936</v>
      </c>
      <c r="AG129" s="862"/>
      <c r="AH129" s="862"/>
      <c r="AI129" s="862"/>
      <c r="AJ129" s="863"/>
      <c r="AK129" s="864">
        <v>1642123</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240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207767</v>
      </c>
      <c r="AB130" s="862"/>
      <c r="AC130" s="862"/>
      <c r="AD130" s="862"/>
      <c r="AE130" s="863"/>
      <c r="AF130" s="864">
        <v>224156</v>
      </c>
      <c r="AG130" s="862"/>
      <c r="AH130" s="862"/>
      <c r="AI130" s="862"/>
      <c r="AJ130" s="863"/>
      <c r="AK130" s="864">
        <v>225805</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1473634</v>
      </c>
      <c r="AB131" s="845"/>
      <c r="AC131" s="845"/>
      <c r="AD131" s="845"/>
      <c r="AE131" s="846"/>
      <c r="AF131" s="847">
        <v>1417780</v>
      </c>
      <c r="AG131" s="845"/>
      <c r="AH131" s="845"/>
      <c r="AI131" s="845"/>
      <c r="AJ131" s="846"/>
      <c r="AK131" s="847">
        <v>1416318</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t="s">
        <v>240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5.1556899469999999</v>
      </c>
      <c r="AB132" s="825"/>
      <c r="AC132" s="825"/>
      <c r="AD132" s="825"/>
      <c r="AE132" s="826"/>
      <c r="AF132" s="827">
        <v>5.5698345299999996</v>
      </c>
      <c r="AG132" s="825"/>
      <c r="AH132" s="825"/>
      <c r="AI132" s="825"/>
      <c r="AJ132" s="826"/>
      <c r="AK132" s="827">
        <v>6.5016472289999996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5.5</v>
      </c>
      <c r="AB133" s="804"/>
      <c r="AC133" s="804"/>
      <c r="AD133" s="804"/>
      <c r="AE133" s="805"/>
      <c r="AF133" s="803">
        <v>5.4</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WjlwiYbiJ4GWPJS7eDwvg+vI5AbxhqYdNaYA1e9X0wKKBN94JjEku93y9/xf1bxFX1kA5vbcd9yhE0RVfoSFtg==" saltValue="LL4/fQFWJp93EqtYQRAA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kbcFM+FlthxR5E2Ts+aIriw5vfEKSusTePjP4800ClrcWj8KaJh3NLiTfo3gJUVQmMIfH0Lsiu8ULE97Ml2gA==" saltValue="UXp5snRRg4t/T/i1cIQZw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6yEA/OD4XVFiA7cdcTVddBpd/Djgebz1BgJhnKTWNmvew7gH0DaliBXcLtT77Ahoc9iovNXnY+E2YVt6EGvcA==" saltValue="BRwWwT8jIygk1eGX7CHO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449897</v>
      </c>
      <c r="AP9" s="313">
        <v>199688</v>
      </c>
      <c r="AQ9" s="314">
        <v>172204</v>
      </c>
      <c r="AR9" s="315">
        <v>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67698</v>
      </c>
      <c r="AP10" s="316">
        <v>30048</v>
      </c>
      <c r="AQ10" s="317">
        <v>20524</v>
      </c>
      <c r="AR10" s="318">
        <v>46.4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2242</v>
      </c>
      <c r="AP11" s="316">
        <v>995</v>
      </c>
      <c r="AQ11" s="317">
        <v>26395</v>
      </c>
      <c r="AR11" s="318">
        <v>-96.2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t="s">
        <v>515</v>
      </c>
      <c r="AP12" s="316" t="s">
        <v>515</v>
      </c>
      <c r="AQ12" s="317">
        <v>1752</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88701</v>
      </c>
      <c r="AP14" s="316">
        <v>39370</v>
      </c>
      <c r="AQ14" s="317">
        <v>7974</v>
      </c>
      <c r="AR14" s="318">
        <v>393.7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11964</v>
      </c>
      <c r="AP15" s="316">
        <v>5310</v>
      </c>
      <c r="AQ15" s="317">
        <v>4531</v>
      </c>
      <c r="AR15" s="318">
        <v>17.2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-56676</v>
      </c>
      <c r="AP16" s="316">
        <v>-25156</v>
      </c>
      <c r="AQ16" s="317">
        <v>-15679</v>
      </c>
      <c r="AR16" s="318">
        <v>60.4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563826</v>
      </c>
      <c r="AP17" s="316">
        <v>250256</v>
      </c>
      <c r="AQ17" s="317">
        <v>217700</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23.97</v>
      </c>
      <c r="AP21" s="329">
        <v>19.600000000000001</v>
      </c>
      <c r="AQ21" s="330">
        <v>4.37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92.1</v>
      </c>
      <c r="AP22" s="334">
        <v>95.1</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237467</v>
      </c>
      <c r="AP32" s="343">
        <v>105400</v>
      </c>
      <c r="AQ32" s="344">
        <v>110920</v>
      </c>
      <c r="AR32" s="345">
        <v>-5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515</v>
      </c>
      <c r="AP34" s="343" t="s">
        <v>515</v>
      </c>
      <c r="AQ34" s="344" t="s">
        <v>515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85549</v>
      </c>
      <c r="AP35" s="343">
        <v>37971</v>
      </c>
      <c r="AQ35" s="344">
        <v>30367</v>
      </c>
      <c r="AR35" s="345">
        <v>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t="s">
        <v>515</v>
      </c>
      <c r="AP36" s="343" t="s">
        <v>515</v>
      </c>
      <c r="AQ36" s="344">
        <v>2045</v>
      </c>
      <c r="AR36" s="345" t="s">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t="s">
        <v>515</v>
      </c>
      <c r="AP37" s="343" t="s">
        <v>515</v>
      </c>
      <c r="AQ37" s="344">
        <v>314</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515</v>
      </c>
      <c r="AP38" s="346" t="s">
        <v>515</v>
      </c>
      <c r="AQ38" s="347">
        <v>28</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-5127</v>
      </c>
      <c r="AP39" s="343">
        <v>-2276</v>
      </c>
      <c r="AQ39" s="344">
        <v>-3766</v>
      </c>
      <c r="AR39" s="345">
        <v>-39.6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-225805</v>
      </c>
      <c r="AP40" s="343">
        <v>-100224</v>
      </c>
      <c r="AQ40" s="344">
        <v>-106993</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306</v>
      </c>
      <c r="AL41" s="1225"/>
      <c r="AM41" s="1225"/>
      <c r="AN41" s="1226"/>
      <c r="AO41" s="343">
        <v>92084</v>
      </c>
      <c r="AP41" s="343">
        <v>40872</v>
      </c>
      <c r="AQ41" s="344">
        <v>32915</v>
      </c>
      <c r="AR41" s="345">
        <v>24.2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212963</v>
      </c>
      <c r="AN51" s="365">
        <v>84509</v>
      </c>
      <c r="AO51" s="366">
        <v>-51.5</v>
      </c>
      <c r="AP51" s="367">
        <v>245039</v>
      </c>
      <c r="AQ51" s="368">
        <v>-15.1</v>
      </c>
      <c r="AR51" s="369">
        <v>-36.4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147511</v>
      </c>
      <c r="AN52" s="373">
        <v>58536</v>
      </c>
      <c r="AO52" s="374">
        <v>70.599999999999994</v>
      </c>
      <c r="AP52" s="375">
        <v>108922</v>
      </c>
      <c r="AQ52" s="376">
        <v>-23</v>
      </c>
      <c r="AR52" s="377">
        <v>93.6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278354</v>
      </c>
      <c r="AN53" s="365">
        <v>113893</v>
      </c>
      <c r="AO53" s="366">
        <v>34.799999999999997</v>
      </c>
      <c r="AP53" s="367">
        <v>237994</v>
      </c>
      <c r="AQ53" s="368">
        <v>-2.9</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157868</v>
      </c>
      <c r="AN54" s="373">
        <v>64594</v>
      </c>
      <c r="AO54" s="374">
        <v>10.3</v>
      </c>
      <c r="AP54" s="375">
        <v>110361</v>
      </c>
      <c r="AQ54" s="376">
        <v>1.3</v>
      </c>
      <c r="AR54" s="377">
        <v>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847940</v>
      </c>
      <c r="AN55" s="365">
        <v>357027</v>
      </c>
      <c r="AO55" s="366">
        <v>213.5</v>
      </c>
      <c r="AP55" s="367">
        <v>267911</v>
      </c>
      <c r="AQ55" s="368">
        <v>12.6</v>
      </c>
      <c r="AR55" s="369">
        <v>200.9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357989</v>
      </c>
      <c r="AN56" s="373">
        <v>150732</v>
      </c>
      <c r="AO56" s="374">
        <v>133.4</v>
      </c>
      <c r="AP56" s="375">
        <v>106425</v>
      </c>
      <c r="AQ56" s="376">
        <v>-3.6</v>
      </c>
      <c r="AR56" s="377">
        <v>137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259773</v>
      </c>
      <c r="AN57" s="365">
        <v>112407</v>
      </c>
      <c r="AO57" s="366">
        <v>-68.5</v>
      </c>
      <c r="AP57" s="367">
        <v>228215</v>
      </c>
      <c r="AQ57" s="368">
        <v>-14.8</v>
      </c>
      <c r="AR57" s="369">
        <v>-53.7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149604</v>
      </c>
      <c r="AN58" s="373">
        <v>64736</v>
      </c>
      <c r="AO58" s="374">
        <v>-57.1</v>
      </c>
      <c r="AP58" s="375">
        <v>117571</v>
      </c>
      <c r="AQ58" s="376">
        <v>10.5</v>
      </c>
      <c r="AR58" s="377">
        <v>-67.599999999999994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269737</v>
      </c>
      <c r="AN59" s="365">
        <v>119723</v>
      </c>
      <c r="AO59" s="366">
        <v>6.5</v>
      </c>
      <c r="AP59" s="367">
        <v>264232</v>
      </c>
      <c r="AQ59" s="368">
        <v>15.8</v>
      </c>
      <c r="AR59" s="369">
        <v>-9.3000000000000007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155783</v>
      </c>
      <c r="AN60" s="373">
        <v>69145</v>
      </c>
      <c r="AO60" s="374">
        <v>6.8</v>
      </c>
      <c r="AP60" s="375">
        <v>133959</v>
      </c>
      <c r="AQ60" s="376">
        <v>13.9</v>
      </c>
      <c r="AR60" s="377">
        <v>-7.1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373753</v>
      </c>
      <c r="AN61" s="380">
        <v>157512</v>
      </c>
      <c r="AO61" s="381">
        <v>27</v>
      </c>
      <c r="AP61" s="382">
        <v>248678</v>
      </c>
      <c r="AQ61" s="383">
        <v>-0.9</v>
      </c>
      <c r="AR61" s="369">
        <v>27.9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193751</v>
      </c>
      <c r="AN62" s="373">
        <v>81549</v>
      </c>
      <c r="AO62" s="374">
        <v>32.799999999999997</v>
      </c>
      <c r="AP62" s="375">
        <v>115448</v>
      </c>
      <c r="AQ62" s="376">
        <v>-0.2</v>
      </c>
      <c r="AR62" s="377">
        <v>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G3/voL947dD5Yttz+SRPNgpZQderroEsmHQ1mt4wC2NxGF9hlYtlXPJ9ZPcsMUbPRTQPFxZJocdeV4D84s06w==" saltValue="TpcdfT0Cc3Hxf/2voi6b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1" spans="125:125" ht="13.5" hidden="1" customHeight="1" x14ac:dyDescent="0.15">
      <c r="DU121" s="291"/>
    </row>
  </sheetData>
  <sheetProtection algorithmName="SHA-512" hashValue="EAKyfWXSRYLHG4fOcbgaYretIgGFihsbhgxMgU1IcuXmidQw1J70J3zcA+tRxdEHT03wYpCcN9OmkkNkyuzkuQ==" saltValue="trOPN2gjDlucrwyTbv/i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adhqIwoT4Asa9vw9/DQOxQBM/SR2OV0rQrS4sIfUAbUkFB9PtAh503J8FRQRz519q5VbvZ8LU2btEotLr343nw==" saltValue="FD8oEOnEiF3wMIdykeqm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141.55000000000001</v>
      </c>
      <c r="G47" s="12">
        <v>159.97</v>
      </c>
      <c r="H47" s="12">
        <v>189.15</v>
      </c>
      <c r="I47" s="12">
        <v>193.11</v>
      </c>
      <c r="J47" s="13">
        <v>191.95</v>
      </c>
    </row>
    <row r="48" spans="2:10" ht="57.75" customHeight="1" x14ac:dyDescent="0.15">
      <c r="B48" s="14"/>
      <c r="C48" s="1238" t="s">
        <v>4</v>
      </c>
      <c r="D48" s="1238"/>
      <c r="E48" s="1239"/>
      <c r="F48" s="15">
        <v>4.67</v>
      </c>
      <c r="G48" s="16">
        <v>6.62</v>
      </c>
      <c r="H48" s="16">
        <v>5.43</v>
      </c>
      <c r="I48" s="16">
        <v>5.25</v>
      </c>
      <c r="J48" s="17">
        <v>7.38</v>
      </c>
    </row>
    <row r="49" spans="2:10" ht="57.75" customHeight="1" thickBot="1" x14ac:dyDescent="0.2">
      <c r="B49" s="18"/>
      <c r="C49" s="1240" t="s">
        <v>5</v>
      </c>
      <c r="D49" s="1240"/>
      <c r="E49" s="1241"/>
      <c r="F49" s="19">
        <v>19.77</v>
      </c>
      <c r="G49" s="20">
        <v>17.399999999999999</v>
      </c>
      <c r="H49" s="20" t="s">
        <v>562</v>
      </c>
      <c r="I49" s="20" t="s">
        <v>563</v>
      </c>
      <c r="J49" s="21">
        <v>1</v>
      </c>
    </row>
    <row r="50" spans="2:10" ht="13.5" customHeight="1" x14ac:dyDescent="0.15"/>
  </sheetData>
  <sheetProtection algorithmName="SHA-512" hashValue="F5keoguxYOTnlKQ+nKrhVSUCOTgqOh8scfUl9+vwBY4GATleyGl3rG5NNnifjjefn5M42PiobhZty0h6UHLemg==" saltValue="tLpnhfQtmMNVX6cFLM87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564</v>
      </c>
      <c r="D34" s="1248"/>
      <c r="E34" s="1249"/>
      <c r="F34" s="32">
        <v>4.6500000000000004</v>
      </c>
      <c r="G34" s="33">
        <v>6.6</v>
      </c>
      <c r="H34" s="33">
        <v>5.42</v>
      </c>
      <c r="I34" s="33">
        <v>5.25</v>
      </c>
      <c r="J34" s="34">
        <v>7.38</v>
      </c>
      <c r="K34" s="22"/>
      <c r="L34" s="22"/>
      <c r="M34" s="22"/>
      <c r="N34" s="22"/>
      <c r="O34" s="22"/>
      <c r="P34" s="22"/>
    </row>
    <row r="35" spans="1:16" ht="39" customHeight="1" x14ac:dyDescent="0.15">
      <c r="A35" s="22"/>
      <c r="B35" s="35"/>
      <c r="C35" s="1242" t="s">
        <v>565</v>
      </c>
      <c r="D35" s="1243"/>
      <c r="E35" s="1244"/>
      <c r="F35" s="36">
        <v>0</v>
      </c>
      <c r="G35" s="37">
        <v>0</v>
      </c>
      <c r="H35" s="37">
        <v>1.21</v>
      </c>
      <c r="I35" s="37">
        <v>0.48</v>
      </c>
      <c r="J35" s="38">
        <v>0.18</v>
      </c>
      <c r="K35" s="22"/>
      <c r="L35" s="22"/>
      <c r="M35" s="22"/>
      <c r="N35" s="22"/>
      <c r="O35" s="22"/>
      <c r="P35" s="22"/>
    </row>
    <row r="36" spans="1:16" ht="39" customHeight="1" x14ac:dyDescent="0.15">
      <c r="A36" s="22"/>
      <c r="B36" s="35"/>
      <c r="C36" s="1242" t="s">
        <v>566</v>
      </c>
      <c r="D36" s="1243"/>
      <c r="E36" s="1244"/>
      <c r="F36" s="36">
        <v>0</v>
      </c>
      <c r="G36" s="37">
        <v>0</v>
      </c>
      <c r="H36" s="37">
        <v>0.16</v>
      </c>
      <c r="I36" s="37">
        <v>0.04</v>
      </c>
      <c r="J36" s="38">
        <v>0.12</v>
      </c>
      <c r="K36" s="22"/>
      <c r="L36" s="22"/>
      <c r="M36" s="22"/>
      <c r="N36" s="22"/>
      <c r="O36" s="22"/>
      <c r="P36" s="22"/>
    </row>
    <row r="37" spans="1:16" ht="39" customHeight="1" x14ac:dyDescent="0.15">
      <c r="A37" s="22"/>
      <c r="B37" s="35"/>
      <c r="C37" s="1242" t="s">
        <v>567</v>
      </c>
      <c r="D37" s="1243"/>
      <c r="E37" s="1244"/>
      <c r="F37" s="36">
        <v>0</v>
      </c>
      <c r="G37" s="37">
        <v>0</v>
      </c>
      <c r="H37" s="37">
        <v>0.24</v>
      </c>
      <c r="I37" s="37">
        <v>0.08</v>
      </c>
      <c r="J37" s="38">
        <v>0.08</v>
      </c>
      <c r="K37" s="22"/>
      <c r="L37" s="22"/>
      <c r="M37" s="22"/>
      <c r="N37" s="22"/>
      <c r="O37" s="22"/>
      <c r="P37" s="22"/>
    </row>
    <row r="38" spans="1:16" ht="39" customHeight="1" x14ac:dyDescent="0.15">
      <c r="A38" s="22"/>
      <c r="B38" s="35"/>
      <c r="C38" s="1242" t="s">
        <v>568</v>
      </c>
      <c r="D38" s="1243"/>
      <c r="E38" s="1244"/>
      <c r="F38" s="36">
        <v>0.14000000000000001</v>
      </c>
      <c r="G38" s="37">
        <v>0.16</v>
      </c>
      <c r="H38" s="37">
        <v>0.17</v>
      </c>
      <c r="I38" s="37">
        <v>0.05</v>
      </c>
      <c r="J38" s="38">
        <v>0.04</v>
      </c>
      <c r="K38" s="22"/>
      <c r="L38" s="22"/>
      <c r="M38" s="22"/>
      <c r="N38" s="22"/>
      <c r="O38" s="22"/>
      <c r="P38" s="22"/>
    </row>
    <row r="39" spans="1:16" ht="39" customHeight="1" x14ac:dyDescent="0.15">
      <c r="A39" s="22"/>
      <c r="B39" s="35"/>
      <c r="C39" s="1242" t="s">
        <v>569</v>
      </c>
      <c r="D39" s="1243"/>
      <c r="E39" s="1244"/>
      <c r="F39" s="36">
        <v>0</v>
      </c>
      <c r="G39" s="37">
        <v>0</v>
      </c>
      <c r="H39" s="37">
        <v>0</v>
      </c>
      <c r="I39" s="37">
        <v>0.16</v>
      </c>
      <c r="J39" s="38">
        <v>0</v>
      </c>
      <c r="K39" s="22"/>
      <c r="L39" s="22"/>
      <c r="M39" s="22"/>
      <c r="N39" s="22"/>
      <c r="O39" s="22"/>
      <c r="P39" s="22"/>
    </row>
    <row r="40" spans="1:16" ht="39" customHeight="1" x14ac:dyDescent="0.15">
      <c r="A40" s="22"/>
      <c r="B40" s="35"/>
      <c r="C40" s="1242" t="s">
        <v>570</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573</v>
      </c>
      <c r="D43" s="1246"/>
      <c r="E43" s="1247"/>
      <c r="F43" s="41">
        <v>0.59</v>
      </c>
      <c r="G43" s="42">
        <v>0.01</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88ESHWxPx3VH7qq/uD/G17/xZuzxTBziuqyf0psL47BmrVav3b7srLACvdJdgZuGjFqF5rr4JGn1UrUWkbzg==" saltValue="ctOUHZm+KHxwU8zptY3N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219</v>
      </c>
      <c r="L45" s="60">
        <v>210</v>
      </c>
      <c r="M45" s="60">
        <v>212</v>
      </c>
      <c r="N45" s="60">
        <v>233</v>
      </c>
      <c r="O45" s="61">
        <v>237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90</v>
      </c>
      <c r="L48" s="64">
        <v>98</v>
      </c>
      <c r="M48" s="64">
        <v>76</v>
      </c>
      <c r="N48" s="64">
        <v>77</v>
      </c>
      <c r="O48" s="65">
        <v>86</v>
      </c>
      <c r="P48" s="48"/>
      <c r="Q48" s="48"/>
      <c r="R48" s="48"/>
      <c r="S48" s="48"/>
      <c r="T48" s="48"/>
      <c r="U48" s="48"/>
    </row>
    <row r="49" spans="1:21" ht="30.75" customHeight="1" x14ac:dyDescent="0.15">
      <c r="A49" s="48"/>
      <c r="B49" s="1270"/>
      <c r="C49" s="1271"/>
      <c r="D49" s="62"/>
      <c r="E49" s="1252" t="s">
        <v>16</v>
      </c>
      <c r="F49" s="1252"/>
      <c r="G49" s="1252"/>
      <c r="H49" s="1252"/>
      <c r="I49" s="1252"/>
      <c r="J49" s="1253"/>
      <c r="K49" s="63">
        <v>0</v>
      </c>
      <c r="L49" s="64">
        <v>0</v>
      </c>
      <c r="M49" s="64">
        <v>0</v>
      </c>
      <c r="N49" s="64">
        <v>0</v>
      </c>
      <c r="O49" s="65" t="s">
        <v>515</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515</v>
      </c>
      <c r="L51" s="64" t="s">
        <v>515</v>
      </c>
      <c r="M51" s="64" t="s">
        <v>515</v>
      </c>
      <c r="N51" s="64" t="s">
        <v>515</v>
      </c>
      <c r="O51" s="65" t="s">
        <v>515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217</v>
      </c>
      <c r="L52" s="64">
        <v>220</v>
      </c>
      <c r="M52" s="64">
        <v>211</v>
      </c>
      <c r="N52" s="64">
        <v>231</v>
      </c>
      <c r="O52" s="65">
        <v>231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92</v>
      </c>
      <c r="L53" s="69">
        <v>88</v>
      </c>
      <c r="M53" s="69">
        <v>77</v>
      </c>
      <c r="N53" s="69">
        <v>79</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591</v>
      </c>
      <c r="L57" s="84" t="s">
        <v>591</v>
      </c>
      <c r="M57" s="84" t="s">
        <v>591</v>
      </c>
      <c r="N57" s="84" t="s">
        <v>591</v>
      </c>
      <c r="O57" s="85" t="s">
        <v>591</v>
      </c>
    </row>
    <row r="58" spans="1:21" ht="31.5" customHeight="1" thickBot="1" x14ac:dyDescent="0.2">
      <c r="B58" s="1260"/>
      <c r="C58" s="1261"/>
      <c r="D58" s="1265" t="s">
        <v>27</v>
      </c>
      <c r="E58" s="1266"/>
      <c r="F58" s="1266"/>
      <c r="G58" s="1266"/>
      <c r="H58" s="1266"/>
      <c r="I58" s="1266"/>
      <c r="J58" s="1267"/>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42LuWVzPlkthxm/xfs41dLHEJ+L8xMFvM7DQRgwW6PE4sW2gQcInmpvoPq8finEpQ3U4kHeS+XvXAmTsQtePw==" saltValue="Wo4tlDnOGHwEfuyR62RU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2518</v>
      </c>
      <c r="J41" s="104">
        <v>2523</v>
      </c>
      <c r="K41" s="104">
        <v>2793</v>
      </c>
      <c r="L41" s="104">
        <v>2617</v>
      </c>
      <c r="M41" s="105">
        <v>2570</v>
      </c>
    </row>
    <row r="42" spans="2:13" ht="27.75" customHeight="1" x14ac:dyDescent="0.15">
      <c r="B42" s="1278"/>
      <c r="C42" s="1279"/>
      <c r="D42" s="106"/>
      <c r="E42" s="1282" t="s">
        <v>32</v>
      </c>
      <c r="F42" s="1282"/>
      <c r="G42" s="1282"/>
      <c r="H42" s="1283"/>
      <c r="I42" s="107" t="s">
        <v>515</v>
      </c>
      <c r="J42" s="108" t="s">
        <v>515</v>
      </c>
      <c r="K42" s="108" t="s">
        <v>515</v>
      </c>
      <c r="L42" s="108" t="s">
        <v>515</v>
      </c>
      <c r="M42" s="109" t="s">
        <v>515</v>
      </c>
    </row>
    <row r="43" spans="2:13" ht="27.75" customHeight="1" x14ac:dyDescent="0.15">
      <c r="B43" s="1278"/>
      <c r="C43" s="1279"/>
      <c r="D43" s="106"/>
      <c r="E43" s="1282" t="s">
        <v>33</v>
      </c>
      <c r="F43" s="1282"/>
      <c r="G43" s="1282"/>
      <c r="H43" s="1283"/>
      <c r="I43" s="107">
        <v>978</v>
      </c>
      <c r="J43" s="108">
        <v>1050</v>
      </c>
      <c r="K43" s="108">
        <v>983</v>
      </c>
      <c r="L43" s="108">
        <v>884</v>
      </c>
      <c r="M43" s="109">
        <v>786</v>
      </c>
    </row>
    <row r="44" spans="2:13" ht="27.75" customHeight="1" x14ac:dyDescent="0.15">
      <c r="B44" s="1278"/>
      <c r="C44" s="1279"/>
      <c r="D44" s="106"/>
      <c r="E44" s="1282" t="s">
        <v>34</v>
      </c>
      <c r="F44" s="1282"/>
      <c r="G44" s="1282"/>
      <c r="H44" s="1283"/>
      <c r="I44" s="107">
        <v>1</v>
      </c>
      <c r="J44" s="108">
        <v>0</v>
      </c>
      <c r="K44" s="108">
        <v>0</v>
      </c>
      <c r="L44" s="108" t="s">
        <v>515</v>
      </c>
      <c r="M44" s="109" t="s">
        <v>515</v>
      </c>
    </row>
    <row r="45" spans="2:13" ht="27.75" customHeight="1" x14ac:dyDescent="0.15">
      <c r="B45" s="1278"/>
      <c r="C45" s="1279"/>
      <c r="D45" s="106"/>
      <c r="E45" s="1282" t="s">
        <v>35</v>
      </c>
      <c r="F45" s="1282"/>
      <c r="G45" s="1282"/>
      <c r="H45" s="1283"/>
      <c r="I45" s="107">
        <v>264</v>
      </c>
      <c r="J45" s="108">
        <v>250</v>
      </c>
      <c r="K45" s="108">
        <v>342</v>
      </c>
      <c r="L45" s="108">
        <v>295</v>
      </c>
      <c r="M45" s="109">
        <v>289</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3392</v>
      </c>
      <c r="J50" s="108">
        <v>3662</v>
      </c>
      <c r="K50" s="108">
        <v>4173</v>
      </c>
      <c r="L50" s="108">
        <v>4284</v>
      </c>
      <c r="M50" s="109">
        <v>4423</v>
      </c>
    </row>
    <row r="51" spans="2:13" ht="27.75" customHeight="1" x14ac:dyDescent="0.15">
      <c r="B51" s="1278"/>
      <c r="C51" s="1279"/>
      <c r="D51" s="106"/>
      <c r="E51" s="1282" t="s">
        <v>42</v>
      </c>
      <c r="F51" s="1282"/>
      <c r="G51" s="1282"/>
      <c r="H51" s="1283"/>
      <c r="I51" s="107">
        <v>24</v>
      </c>
      <c r="J51" s="108">
        <v>13</v>
      </c>
      <c r="K51" s="108">
        <v>7</v>
      </c>
      <c r="L51" s="108">
        <v>6</v>
      </c>
      <c r="M51" s="109">
        <v>3</v>
      </c>
    </row>
    <row r="52" spans="2:13" ht="27.75" customHeight="1" x14ac:dyDescent="0.15">
      <c r="B52" s="1280"/>
      <c r="C52" s="1281"/>
      <c r="D52" s="106"/>
      <c r="E52" s="1282" t="s">
        <v>43</v>
      </c>
      <c r="F52" s="1282"/>
      <c r="G52" s="1282"/>
      <c r="H52" s="1283"/>
      <c r="I52" s="107">
        <v>2285</v>
      </c>
      <c r="J52" s="108">
        <v>2237</v>
      </c>
      <c r="K52" s="108">
        <v>2405</v>
      </c>
      <c r="L52" s="108">
        <v>2333</v>
      </c>
      <c r="M52" s="109">
        <v>2253</v>
      </c>
    </row>
    <row r="53" spans="2:13" ht="27.75" customHeight="1" thickBot="1" x14ac:dyDescent="0.2">
      <c r="B53" s="1284" t="s">
        <v>44</v>
      </c>
      <c r="C53" s="1285"/>
      <c r="D53" s="113"/>
      <c r="E53" s="1286" t="s">
        <v>45</v>
      </c>
      <c r="F53" s="1286"/>
      <c r="G53" s="1286"/>
      <c r="H53" s="1287"/>
      <c r="I53" s="114">
        <v>-1940</v>
      </c>
      <c r="J53" s="115">
        <v>-2089</v>
      </c>
      <c r="K53" s="115">
        <v>-2467</v>
      </c>
      <c r="L53" s="115">
        <v>-2828</v>
      </c>
      <c r="M53" s="116">
        <v>-3035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fV+OBgwzwZcIoINV1mWJ+dda0LBPYEnrG8yePhnWPOyD9jVzSyrHmWvYsFlJchl9xck9zoAwWgUr0AATk0aVQ==" saltValue="eL5ZbY7Z52cBeFOoEWx4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3180</v>
      </c>
      <c r="G55" s="128">
        <v>3171</v>
      </c>
      <c r="H55" s="129">
        <v>3152</v>
      </c>
    </row>
    <row r="56" spans="2:8" ht="52.5" customHeight="1" x14ac:dyDescent="0.15">
      <c r="B56" s="130"/>
      <c r="C56" s="1305" t="s">
        <v>49</v>
      </c>
      <c r="D56" s="1305"/>
      <c r="E56" s="1306"/>
      <c r="F56" s="131">
        <v>355</v>
      </c>
      <c r="G56" s="131">
        <v>355</v>
      </c>
      <c r="H56" s="132">
        <v>355</v>
      </c>
    </row>
    <row r="57" spans="2:8" ht="53.25" customHeight="1" x14ac:dyDescent="0.15">
      <c r="B57" s="130"/>
      <c r="C57" s="1307" t="s">
        <v>50</v>
      </c>
      <c r="D57" s="1307"/>
      <c r="E57" s="1308"/>
      <c r="F57" s="133">
        <v>468</v>
      </c>
      <c r="G57" s="133">
        <v>606</v>
      </c>
      <c r="H57" s="134">
        <v>744</v>
      </c>
    </row>
    <row r="58" spans="2:8" ht="45.75" customHeight="1" x14ac:dyDescent="0.15">
      <c r="B58" s="135"/>
      <c r="C58" s="1295" t="s">
        <v>592</v>
      </c>
      <c r="D58" s="1296"/>
      <c r="E58" s="1297"/>
      <c r="F58" s="136">
        <v>182</v>
      </c>
      <c r="G58" s="136">
        <v>324</v>
      </c>
      <c r="H58" s="137">
        <v>452</v>
      </c>
    </row>
    <row r="59" spans="2:8" ht="45.75" customHeight="1" x14ac:dyDescent="0.15">
      <c r="B59" s="135"/>
      <c r="C59" s="1295" t="s">
        <v>593</v>
      </c>
      <c r="D59" s="1296"/>
      <c r="E59" s="1297"/>
      <c r="F59" s="136">
        <v>136</v>
      </c>
      <c r="G59" s="136">
        <v>130</v>
      </c>
      <c r="H59" s="137">
        <v>127</v>
      </c>
    </row>
    <row r="60" spans="2:8" ht="45.75" customHeight="1" x14ac:dyDescent="0.15">
      <c r="B60" s="135"/>
      <c r="C60" s="1295" t="s">
        <v>594</v>
      </c>
      <c r="D60" s="1296"/>
      <c r="E60" s="1297"/>
      <c r="F60" s="136">
        <v>129</v>
      </c>
      <c r="G60" s="136">
        <v>129</v>
      </c>
      <c r="H60" s="137">
        <v>129</v>
      </c>
    </row>
    <row r="61" spans="2:8" ht="45.75" customHeight="1" x14ac:dyDescent="0.15">
      <c r="B61" s="135"/>
      <c r="C61" s="1295" t="s">
        <v>595</v>
      </c>
      <c r="D61" s="1296"/>
      <c r="E61" s="1297"/>
      <c r="F61" s="136">
        <v>12</v>
      </c>
      <c r="G61" s="136">
        <v>16</v>
      </c>
      <c r="H61" s="137">
        <v>23</v>
      </c>
    </row>
    <row r="62" spans="2:8" ht="45.75" customHeight="1" thickBot="1" x14ac:dyDescent="0.2">
      <c r="B62" s="138"/>
      <c r="C62" s="1298" t="s">
        <v>596</v>
      </c>
      <c r="D62" s="1299"/>
      <c r="E62" s="1300"/>
      <c r="F62" s="139">
        <v>9</v>
      </c>
      <c r="G62" s="139">
        <v>8</v>
      </c>
      <c r="H62" s="140">
        <v>7</v>
      </c>
    </row>
    <row r="63" spans="2:8" ht="52.5" customHeight="1" thickBot="1" x14ac:dyDescent="0.2">
      <c r="B63" s="141"/>
      <c r="C63" s="1301" t="s">
        <v>51</v>
      </c>
      <c r="D63" s="1301"/>
      <c r="E63" s="1302"/>
      <c r="F63" s="142">
        <v>4003</v>
      </c>
      <c r="G63" s="142">
        <v>4132</v>
      </c>
      <c r="H63" s="143">
        <v>4252</v>
      </c>
    </row>
    <row r="64" spans="2:8" ht="15" customHeight="1" x14ac:dyDescent="0.15"/>
  </sheetData>
  <sheetProtection algorithmName="SHA-512" hashValue="BZyWaDYKB9aH8f/V3AnvmOJHu8tYlNcwo1BUR4ExOqFs7EVFIXx8PVz8WMPauJAvBKivXyt3cWSninPeF6dTDw==" saltValue="P13o6Xtb5zvaldN6Qxw5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FDE02-4B4C-445F-8991-AAF1C47E3E7A}">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557</v>
      </c>
      <c r="BQ50" s="1323"/>
      <c r="BR50" s="1323"/>
      <c r="BS50" s="1323"/>
      <c r="BT50" s="1323"/>
      <c r="BU50" s="1323"/>
      <c r="BV50" s="1323"/>
      <c r="BW50" s="1323"/>
      <c r="BX50" s="1323" t="s">
        <v>558</v>
      </c>
      <c r="BY50" s="1323"/>
      <c r="BZ50" s="1323"/>
      <c r="CA50" s="1323"/>
      <c r="CB50" s="1323"/>
      <c r="CC50" s="1323"/>
      <c r="CD50" s="1323"/>
      <c r="CE50" s="1323"/>
      <c r="CF50" s="1323" t="s">
        <v>559</v>
      </c>
      <c r="CG50" s="1323"/>
      <c r="CH50" s="1323"/>
      <c r="CI50" s="1323"/>
      <c r="CJ50" s="1323"/>
      <c r="CK50" s="1323"/>
      <c r="CL50" s="1323"/>
      <c r="CM50" s="1323"/>
      <c r="CN50" s="1323" t="s">
        <v>560</v>
      </c>
      <c r="CO50" s="1323"/>
      <c r="CP50" s="1323"/>
      <c r="CQ50" s="1323"/>
      <c r="CR50" s="1323"/>
      <c r="CS50" s="1323"/>
      <c r="CT50" s="1323"/>
      <c r="CU50" s="1323"/>
      <c r="CV50" s="1323" t="s">
        <v>561</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601</v>
      </c>
      <c r="AO51" s="1326"/>
      <c r="AP51" s="1326"/>
      <c r="AQ51" s="1326"/>
      <c r="AR51" s="1326"/>
      <c r="AS51" s="1326"/>
      <c r="AT51" s="1326"/>
      <c r="AU51" s="1326"/>
      <c r="AV51" s="1326"/>
      <c r="AW51" s="1326"/>
      <c r="AX51" s="1326"/>
      <c r="AY51" s="1326"/>
      <c r="AZ51" s="1326"/>
      <c r="BA51" s="1326"/>
      <c r="BB51" s="1326" t="s">
        <v>602</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603</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66.599999999999994</v>
      </c>
      <c r="BY53" s="1309"/>
      <c r="BZ53" s="1309"/>
      <c r="CA53" s="1309"/>
      <c r="CB53" s="1309"/>
      <c r="CC53" s="1309"/>
      <c r="CD53" s="1309"/>
      <c r="CE53" s="1309"/>
      <c r="CF53" s="1309">
        <v>71.7</v>
      </c>
      <c r="CG53" s="1309"/>
      <c r="CH53" s="1309"/>
      <c r="CI53" s="1309"/>
      <c r="CJ53" s="1309"/>
      <c r="CK53" s="1309"/>
      <c r="CL53" s="1309"/>
      <c r="CM53" s="1309"/>
      <c r="CN53" s="1309">
        <v>73.5</v>
      </c>
      <c r="CO53" s="1309"/>
      <c r="CP53" s="1309"/>
      <c r="CQ53" s="1309"/>
      <c r="CR53" s="1309"/>
      <c r="CS53" s="1309"/>
      <c r="CT53" s="1309"/>
      <c r="CU53" s="1309"/>
      <c r="CV53" s="1309">
        <v>69.900000000000006</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604</v>
      </c>
      <c r="AO55" s="1323"/>
      <c r="AP55" s="1323"/>
      <c r="AQ55" s="1323"/>
      <c r="AR55" s="1323"/>
      <c r="AS55" s="1323"/>
      <c r="AT55" s="1323"/>
      <c r="AU55" s="1323"/>
      <c r="AV55" s="1323"/>
      <c r="AW55" s="1323"/>
      <c r="AX55" s="1323"/>
      <c r="AY55" s="1323"/>
      <c r="AZ55" s="1323"/>
      <c r="BA55" s="1323"/>
      <c r="BB55" s="1326" t="s">
        <v>602</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603</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57.5</v>
      </c>
      <c r="BY57" s="1309"/>
      <c r="BZ57" s="1309"/>
      <c r="CA57" s="1309"/>
      <c r="CB57" s="1309"/>
      <c r="CC57" s="1309"/>
      <c r="CD57" s="1309"/>
      <c r="CE57" s="1309"/>
      <c r="CF57" s="1309">
        <v>58.4</v>
      </c>
      <c r="CG57" s="1309"/>
      <c r="CH57" s="1309"/>
      <c r="CI57" s="1309"/>
      <c r="CJ57" s="1309"/>
      <c r="CK57" s="1309"/>
      <c r="CL57" s="1309"/>
      <c r="CM57" s="1309"/>
      <c r="CN57" s="1309">
        <v>61.8</v>
      </c>
      <c r="CO57" s="1309"/>
      <c r="CP57" s="1309"/>
      <c r="CQ57" s="1309"/>
      <c r="CR57" s="1309"/>
      <c r="CS57" s="1309"/>
      <c r="CT57" s="1309"/>
      <c r="CU57" s="1309"/>
      <c r="CV57" s="1309">
        <v>62.3</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0" t="s">
        <v>608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15"/>
    </row>
    <row r="67" spans="2:107" x14ac:dyDescent="0.15">
      <c r="B67" s="395"/>
      <c r="AN67" s="1313"/>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15"/>
    </row>
    <row r="68" spans="2:107" x14ac:dyDescent="0.15">
      <c r="B68" s="395"/>
      <c r="AN68" s="1313"/>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557</v>
      </c>
      <c r="BQ72" s="1323"/>
      <c r="BR72" s="1323"/>
      <c r="BS72" s="1323"/>
      <c r="BT72" s="1323"/>
      <c r="BU72" s="1323"/>
      <c r="BV72" s="1323"/>
      <c r="BW72" s="1323"/>
      <c r="BX72" s="1323" t="s">
        <v>558</v>
      </c>
      <c r="BY72" s="1323"/>
      <c r="BZ72" s="1323"/>
      <c r="CA72" s="1323"/>
      <c r="CB72" s="1323"/>
      <c r="CC72" s="1323"/>
      <c r="CD72" s="1323"/>
      <c r="CE72" s="1323"/>
      <c r="CF72" s="1323" t="s">
        <v>559</v>
      </c>
      <c r="CG72" s="1323"/>
      <c r="CH72" s="1323"/>
      <c r="CI72" s="1323"/>
      <c r="CJ72" s="1323"/>
      <c r="CK72" s="1323"/>
      <c r="CL72" s="1323"/>
      <c r="CM72" s="1323"/>
      <c r="CN72" s="1323" t="s">
        <v>560</v>
      </c>
      <c r="CO72" s="1323"/>
      <c r="CP72" s="1323"/>
      <c r="CQ72" s="1323"/>
      <c r="CR72" s="1323"/>
      <c r="CS72" s="1323"/>
      <c r="CT72" s="1323"/>
      <c r="CU72" s="1323"/>
      <c r="CV72" s="1323" t="s">
        <v>561</v>
      </c>
      <c r="CW72" s="1323"/>
      <c r="CX72" s="1323"/>
      <c r="CY72" s="1323"/>
      <c r="CZ72" s="1323"/>
      <c r="DA72" s="1323"/>
      <c r="DB72" s="1323"/>
      <c r="DC72" s="1323"/>
    </row>
    <row r="73" spans="2:107" x14ac:dyDescent="0.15">
      <c r="B73" s="395"/>
      <c r="G73" s="1324"/>
      <c r="H73" s="1324"/>
      <c r="I73" s="1324"/>
      <c r="J73" s="1324"/>
      <c r="K73" s="1331"/>
      <c r="L73" s="1331"/>
      <c r="M73" s="1331"/>
      <c r="N73" s="1331"/>
      <c r="AM73" s="404"/>
      <c r="AN73" s="1326" t="s">
        <v>601</v>
      </c>
      <c r="AO73" s="1326"/>
      <c r="AP73" s="1326"/>
      <c r="AQ73" s="1326"/>
      <c r="AR73" s="1326"/>
      <c r="AS73" s="1326"/>
      <c r="AT73" s="1326"/>
      <c r="AU73" s="1326"/>
      <c r="AV73" s="1326"/>
      <c r="AW73" s="1326"/>
      <c r="AX73" s="1326"/>
      <c r="AY73" s="1326"/>
      <c r="AZ73" s="1326"/>
      <c r="BA73" s="1326"/>
      <c r="BB73" s="1326" t="s">
        <v>602</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606</v>
      </c>
      <c r="BC75" s="1326"/>
      <c r="BD75" s="1326"/>
      <c r="BE75" s="1326"/>
      <c r="BF75" s="1326"/>
      <c r="BG75" s="1326"/>
      <c r="BH75" s="1326"/>
      <c r="BI75" s="1326"/>
      <c r="BJ75" s="1326"/>
      <c r="BK75" s="1326"/>
      <c r="BL75" s="1326"/>
      <c r="BM75" s="1326"/>
      <c r="BN75" s="1326"/>
      <c r="BO75" s="1326"/>
      <c r="BP75" s="1309">
        <v>5.3</v>
      </c>
      <c r="BQ75" s="1309"/>
      <c r="BR75" s="1309"/>
      <c r="BS75" s="1309"/>
      <c r="BT75" s="1309"/>
      <c r="BU75" s="1309"/>
      <c r="BV75" s="1309"/>
      <c r="BW75" s="1309"/>
      <c r="BX75" s="1309">
        <v>5.5</v>
      </c>
      <c r="BY75" s="1309"/>
      <c r="BZ75" s="1309"/>
      <c r="CA75" s="1309"/>
      <c r="CB75" s="1309"/>
      <c r="CC75" s="1309"/>
      <c r="CD75" s="1309"/>
      <c r="CE75" s="1309"/>
      <c r="CF75" s="1309">
        <v>5.5</v>
      </c>
      <c r="CG75" s="1309"/>
      <c r="CH75" s="1309"/>
      <c r="CI75" s="1309"/>
      <c r="CJ75" s="1309"/>
      <c r="CK75" s="1309"/>
      <c r="CL75" s="1309"/>
      <c r="CM75" s="1309"/>
      <c r="CN75" s="1309">
        <v>5.4</v>
      </c>
      <c r="CO75" s="1309"/>
      <c r="CP75" s="1309"/>
      <c r="CQ75" s="1309"/>
      <c r="CR75" s="1309"/>
      <c r="CS75" s="1309"/>
      <c r="CT75" s="1309"/>
      <c r="CU75" s="1309"/>
      <c r="CV75" s="1309">
        <v>5.7</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1"/>
      <c r="L77" s="1331"/>
      <c r="M77" s="1331"/>
      <c r="N77" s="1331"/>
      <c r="AN77" s="1323" t="s">
        <v>604</v>
      </c>
      <c r="AO77" s="1323"/>
      <c r="AP77" s="1323"/>
      <c r="AQ77" s="1323"/>
      <c r="AR77" s="1323"/>
      <c r="AS77" s="1323"/>
      <c r="AT77" s="1323"/>
      <c r="AU77" s="1323"/>
      <c r="AV77" s="1323"/>
      <c r="AW77" s="1323"/>
      <c r="AX77" s="1323"/>
      <c r="AY77" s="1323"/>
      <c r="AZ77" s="1323"/>
      <c r="BA77" s="1323"/>
      <c r="BB77" s="1326" t="s">
        <v>602</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606</v>
      </c>
      <c r="BC79" s="1326"/>
      <c r="BD79" s="1326"/>
      <c r="BE79" s="1326"/>
      <c r="BF79" s="1326"/>
      <c r="BG79" s="1326"/>
      <c r="BH79" s="1326"/>
      <c r="BI79" s="1326"/>
      <c r="BJ79" s="1326"/>
      <c r="BK79" s="1326"/>
      <c r="BL79" s="1326"/>
      <c r="BM79" s="1326"/>
      <c r="BN79" s="1326"/>
      <c r="BO79" s="1326"/>
      <c r="BP79" s="1309">
        <v>7.2</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vKevGiMVQYkZeeRNct5TAl2Tae9OJpjrEY7lUYHmeFIeH3m0EwTfAEdYlqD7FcGYhRTDwXClxtc+xgMCQ+JSw==" saltValue="PhWnJZ9rLWQ7B5cZ686x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6A90-FC8C-413F-8C0D-30986ECA00A6}">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7nKk+QeUBnzNghYT1mAuLa23zhahJ5AjLuSksSCwi4F1fyI4/oBY9WWA8eGUEnUJX0lwrnbFDwMLaOYvou5fg==" saltValue="tCcItG9y3h570LtEyjwPH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3BF0-1780-4509-946A-F493BBCAC32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Q6c84Z3bRJXIzMmuKIZILYmqTGo3FuPoPqDCCFsYGs/RO1Wz/9xu4SxrA7gu7SwNreTk4o8hDcF2JRUuhS88mA==" saltValue="PvjJrLcbqUwC48+Yx3VUl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84509</v>
      </c>
      <c r="E3" s="162"/>
      <c r="F3" s="163">
        <v>245039</v>
      </c>
      <c r="G3" s="164"/>
      <c r="H3" s="165"/>
    </row>
    <row r="4" spans="1:8" x14ac:dyDescent="0.15">
      <c r="A4" s="166"/>
      <c r="B4" s="167"/>
      <c r="C4" s="168"/>
      <c r="D4" s="169">
        <v>58536</v>
      </c>
      <c r="E4" s="170"/>
      <c r="F4" s="171">
        <v>108922</v>
      </c>
      <c r="G4" s="172"/>
      <c r="H4" s="173"/>
    </row>
    <row r="5" spans="1:8" x14ac:dyDescent="0.15">
      <c r="A5" s="154" t="s">
        <v>549</v>
      </c>
      <c r="B5" s="159"/>
      <c r="C5" s="160"/>
      <c r="D5" s="161">
        <v>113893</v>
      </c>
      <c r="E5" s="162"/>
      <c r="F5" s="163">
        <v>237994</v>
      </c>
      <c r="G5" s="164"/>
      <c r="H5" s="165"/>
    </row>
    <row r="6" spans="1:8" x14ac:dyDescent="0.15">
      <c r="A6" s="166"/>
      <c r="B6" s="167"/>
      <c r="C6" s="168"/>
      <c r="D6" s="169">
        <v>64594</v>
      </c>
      <c r="E6" s="170"/>
      <c r="F6" s="171">
        <v>110361</v>
      </c>
      <c r="G6" s="172"/>
      <c r="H6" s="173"/>
    </row>
    <row r="7" spans="1:8" x14ac:dyDescent="0.15">
      <c r="A7" s="154" t="s">
        <v>550</v>
      </c>
      <c r="B7" s="159"/>
      <c r="C7" s="160"/>
      <c r="D7" s="161">
        <v>357027</v>
      </c>
      <c r="E7" s="162"/>
      <c r="F7" s="163">
        <v>267911</v>
      </c>
      <c r="G7" s="164"/>
      <c r="H7" s="165"/>
    </row>
    <row r="8" spans="1:8" x14ac:dyDescent="0.15">
      <c r="A8" s="166"/>
      <c r="B8" s="167"/>
      <c r="C8" s="168"/>
      <c r="D8" s="169">
        <v>150732</v>
      </c>
      <c r="E8" s="170"/>
      <c r="F8" s="171">
        <v>106425</v>
      </c>
      <c r="G8" s="172"/>
      <c r="H8" s="173"/>
    </row>
    <row r="9" spans="1:8" x14ac:dyDescent="0.15">
      <c r="A9" s="154" t="s">
        <v>551</v>
      </c>
      <c r="B9" s="159"/>
      <c r="C9" s="160"/>
      <c r="D9" s="161">
        <v>112407</v>
      </c>
      <c r="E9" s="162"/>
      <c r="F9" s="163">
        <v>228215</v>
      </c>
      <c r="G9" s="164"/>
      <c r="H9" s="165"/>
    </row>
    <row r="10" spans="1:8" x14ac:dyDescent="0.15">
      <c r="A10" s="166"/>
      <c r="B10" s="167"/>
      <c r="C10" s="168"/>
      <c r="D10" s="169">
        <v>64736</v>
      </c>
      <c r="E10" s="170"/>
      <c r="F10" s="171">
        <v>117571</v>
      </c>
      <c r="G10" s="172"/>
      <c r="H10" s="173"/>
    </row>
    <row r="11" spans="1:8" x14ac:dyDescent="0.15">
      <c r="A11" s="154" t="s">
        <v>552</v>
      </c>
      <c r="B11" s="159"/>
      <c r="C11" s="160"/>
      <c r="D11" s="161">
        <v>119723</v>
      </c>
      <c r="E11" s="162"/>
      <c r="F11" s="163">
        <v>264232</v>
      </c>
      <c r="G11" s="164"/>
      <c r="H11" s="165"/>
    </row>
    <row r="12" spans="1:8" x14ac:dyDescent="0.15">
      <c r="A12" s="166"/>
      <c r="B12" s="167"/>
      <c r="C12" s="174"/>
      <c r="D12" s="169">
        <v>69145</v>
      </c>
      <c r="E12" s="170"/>
      <c r="F12" s="171">
        <v>133959</v>
      </c>
      <c r="G12" s="172"/>
      <c r="H12" s="173"/>
    </row>
    <row r="13" spans="1:8" x14ac:dyDescent="0.15">
      <c r="A13" s="154"/>
      <c r="B13" s="159"/>
      <c r="C13" s="175"/>
      <c r="D13" s="176">
        <v>157512</v>
      </c>
      <c r="E13" s="177"/>
      <c r="F13" s="178">
        <v>248678</v>
      </c>
      <c r="G13" s="179"/>
      <c r="H13" s="165"/>
    </row>
    <row r="14" spans="1:8" x14ac:dyDescent="0.15">
      <c r="A14" s="166"/>
      <c r="B14" s="167"/>
      <c r="C14" s="168"/>
      <c r="D14" s="169">
        <v>81549</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4.67</v>
      </c>
      <c r="C19" s="180">
        <f>ROUND(VALUE(SUBSTITUTE(実質収支比率等に係る経年分析!G$48,"▲","-")),2)</f>
        <v>6.62</v>
      </c>
      <c r="D19" s="180">
        <f>ROUND(VALUE(SUBSTITUTE(実質収支比率等に係る経年分析!H$48,"▲","-")),2)</f>
        <v>5.43</v>
      </c>
      <c r="E19" s="180">
        <f>ROUND(VALUE(SUBSTITUTE(実質収支比率等に係る経年分析!I$48,"▲","-")),2)</f>
        <v>5.25</v>
      </c>
      <c r="F19" s="180">
        <f>ROUND(VALUE(SUBSTITUTE(実質収支比率等に係る経年分析!J$48,"▲","-")),2)</f>
        <v>7.38</v>
      </c>
    </row>
    <row r="20" spans="1:11" x14ac:dyDescent="0.15">
      <c r="A20" s="180" t="s">
        <v>55</v>
      </c>
      <c r="B20" s="180">
        <f>ROUND(VALUE(SUBSTITUTE(実質収支比率等に係る経年分析!F$47,"▲","-")),2)</f>
        <v>141.55000000000001</v>
      </c>
      <c r="C20" s="180">
        <f>ROUND(VALUE(SUBSTITUTE(実質収支比率等に係る経年分析!G$47,"▲","-")),2)</f>
        <v>159.97</v>
      </c>
      <c r="D20" s="180">
        <f>ROUND(VALUE(SUBSTITUTE(実質収支比率等に係る経年分析!H$47,"▲","-")),2)</f>
        <v>189.15</v>
      </c>
      <c r="E20" s="180">
        <f>ROUND(VALUE(SUBSTITUTE(実質収支比率等に係る経年分析!I$47,"▲","-")),2)</f>
        <v>193.11</v>
      </c>
      <c r="F20" s="180">
        <f>ROUND(VALUE(SUBSTITUTE(実質収支比率等に係る経年分析!J$47,"▲","-")),2)</f>
        <v>191.95</v>
      </c>
    </row>
    <row r="21" spans="1:11" x14ac:dyDescent="0.15">
      <c r="A21" s="180" t="s">
        <v>56</v>
      </c>
      <c r="B21" s="180">
        <f>IF(ISNUMBER(VALUE(SUBSTITUTE(実質収支比率等に係る経年分析!F$49,"▲","-"))),ROUND(VALUE(SUBSTITUTE(実質収支比率等に係る経年分析!F$49,"▲","-")),2),NA())</f>
        <v>19.77</v>
      </c>
      <c r="C21" s="180">
        <f>IF(ISNUMBER(VALUE(SUBSTITUTE(実質収支比率等に係る経年分析!G$49,"▲","-"))),ROUND(VALUE(SUBSTITUTE(実質収支比率等に係る経年分析!G$49,"▲","-")),2),NA())</f>
        <v>17.399999999999999</v>
      </c>
      <c r="D21" s="180">
        <f>IF(ISNUMBER(VALUE(SUBSTITUTE(実質収支比率等に係る経年分析!H$49,"▲","-"))),ROUND(VALUE(SUBSTITUTE(実質収支比率等に係る経年分析!H$49,"▲","-")),2),NA())</f>
        <v>-2.31</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国民健康保険診療施設勘定特別会計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15">
      <c r="A35" s="181" t="str">
        <f>IF(連結実質赤字比率に係る赤字・黒字の構成分析!C$35="",NA(),連結実質赤字比率に係る赤字・黒字の構成分析!C$35)</f>
        <v>介護保険事業勘定特別会計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217</v>
      </c>
      <c r="E42" s="182"/>
      <c r="F42" s="182"/>
      <c r="G42" s="182">
        <f>'実質公債費比率（分子）の構造'!L$52</f>
        <v>220</v>
      </c>
      <c r="H42" s="182"/>
      <c r="I42" s="182"/>
      <c r="J42" s="182">
        <f>'実質公債費比率（分子）の構造'!M$52</f>
        <v>211</v>
      </c>
      <c r="K42" s="182"/>
      <c r="L42" s="182"/>
      <c r="M42" s="182">
        <f>'実質公債費比率（分子）の構造'!N$52</f>
        <v>231</v>
      </c>
      <c r="N42" s="182"/>
      <c r="O42" s="182"/>
      <c r="P42" s="182">
        <f>'実質公債費比率（分子）の構造'!O$52</f>
        <v>231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t="str">
        <f>'実質公債費比率（分子）の構造'!O$49</f>
        <v>-</v>
      </c>
      <c r="O45" s="182"/>
      <c r="P45" s="182"/>
    </row>
    <row r="46" spans="1:16" x14ac:dyDescent="0.15">
      <c r="A46" s="182" t="s">
        <v>67</v>
      </c>
      <c r="B46" s="182">
        <f>'実質公債費比率（分子）の構造'!K$48</f>
        <v>90</v>
      </c>
      <c r="C46" s="182"/>
      <c r="D46" s="182"/>
      <c r="E46" s="182">
        <f>'実質公債費比率（分子）の構造'!L$48</f>
        <v>98</v>
      </c>
      <c r="F46" s="182"/>
      <c r="G46" s="182"/>
      <c r="H46" s="182">
        <f>'実質公債費比率（分子）の構造'!M$48</f>
        <v>76</v>
      </c>
      <c r="I46" s="182"/>
      <c r="J46" s="182"/>
      <c r="K46" s="182">
        <f>'実質公債費比率（分子）の構造'!N$48</f>
        <v>77</v>
      </c>
      <c r="L46" s="182"/>
      <c r="M46" s="182"/>
      <c r="N46" s="182">
        <f>'実質公債費比率（分子）の構造'!O$48</f>
        <v>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219</v>
      </c>
      <c r="C49" s="182"/>
      <c r="D49" s="182"/>
      <c r="E49" s="182">
        <f>'実質公債費比率（分子）の構造'!L$45</f>
        <v>210</v>
      </c>
      <c r="F49" s="182"/>
      <c r="G49" s="182"/>
      <c r="H49" s="182">
        <f>'実質公債費比率（分子）の構造'!M$45</f>
        <v>212</v>
      </c>
      <c r="I49" s="182"/>
      <c r="J49" s="182"/>
      <c r="K49" s="182">
        <f>'実質公債費比率（分子）の構造'!N$45</f>
        <v>233</v>
      </c>
      <c r="L49" s="182"/>
      <c r="M49" s="182"/>
      <c r="N49" s="182">
        <f>'実質公債費比率（分子）の構造'!O$45</f>
        <v>237</v>
      </c>
      <c r="O49" s="182"/>
      <c r="P49" s="182"/>
    </row>
    <row r="50" spans="1:16" x14ac:dyDescent="0.15">
      <c r="A50" s="182" t="s">
        <v>71</v>
      </c>
      <c r="B50" s="182" t="e">
        <f>NA()</f>
        <v>#N/A</v>
      </c>
      <c r="C50" s="182">
        <f>IF(ISNUMBER('実質公債費比率（分子）の構造'!K$53),'実質公債費比率（分子）の構造'!K$53,NA())</f>
        <v>92</v>
      </c>
      <c r="D50" s="182" t="e">
        <f>NA()</f>
        <v>#N/A</v>
      </c>
      <c r="E50" s="182" t="e">
        <f>NA()</f>
        <v>#N/A</v>
      </c>
      <c r="F50" s="182">
        <f>IF(ISNUMBER('実質公債費比率（分子）の構造'!L$53),'実質公債費比率（分子）の構造'!L$53,NA())</f>
        <v>88</v>
      </c>
      <c r="G50" s="182" t="e">
        <f>NA()</f>
        <v>#N/A</v>
      </c>
      <c r="H50" s="182" t="e">
        <f>NA()</f>
        <v>#N/A</v>
      </c>
      <c r="I50" s="182">
        <f>IF(ISNUMBER('実質公債費比率（分子）の構造'!M$53),'実質公債費比率（分子）の構造'!M$53,NA())</f>
        <v>77</v>
      </c>
      <c r="J50" s="182" t="e">
        <f>NA()</f>
        <v>#N/A</v>
      </c>
      <c r="K50" s="182" t="e">
        <f>NA()</f>
        <v>#N/A</v>
      </c>
      <c r="L50" s="182">
        <f>IF(ISNUMBER('実質公債費比率（分子）の構造'!N$53),'実質公債費比率（分子）の構造'!N$53,NA())</f>
        <v>79</v>
      </c>
      <c r="M50" s="182" t="e">
        <f>NA()</f>
        <v>#N/A</v>
      </c>
      <c r="N50" s="182" t="e">
        <f>NA()</f>
        <v>#N/A</v>
      </c>
      <c r="O50" s="182">
        <f>IF(ISNUMBER('実質公債費比率（分子）の構造'!O$53),'実質公債費比率（分子）の構造'!O$53,NA())</f>
        <v>92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2285</v>
      </c>
      <c r="E56" s="181"/>
      <c r="F56" s="181"/>
      <c r="G56" s="181">
        <f>'将来負担比率（分子）の構造'!J$52</f>
        <v>2237</v>
      </c>
      <c r="H56" s="181"/>
      <c r="I56" s="181"/>
      <c r="J56" s="181">
        <f>'将来負担比率（分子）の構造'!K$52</f>
        <v>2405</v>
      </c>
      <c r="K56" s="181"/>
      <c r="L56" s="181"/>
      <c r="M56" s="181">
        <f>'将来負担比率（分子）の構造'!L$52</f>
        <v>2333</v>
      </c>
      <c r="N56" s="181"/>
      <c r="O56" s="181"/>
      <c r="P56" s="181">
        <f>'将来負担比率（分子）の構造'!M$52</f>
        <v>2253</v>
      </c>
    </row>
    <row r="57" spans="1:16" x14ac:dyDescent="0.15">
      <c r="A57" s="181" t="s">
        <v>42</v>
      </c>
      <c r="B57" s="181"/>
      <c r="C57" s="181"/>
      <c r="D57" s="181">
        <f>'将来負担比率（分子）の構造'!I$51</f>
        <v>24</v>
      </c>
      <c r="E57" s="181"/>
      <c r="F57" s="181"/>
      <c r="G57" s="181">
        <f>'将来負担比率（分子）の構造'!J$51</f>
        <v>13</v>
      </c>
      <c r="H57" s="181"/>
      <c r="I57" s="181"/>
      <c r="J57" s="181">
        <f>'将来負担比率（分子）の構造'!K$51</f>
        <v>7</v>
      </c>
      <c r="K57" s="181"/>
      <c r="L57" s="181"/>
      <c r="M57" s="181">
        <f>'将来負担比率（分子）の構造'!L$51</f>
        <v>6</v>
      </c>
      <c r="N57" s="181"/>
      <c r="O57" s="181"/>
      <c r="P57" s="181">
        <f>'将来負担比率（分子）の構造'!M$51</f>
        <v>3</v>
      </c>
    </row>
    <row r="58" spans="1:16" x14ac:dyDescent="0.15">
      <c r="A58" s="181" t="s">
        <v>41</v>
      </c>
      <c r="B58" s="181"/>
      <c r="C58" s="181"/>
      <c r="D58" s="181">
        <f>'将来負担比率（分子）の構造'!I$50</f>
        <v>3392</v>
      </c>
      <c r="E58" s="181"/>
      <c r="F58" s="181"/>
      <c r="G58" s="181">
        <f>'将来負担比率（分子）の構造'!J$50</f>
        <v>3662</v>
      </c>
      <c r="H58" s="181"/>
      <c r="I58" s="181"/>
      <c r="J58" s="181">
        <f>'将来負担比率（分子）の構造'!K$50</f>
        <v>4173</v>
      </c>
      <c r="K58" s="181"/>
      <c r="L58" s="181"/>
      <c r="M58" s="181">
        <f>'将来負担比率（分子）の構造'!L$50</f>
        <v>4284</v>
      </c>
      <c r="N58" s="181"/>
      <c r="O58" s="181"/>
      <c r="P58" s="181">
        <f>'将来負担比率（分子）の構造'!M$50</f>
        <v>4423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264</v>
      </c>
      <c r="C62" s="181"/>
      <c r="D62" s="181"/>
      <c r="E62" s="181">
        <f>'将来負担比率（分子）の構造'!J$45</f>
        <v>250</v>
      </c>
      <c r="F62" s="181"/>
      <c r="G62" s="181"/>
      <c r="H62" s="181">
        <f>'将来負担比率（分子）の構造'!K$45</f>
        <v>342</v>
      </c>
      <c r="I62" s="181"/>
      <c r="J62" s="181"/>
      <c r="K62" s="181">
        <f>'将来負担比率（分子）の構造'!L$45</f>
        <v>295</v>
      </c>
      <c r="L62" s="181"/>
      <c r="M62" s="181"/>
      <c r="N62" s="181">
        <f>'将来負担比率（分子）の構造'!M$45</f>
        <v>289</v>
      </c>
      <c r="O62" s="181"/>
      <c r="P62" s="181"/>
    </row>
    <row r="63" spans="1:16" x14ac:dyDescent="0.15">
      <c r="A63" s="181" t="s">
        <v>34</v>
      </c>
      <c r="B63" s="181">
        <f>'将来負担比率（分子）の構造'!I$44</f>
        <v>1</v>
      </c>
      <c r="C63" s="181"/>
      <c r="D63" s="181"/>
      <c r="E63" s="181">
        <f>'将来負担比率（分子）の構造'!J$44</f>
        <v>0</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978</v>
      </c>
      <c r="C64" s="181"/>
      <c r="D64" s="181"/>
      <c r="E64" s="181">
        <f>'将来負担比率（分子）の構造'!J$43</f>
        <v>1050</v>
      </c>
      <c r="F64" s="181"/>
      <c r="G64" s="181"/>
      <c r="H64" s="181">
        <f>'将来負担比率（分子）の構造'!K$43</f>
        <v>983</v>
      </c>
      <c r="I64" s="181"/>
      <c r="J64" s="181"/>
      <c r="K64" s="181">
        <f>'将来負担比率（分子）の構造'!L$43</f>
        <v>884</v>
      </c>
      <c r="L64" s="181"/>
      <c r="M64" s="181"/>
      <c r="N64" s="181">
        <f>'将来負担比率（分子）の構造'!M$43</f>
        <v>786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2518</v>
      </c>
      <c r="C66" s="181"/>
      <c r="D66" s="181"/>
      <c r="E66" s="181">
        <f>'将来負担比率（分子）の構造'!J$41</f>
        <v>2523</v>
      </c>
      <c r="F66" s="181"/>
      <c r="G66" s="181"/>
      <c r="H66" s="181">
        <f>'将来負担比率（分子）の構造'!K$41</f>
        <v>2793</v>
      </c>
      <c r="I66" s="181"/>
      <c r="J66" s="181"/>
      <c r="K66" s="181">
        <f>'将来負担比率（分子）の構造'!L$41</f>
        <v>2617</v>
      </c>
      <c r="L66" s="181"/>
      <c r="M66" s="181"/>
      <c r="N66" s="181">
        <f>'将来負担比率（分子）の構造'!M$41</f>
        <v>2570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3180</v>
      </c>
      <c r="C72" s="185">
        <f>基金残高に係る経年分析!G55</f>
        <v>3171</v>
      </c>
      <c r="D72" s="185">
        <f>基金残高に係る経年分析!H55</f>
        <v>3152</v>
      </c>
    </row>
    <row r="73" spans="1:16" x14ac:dyDescent="0.15">
      <c r="A73" s="184" t="s">
        <v>78</v>
      </c>
      <c r="B73" s="185">
        <f>基金残高に係る経年分析!F56</f>
        <v>355</v>
      </c>
      <c r="C73" s="185">
        <f>基金残高に係る経年分析!G56</f>
        <v>355</v>
      </c>
      <c r="D73" s="185">
        <f>基金残高に係る経年分析!H56</f>
        <v>355</v>
      </c>
    </row>
    <row r="74" spans="1:16" x14ac:dyDescent="0.15">
      <c r="A74" s="184" t="s">
        <v>79</v>
      </c>
      <c r="B74" s="185">
        <f>基金残高に係る経年分析!F57</f>
        <v>468</v>
      </c>
      <c r="C74" s="185">
        <f>基金残高に係る経年分析!G57</f>
        <v>606</v>
      </c>
      <c r="D74" s="185">
        <f>基金残高に係る経年分析!H57</f>
        <v>744</v>
      </c>
    </row>
  </sheetData>
  <sheetProtection algorithmName="SHA-512" hashValue="eQ1u8Q5n2qKeiuH/bI5CCPsURER4pQVj4GH5wRN7GVQKQ8zxThLsENQvSGdP9IP4b7QoK/LVAgbHje0UAmBbcA==" saltValue="WLnnSLierIImrP8fIdR/L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2021-10-19T23:41:02Z</cp:lastPrinted>
  <dcterms:created xsi:type="dcterms:W3CDTF">2021-02-05T01:09:53Z</dcterms:created>
  <dcterms:modified xsi:type="dcterms:W3CDTF">2021-10-19T23:54:20Z</dcterms:modified>
  <cp:category/>
</cp:coreProperties>
</file>