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経営比較分析表の分析等について（依頼）\"/>
    </mc:Choice>
  </mc:AlternateContent>
  <xr:revisionPtr revIDLastSave="0" documentId="13_ncr:1_{C54BCD0F-87D3-4729-A741-AD3A2F51F04C}" xr6:coauthVersionLast="45" xr6:coauthVersionMax="45" xr10:uidLastSave="{00000000-0000-0000-0000-000000000000}"/>
  <workbookProtection workbookAlgorithmName="SHA-512" workbookHashValue="ggdd3dbfRBAVYcsJjq6bbCUb9/I+aIGNca+9m3D13i4HPkrMHM1SGDBjBeH2hasozQIi+XwQYvrb/AHOcfmyiA==" workbookSaltValue="Is/sHwG47vvYtKzyeewyY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AL10" i="4" s="1"/>
  <c r="T6" i="5"/>
  <c r="S6" i="5"/>
  <c r="R6" i="5"/>
  <c r="AL8" i="4" s="1"/>
  <c r="Q6" i="5"/>
  <c r="P6" i="5"/>
  <c r="P10" i="4" s="1"/>
  <c r="O6" i="5"/>
  <c r="I10" i="4" s="1"/>
  <c r="N6" i="5"/>
  <c r="M6" i="5"/>
  <c r="L6" i="5"/>
  <c r="W8" i="4" s="1"/>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H85" i="4"/>
  <c r="G85" i="4"/>
  <c r="E85" i="4"/>
  <c r="BB10" i="4"/>
  <c r="AT10" i="4"/>
  <c r="W10" i="4"/>
  <c r="B10" i="4"/>
  <c r="BB8" i="4"/>
  <c r="AT8" i="4"/>
  <c r="AD8" i="4"/>
  <c r="P8" i="4"/>
  <c r="I8" i="4"/>
  <c r="B6" i="4"/>
</calcChain>
</file>

<file path=xl/sharedStrings.xml><?xml version="1.0" encoding="utf-8"?>
<sst xmlns="http://schemas.openxmlformats.org/spreadsheetml/2006/main" count="316" uniqueCount="115">
  <si>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</si>
  <si>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</si>
  <si>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</si>
  <si>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</si>
  <si>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</si>
  <si>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</si>
  <si>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</si>
  <si>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</si>
  <si>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</si>
  <si>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</si>
  <si>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</si>
  <si>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</si>
  <si>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</si>
  <si>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</si>
  <si>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</si>
  <si>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</si>
  <si>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</si>
  <si>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</si>
  <si>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</si>
  <si>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</si>
  <si>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</si>
  <si>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</si>
  <si>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</si>
  <si>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</si>
  <si>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</si>
  <si>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</si>
  <si>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</si>
  <si>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</si>
  <si>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</si>
  <si>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</si>
  <si>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</si>
  <si>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</si>
  <si>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</si>
  <si>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</si>
  <si>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</si>
  <si>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</si>
  <si>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</si>
  <si>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</si>
  <si>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</si>
  <si>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</si>
  <si>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</si>
  <si>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</si>
  <si>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</si>
  <si>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</si>
  <si>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</si>
  <si>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</si>
  <si>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</si>
  <si>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</si>
  <si>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</si>
  <si>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</si>
  <si>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</si>
  <si>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</si>
  <si>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</si>
  <si>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</si>
  <si>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</si>
  <si>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</si>
  <si>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</si>
  <si>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</si>
  <si>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</si>
  <si>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</si>
  <si>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</si>
  <si>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</si>
  <si>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</si>
  <si>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</si>
  <si>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</si>
  <si>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</si>
  <si>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</si>
  <si>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</si>
  <si>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</si>
  <si>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</si>
  <si>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</si>
  <si>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</si>
  <si>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</si>
  <si>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</si>
  <si>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</si>
  <si>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</si>
  <si>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</si>
  <si>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</si>
  <si>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</si>
  <si>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</si>
  <si>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</si>
  <si>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</si>
  <si>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</si>
  <si>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</si>
  <si>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</si>
  <si>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</si>
  <si>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</si>
  <si>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</si>
  <si>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</si>
  <si>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</si>
  <si>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</si>
  <si>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</si>
  <si>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</si>
  <si>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</si>
  <si>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法適用</t>
  </si>
  <si>
    <t>水道事業</t>
  </si>
  <si>
    <t>簡易水道事業</t>
  </si>
  <si>
    <t>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</si>
  <si>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</si>
  <si>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</si>
  <si>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</si>
  <si>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</si>
  <si>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</si>
  <si>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</si>
  <si>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</si>
  <si>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</si>
  <si>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</si>
  <si>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</si>
  <si>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</si>
  <si>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</si>
  <si>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</si>
  <si>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</si>
  <si>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①経常収支比率
　比率は100％以上となっているが、経常収益の約15％を一般会計からの補助金が占めている状態である。補助金に頼らない経営を進めるため、水道料金の増額と共に、費用の更なる削減が必要である。
②累積欠損金比率
　累積欠損金は発生しておらず、比率は0％である。
③流動比率
　令和元年度が企業会計化の初年度であり、流動資産のほぼ全てを占める現金及び預金が少ないため比率が低くなっている。今後経営を続けることで、比率は改善されていく見込みである。
④企業債残高対給水収益比率
　元金の償還は年々進んでいく一方、新たな起債借入は現在のところ予定されていないため、比率は下がっていく見込みである。
⑤料金回収率
　経常費用と同様に、給水費用についても給水収益では賄えておらず、一般会計からの補助金に頼っている状態である。適切な料金収入確保のための水道料金の増額と共に、給水費用の更なる削減が必要である。
⑥給水原価
　類似団体平均値と比べると、低い金額となっている。今後も維持管理費等の削減を図り、低い原価を維持していきたい。
⑦施設利用率
　類似団体平均値と比較すると高い比率となっているが、給水人口が少ない地域の施設もあることから今後は施設の統廃合等も検討していく必要がある。
⑧有収率
　配水量等をパソコン・スマートフォンで確認できるシステムを導入しており、チェックは毎日行っている。しかし、今年度は漏水箇所の特定に時間がかかった事例があり、比率が低くなっている。今後は漏水箇所を特定するための職員のスキル向上が求められる。</t>
    <rPh sb="1" eb="3">
      <t>ケイジョウ</t>
    </rPh>
    <rPh sb="3" eb="5">
      <t>シュウシ</t>
    </rPh>
    <rPh sb="5" eb="7">
      <t>ヒリツ</t>
    </rPh>
    <rPh sb="9" eb="11">
      <t>ヒリツ</t>
    </rPh>
    <rPh sb="16" eb="18">
      <t>イジョウ</t>
    </rPh>
    <rPh sb="26" eb="28">
      <t>ケイジョウ</t>
    </rPh>
    <rPh sb="28" eb="30">
      <t>シュウエキ</t>
    </rPh>
    <rPh sb="31" eb="32">
      <t>ヤク</t>
    </rPh>
    <rPh sb="155" eb="156">
      <t>カ</t>
    </rPh>
    <rPh sb="184" eb="185">
      <t>スク</t>
    </rPh>
    <phoneticPr fontId="4"/>
  </si>
  <si>
    <t>①有形固定資産減価償却率
　令和元年度が企業会計化の初年度であり、比率はかなり低くなっている。数値が低いのは減価償却が今年度から始まったためで、管路経年化率を見ても分かるとおり、施設の老朽化はかなり進んでいる。
②管路経年化率
　類似団体平均値と比較して比率が高く、管路の老朽化が進んでいる。施設利用率の分析欄にも記載したとおり、給水人口が少ない地域もあることから、施設の統廃合やダウンサイジングなど、あらゆる可能性を模索しながら比率を低くしていきたい。
③管路更新率
　今年度は管路の更新が全く行えていない。今後、施設の統廃合やダウンサイジングなど、あらゆる可能性を模索しながら並行して計画的な管路の更新に努めたい。</t>
    <rPh sb="1" eb="3">
      <t>ユウケイ</t>
    </rPh>
    <rPh sb="3" eb="7">
      <t>コテイシサン</t>
    </rPh>
    <rPh sb="7" eb="9">
      <t>ゲンカ</t>
    </rPh>
    <rPh sb="9" eb="12">
      <t>ショウキャクリツ</t>
    </rPh>
    <rPh sb="14" eb="16">
      <t>レイワ</t>
    </rPh>
    <rPh sb="16" eb="19">
      <t>ガンネンド</t>
    </rPh>
    <rPh sb="20" eb="22">
      <t>キギョウ</t>
    </rPh>
    <rPh sb="22" eb="24">
      <t>カイケイ</t>
    </rPh>
    <rPh sb="24" eb="25">
      <t>カ</t>
    </rPh>
    <rPh sb="26" eb="29">
      <t>ショネンド</t>
    </rPh>
    <rPh sb="33" eb="35">
      <t>ヒリツ</t>
    </rPh>
    <rPh sb="39" eb="40">
      <t>ヒク</t>
    </rPh>
    <rPh sb="47" eb="49">
      <t>スウチ</t>
    </rPh>
    <rPh sb="50" eb="51">
      <t>ヒク</t>
    </rPh>
    <rPh sb="54" eb="56">
      <t>ゲンカ</t>
    </rPh>
    <rPh sb="56" eb="58">
      <t>ショウキャク</t>
    </rPh>
    <rPh sb="59" eb="62">
      <t>コンネンド</t>
    </rPh>
    <rPh sb="64" eb="65">
      <t>ハジ</t>
    </rPh>
    <rPh sb="72" eb="74">
      <t>カンロ</t>
    </rPh>
    <rPh sb="74" eb="76">
      <t>ケイネン</t>
    </rPh>
    <rPh sb="76" eb="77">
      <t>カ</t>
    </rPh>
    <rPh sb="77" eb="78">
      <t>リツ</t>
    </rPh>
    <rPh sb="79" eb="80">
      <t>ミ</t>
    </rPh>
    <rPh sb="82" eb="83">
      <t>ワ</t>
    </rPh>
    <rPh sb="89" eb="91">
      <t>シセツ</t>
    </rPh>
    <rPh sb="92" eb="95">
      <t>ロウキュウカ</t>
    </rPh>
    <rPh sb="99" eb="100">
      <t>スス</t>
    </rPh>
    <rPh sb="108" eb="110">
      <t>カンロ</t>
    </rPh>
    <rPh sb="110" eb="112">
      <t>ケイネン</t>
    </rPh>
    <rPh sb="112" eb="113">
      <t>カ</t>
    </rPh>
    <rPh sb="113" eb="114">
      <t>リツ</t>
    </rPh>
    <rPh sb="116" eb="118">
      <t>ルイジ</t>
    </rPh>
    <rPh sb="118" eb="120">
      <t>ダンタイ</t>
    </rPh>
    <rPh sb="120" eb="123">
      <t>ヘイキンチ</t>
    </rPh>
    <rPh sb="124" eb="126">
      <t>ヒカク</t>
    </rPh>
    <rPh sb="128" eb="130">
      <t>ヒリツ</t>
    </rPh>
    <rPh sb="131" eb="132">
      <t>タカ</t>
    </rPh>
    <rPh sb="134" eb="136">
      <t>カンロ</t>
    </rPh>
    <rPh sb="137" eb="140">
      <t>ロウキュウカ</t>
    </rPh>
    <rPh sb="141" eb="142">
      <t>スス</t>
    </rPh>
    <rPh sb="147" eb="149">
      <t>シセツ</t>
    </rPh>
    <rPh sb="149" eb="152">
      <t>リヨウリツ</t>
    </rPh>
    <rPh sb="153" eb="155">
      <t>ブンセキ</t>
    </rPh>
    <rPh sb="155" eb="156">
      <t>ラン</t>
    </rPh>
    <rPh sb="158" eb="160">
      <t>キサイ</t>
    </rPh>
    <rPh sb="166" eb="168">
      <t>キュウスイ</t>
    </rPh>
    <rPh sb="168" eb="170">
      <t>ジンコウ</t>
    </rPh>
    <rPh sb="171" eb="172">
      <t>スク</t>
    </rPh>
    <rPh sb="174" eb="176">
      <t>チイキ</t>
    </rPh>
    <rPh sb="184" eb="186">
      <t>シセツ</t>
    </rPh>
    <rPh sb="187" eb="190">
      <t>トウハイゴウ</t>
    </rPh>
    <rPh sb="206" eb="209">
      <t>カノウセイ</t>
    </rPh>
    <rPh sb="210" eb="212">
      <t>モサク</t>
    </rPh>
    <rPh sb="216" eb="218">
      <t>ヒリツ</t>
    </rPh>
    <rPh sb="219" eb="220">
      <t>ヒク</t>
    </rPh>
    <rPh sb="231" eb="233">
      <t>カンロ</t>
    </rPh>
    <rPh sb="233" eb="235">
      <t>コウシン</t>
    </rPh>
    <rPh sb="235" eb="236">
      <t>リツ</t>
    </rPh>
    <rPh sb="238" eb="241">
      <t>コンネンド</t>
    </rPh>
    <rPh sb="242" eb="244">
      <t>カンロ</t>
    </rPh>
    <rPh sb="245" eb="247">
      <t>コウシン</t>
    </rPh>
    <rPh sb="248" eb="249">
      <t>マッタ</t>
    </rPh>
    <rPh sb="250" eb="251">
      <t>オコナ</t>
    </rPh>
    <rPh sb="257" eb="259">
      <t>コンゴ</t>
    </rPh>
    <rPh sb="260" eb="262">
      <t>シセツ</t>
    </rPh>
    <rPh sb="263" eb="266">
      <t>トウハイゴウ</t>
    </rPh>
    <rPh sb="282" eb="285">
      <t>カノウセイ</t>
    </rPh>
    <rPh sb="286" eb="288">
      <t>モサク</t>
    </rPh>
    <rPh sb="292" eb="294">
      <t>ヘイコウ</t>
    </rPh>
    <rPh sb="296" eb="299">
      <t>ケイカクテキ</t>
    </rPh>
    <rPh sb="300" eb="302">
      <t>カンロ</t>
    </rPh>
    <rPh sb="303" eb="305">
      <t>コウシン</t>
    </rPh>
    <rPh sb="306" eb="307">
      <t>ツト</t>
    </rPh>
    <phoneticPr fontId="4"/>
  </si>
  <si>
    <t>　経常収支比率は100％を超えていることから、単年度の収支は黒字であるが、料金回収率が低いことからも分かる通り、給水収益以外の収入（一般会計補助金）に依存している状態である。また、管路経年化率が高くなっているが、今年度の管路更新率は0％である。このまま管の経年化が続くと、管路経年化率がさらに悪化するだけでなく経常収支比率、料金回収率、給水原価、有収率等様々な指標に悪影響が出るものと考えられる。
　適切な料金収入確保のための水道料金の増額と共に、施設の統廃合やダウンサイジング等も視野に入れた計画的な管路等の更新が必要である。
　また、令和元年度は企業会計化の初年度であり、経年比較が出来ないことから、今後は様々な指標の変化にも注意を払いながら経営を進めていきたい。</t>
    <rPh sb="1" eb="3">
      <t>ケイジョウ</t>
    </rPh>
    <rPh sb="3" eb="5">
      <t>シュウシ</t>
    </rPh>
    <rPh sb="5" eb="7">
      <t>ヒリツ</t>
    </rPh>
    <rPh sb="13" eb="14">
      <t>コ</t>
    </rPh>
    <rPh sb="23" eb="26">
      <t>タンネンド</t>
    </rPh>
    <rPh sb="27" eb="29">
      <t>シュウシ</t>
    </rPh>
    <rPh sb="30" eb="32">
      <t>クロジ</t>
    </rPh>
    <rPh sb="37" eb="39">
      <t>リョウキン</t>
    </rPh>
    <rPh sb="39" eb="42">
      <t>カイシュウリツ</t>
    </rPh>
    <rPh sb="43" eb="44">
      <t>ヒク</t>
    </rPh>
    <rPh sb="50" eb="51">
      <t>ワ</t>
    </rPh>
    <rPh sb="53" eb="54">
      <t>トオ</t>
    </rPh>
    <rPh sb="56" eb="58">
      <t>キュウスイ</t>
    </rPh>
    <rPh sb="58" eb="60">
      <t>シュウエキ</t>
    </rPh>
    <rPh sb="60" eb="62">
      <t>イガイ</t>
    </rPh>
    <rPh sb="63" eb="65">
      <t>シュウニュウ</t>
    </rPh>
    <rPh sb="66" eb="68">
      <t>イッパン</t>
    </rPh>
    <rPh sb="68" eb="70">
      <t>カイケイ</t>
    </rPh>
    <rPh sb="70" eb="73">
      <t>ホジョキン</t>
    </rPh>
    <rPh sb="75" eb="77">
      <t>イゾン</t>
    </rPh>
    <rPh sb="81" eb="83">
      <t>ジョウタイ</t>
    </rPh>
    <rPh sb="90" eb="92">
      <t>カンロ</t>
    </rPh>
    <rPh sb="92" eb="94">
      <t>ケイネン</t>
    </rPh>
    <rPh sb="94" eb="95">
      <t>カ</t>
    </rPh>
    <rPh sb="95" eb="96">
      <t>リツ</t>
    </rPh>
    <rPh sb="97" eb="98">
      <t>タカ</t>
    </rPh>
    <rPh sb="106" eb="109">
      <t>コンネンド</t>
    </rPh>
    <rPh sb="110" eb="112">
      <t>カンロ</t>
    </rPh>
    <rPh sb="112" eb="114">
      <t>コウシン</t>
    </rPh>
    <rPh sb="114" eb="115">
      <t>リツ</t>
    </rPh>
    <rPh sb="126" eb="127">
      <t>カン</t>
    </rPh>
    <rPh sb="128" eb="131">
      <t>ケイネンカ</t>
    </rPh>
    <rPh sb="132" eb="133">
      <t>ツヅ</t>
    </rPh>
    <rPh sb="136" eb="138">
      <t>カンロ</t>
    </rPh>
    <rPh sb="138" eb="141">
      <t>ケイネンカ</t>
    </rPh>
    <rPh sb="141" eb="142">
      <t>リツ</t>
    </rPh>
    <rPh sb="146" eb="148">
      <t>アッカ</t>
    </rPh>
    <rPh sb="155" eb="157">
      <t>ケイジョウ</t>
    </rPh>
    <rPh sb="157" eb="159">
      <t>シュウシ</t>
    </rPh>
    <rPh sb="159" eb="161">
      <t>ヒリツ</t>
    </rPh>
    <rPh sb="162" eb="164">
      <t>リョウキン</t>
    </rPh>
    <rPh sb="164" eb="167">
      <t>カイシュウリツ</t>
    </rPh>
    <rPh sb="168" eb="170">
      <t>キュウスイ</t>
    </rPh>
    <rPh sb="170" eb="172">
      <t>ゲンカ</t>
    </rPh>
    <rPh sb="173" eb="174">
      <t>ア</t>
    </rPh>
    <rPh sb="200" eb="202">
      <t>テキセツ</t>
    </rPh>
    <rPh sb="203" eb="205">
      <t>リョウキン</t>
    </rPh>
    <rPh sb="205" eb="207">
      <t>シュウニュウ</t>
    </rPh>
    <rPh sb="207" eb="209">
      <t>カクホ</t>
    </rPh>
    <rPh sb="213" eb="215">
      <t>スイドウ</t>
    </rPh>
    <rPh sb="215" eb="217">
      <t>リョウキン</t>
    </rPh>
    <rPh sb="218" eb="220">
      <t>ゾウガク</t>
    </rPh>
    <rPh sb="221" eb="222">
      <t>トモ</t>
    </rPh>
    <rPh sb="224" eb="226">
      <t>シセツ</t>
    </rPh>
    <rPh sb="227" eb="230">
      <t>トウハイゴウ</t>
    </rPh>
    <rPh sb="239" eb="240">
      <t>ナド</t>
    </rPh>
    <rPh sb="241" eb="243">
      <t>シヤ</t>
    </rPh>
    <rPh sb="244" eb="245">
      <t>イ</t>
    </rPh>
    <rPh sb="247" eb="250">
      <t>ケイカクテキ</t>
    </rPh>
    <rPh sb="251" eb="253">
      <t>カンロ</t>
    </rPh>
    <rPh sb="253" eb="254">
      <t>トウ</t>
    </rPh>
    <rPh sb="255" eb="257">
      <t>コウシン</t>
    </rPh>
    <rPh sb="258" eb="260">
      <t>ヒツヨウ</t>
    </rPh>
    <rPh sb="269" eb="271">
      <t>レイワ</t>
    </rPh>
    <rPh sb="271" eb="274">
      <t>ガンネンド</t>
    </rPh>
    <rPh sb="275" eb="277">
      <t>キギョウ</t>
    </rPh>
    <rPh sb="277" eb="279">
      <t>カイケイ</t>
    </rPh>
    <rPh sb="279" eb="280">
      <t>カ</t>
    </rPh>
    <rPh sb="281" eb="284">
      <t>ショネンド</t>
    </rPh>
    <rPh sb="288" eb="290">
      <t>ケイネン</t>
    </rPh>
    <rPh sb="290" eb="292">
      <t>ヒカク</t>
    </rPh>
    <rPh sb="293" eb="295">
      <t>デキ</t>
    </rPh>
    <rPh sb="302" eb="304">
      <t>コンゴ</t>
    </rPh>
    <rPh sb="305" eb="307">
      <t>サマザマ</t>
    </rPh>
    <rPh sb="308" eb="310">
      <t>シヒョウ</t>
    </rPh>
    <rPh sb="311" eb="313">
      <t>ヘンカ</t>
    </rPh>
    <rPh sb="315" eb="317">
      <t>チュウイ</t>
    </rPh>
    <rPh sb="318" eb="319">
      <t>ハラ</t>
    </rPh>
    <rPh sb="323" eb="325">
      <t>ケイエイ</t>
    </rPh>
    <rPh sb="326" eb="327">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</si>
</sst>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9E6-4099-927B-12400806095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0.43</c:v>
                </c:pt>
              </c:numCache>
            </c:numRef>
          </c:val>
          <c:smooth val="0"/>
          <c:extLst>
            <c:ext xmlns:c16="http://schemas.microsoft.com/office/drawing/2014/chart" uri="{C3380CC4-5D6E-409C-BE32-E72D297353CC}">
              <c16:uniqueId val="{00000001-49E6-4099-927B-12400806095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0</c:v>
                </c:pt>
                <c:pt idx="1">
                  <c:v>0</c:v>
                </c:pt>
                <c:pt idx="2">
                  <c:v>0</c:v>
                </c:pt>
                <c:pt idx="3">
                  <c:v>0</c:v>
                </c:pt>
                <c:pt idx="4">
                  <c:v>59.65</c:v>
                </c:pt>
              </c:numCache>
            </c:numRef>
          </c:val>
          <c:extLst>
            <c:ext xmlns:c16="http://schemas.microsoft.com/office/drawing/2014/chart" uri="{C3380CC4-5D6E-409C-BE32-E72D297353CC}">
              <c16:uniqueId val="{00000000-33FA-4BE0-B626-CF286499CD3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49.01</c:v>
                </c:pt>
              </c:numCache>
            </c:numRef>
          </c:val>
          <c:smooth val="0"/>
          <c:extLst>
            <c:ext xmlns:c16="http://schemas.microsoft.com/office/drawing/2014/chart" uri="{C3380CC4-5D6E-409C-BE32-E72D297353CC}">
              <c16:uniqueId val="{00000001-33FA-4BE0-B626-CF286499CD3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0</c:v>
                </c:pt>
                <c:pt idx="1">
                  <c:v>0</c:v>
                </c:pt>
                <c:pt idx="2">
                  <c:v>0</c:v>
                </c:pt>
                <c:pt idx="3">
                  <c:v>0</c:v>
                </c:pt>
                <c:pt idx="4">
                  <c:v>68.05</c:v>
                </c:pt>
              </c:numCache>
            </c:numRef>
          </c:val>
          <c:extLst>
            <c:ext xmlns:c16="http://schemas.microsoft.com/office/drawing/2014/chart" uri="{C3380CC4-5D6E-409C-BE32-E72D297353CC}">
              <c16:uniqueId val="{00000000-842B-4C70-B203-58CB81FF79E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76.569999999999993</c:v>
                </c:pt>
              </c:numCache>
            </c:numRef>
          </c:val>
          <c:smooth val="0"/>
          <c:extLst>
            <c:ext xmlns:c16="http://schemas.microsoft.com/office/drawing/2014/chart" uri="{C3380CC4-5D6E-409C-BE32-E72D297353CC}">
              <c16:uniqueId val="{00000001-842B-4C70-B203-58CB81FF79E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0</c:v>
                </c:pt>
                <c:pt idx="1">
                  <c:v>0</c:v>
                </c:pt>
                <c:pt idx="2">
                  <c:v>0</c:v>
                </c:pt>
                <c:pt idx="3">
                  <c:v>0</c:v>
                </c:pt>
                <c:pt idx="4">
                  <c:v>108.69</c:v>
                </c:pt>
              </c:numCache>
            </c:numRef>
          </c:val>
          <c:extLst>
            <c:ext xmlns:c16="http://schemas.microsoft.com/office/drawing/2014/chart" uri="{C3380CC4-5D6E-409C-BE32-E72D297353CC}">
              <c16:uniqueId val="{00000000-F066-4D3C-857D-55AFF245191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105.45</c:v>
                </c:pt>
              </c:numCache>
            </c:numRef>
          </c:val>
          <c:smooth val="0"/>
          <c:extLst>
            <c:ext xmlns:c16="http://schemas.microsoft.com/office/drawing/2014/chart" uri="{C3380CC4-5D6E-409C-BE32-E72D297353CC}">
              <c16:uniqueId val="{00000001-F066-4D3C-857D-55AFF245191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0</c:v>
                </c:pt>
                <c:pt idx="1">
                  <c:v>0</c:v>
                </c:pt>
                <c:pt idx="2">
                  <c:v>0</c:v>
                </c:pt>
                <c:pt idx="3">
                  <c:v>0</c:v>
                </c:pt>
                <c:pt idx="4">
                  <c:v>4.45</c:v>
                </c:pt>
              </c:numCache>
            </c:numRef>
          </c:val>
          <c:extLst>
            <c:ext xmlns:c16="http://schemas.microsoft.com/office/drawing/2014/chart" uri="{C3380CC4-5D6E-409C-BE32-E72D297353CC}">
              <c16:uniqueId val="{00000000-AA12-4F5A-8F10-25E6BAB44BD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49.34</c:v>
                </c:pt>
              </c:numCache>
            </c:numRef>
          </c:val>
          <c:smooth val="0"/>
          <c:extLst>
            <c:ext xmlns:c16="http://schemas.microsoft.com/office/drawing/2014/chart" uri="{C3380CC4-5D6E-409C-BE32-E72D297353CC}">
              <c16:uniqueId val="{00000001-AA12-4F5A-8F10-25E6BAB44BD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c:v>0</c:v>
                </c:pt>
                <c:pt idx="3">
                  <c:v>0</c:v>
                </c:pt>
                <c:pt idx="4">
                  <c:v>39.94</c:v>
                </c:pt>
              </c:numCache>
            </c:numRef>
          </c:val>
          <c:extLst>
            <c:ext xmlns:c16="http://schemas.microsoft.com/office/drawing/2014/chart" uri="{C3380CC4-5D6E-409C-BE32-E72D297353CC}">
              <c16:uniqueId val="{00000000-4BB2-4C85-A788-0A0C07557244}"/>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22.75</c:v>
                </c:pt>
              </c:numCache>
            </c:numRef>
          </c:val>
          <c:smooth val="0"/>
          <c:extLst>
            <c:ext xmlns:c16="http://schemas.microsoft.com/office/drawing/2014/chart" uri="{C3380CC4-5D6E-409C-BE32-E72D297353CC}">
              <c16:uniqueId val="{00000001-4BB2-4C85-A788-0A0C07557244}"/>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98B-4B41-B305-10210B1951C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29.38</c:v>
                </c:pt>
              </c:numCache>
            </c:numRef>
          </c:val>
          <c:smooth val="0"/>
          <c:extLst>
            <c:ext xmlns:c16="http://schemas.microsoft.com/office/drawing/2014/chart" uri="{C3380CC4-5D6E-409C-BE32-E72D297353CC}">
              <c16:uniqueId val="{00000001-398B-4B41-B305-10210B1951C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0</c:v>
                </c:pt>
                <c:pt idx="1">
                  <c:v>0</c:v>
                </c:pt>
                <c:pt idx="2">
                  <c:v>0</c:v>
                </c:pt>
                <c:pt idx="3">
                  <c:v>0</c:v>
                </c:pt>
                <c:pt idx="4">
                  <c:v>44.07</c:v>
                </c:pt>
              </c:numCache>
            </c:numRef>
          </c:val>
          <c:extLst>
            <c:ext xmlns:c16="http://schemas.microsoft.com/office/drawing/2014/chart" uri="{C3380CC4-5D6E-409C-BE32-E72D297353CC}">
              <c16:uniqueId val="{00000000-E394-4E44-91FF-E2B50AFAC32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413.82</c:v>
                </c:pt>
              </c:numCache>
            </c:numRef>
          </c:val>
          <c:smooth val="0"/>
          <c:extLst>
            <c:ext xmlns:c16="http://schemas.microsoft.com/office/drawing/2014/chart" uri="{C3380CC4-5D6E-409C-BE32-E72D297353CC}">
              <c16:uniqueId val="{00000001-E394-4E44-91FF-E2B50AFAC32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0</c:v>
                </c:pt>
                <c:pt idx="1">
                  <c:v>0</c:v>
                </c:pt>
                <c:pt idx="2">
                  <c:v>0</c:v>
                </c:pt>
                <c:pt idx="3">
                  <c:v>0</c:v>
                </c:pt>
                <c:pt idx="4">
                  <c:v>1857.57</c:v>
                </c:pt>
              </c:numCache>
            </c:numRef>
          </c:val>
          <c:extLst>
            <c:ext xmlns:c16="http://schemas.microsoft.com/office/drawing/2014/chart" uri="{C3380CC4-5D6E-409C-BE32-E72D297353CC}">
              <c16:uniqueId val="{00000000-A2EE-4EAE-88FF-52FC67D8E20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698.55</c:v>
                </c:pt>
              </c:numCache>
            </c:numRef>
          </c:val>
          <c:smooth val="0"/>
          <c:extLst>
            <c:ext xmlns:c16="http://schemas.microsoft.com/office/drawing/2014/chart" uri="{C3380CC4-5D6E-409C-BE32-E72D297353CC}">
              <c16:uniqueId val="{00000001-A2EE-4EAE-88FF-52FC67D8E20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0</c:v>
                </c:pt>
                <c:pt idx="1">
                  <c:v>0</c:v>
                </c:pt>
                <c:pt idx="2">
                  <c:v>0</c:v>
                </c:pt>
                <c:pt idx="3">
                  <c:v>0</c:v>
                </c:pt>
                <c:pt idx="4">
                  <c:v>77.900000000000006</c:v>
                </c:pt>
              </c:numCache>
            </c:numRef>
          </c:val>
          <c:extLst>
            <c:ext xmlns:c16="http://schemas.microsoft.com/office/drawing/2014/chart" uri="{C3380CC4-5D6E-409C-BE32-E72D297353CC}">
              <c16:uniqueId val="{00000000-5A43-4920-9ACC-64B32FC1581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73.7</c:v>
                </c:pt>
              </c:numCache>
            </c:numRef>
          </c:val>
          <c:smooth val="0"/>
          <c:extLst>
            <c:ext xmlns:c16="http://schemas.microsoft.com/office/drawing/2014/chart" uri="{C3380CC4-5D6E-409C-BE32-E72D297353CC}">
              <c16:uniqueId val="{00000001-5A43-4920-9ACC-64B32FC1581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0</c:v>
                </c:pt>
                <c:pt idx="1">
                  <c:v>0</c:v>
                </c:pt>
                <c:pt idx="2">
                  <c:v>0</c:v>
                </c:pt>
                <c:pt idx="3">
                  <c:v>0</c:v>
                </c:pt>
                <c:pt idx="4">
                  <c:v>143.52000000000001</c:v>
                </c:pt>
              </c:numCache>
            </c:numRef>
          </c:val>
          <c:extLst>
            <c:ext xmlns:c16="http://schemas.microsoft.com/office/drawing/2014/chart" uri="{C3380CC4-5D6E-409C-BE32-E72D297353CC}">
              <c16:uniqueId val="{00000000-6C9A-436D-935A-A9F91309AD2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261.02</c:v>
                </c:pt>
              </c:numCache>
            </c:numRef>
          </c:val>
          <c:smooth val="0"/>
          <c:extLst>
            <c:ext xmlns:c16="http://schemas.microsoft.com/office/drawing/2014/chart" uri="{C3380CC4-5D6E-409C-BE32-E72D297353CC}">
              <c16:uniqueId val="{00000001-6C9A-436D-935A-A9F91309AD2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【102.72】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【989.92】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【40.79】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【15.98】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D87" sqref="BD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藤里町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簡易水道事業</v>
      </c>
      <c r="Q8" s="60"/>
      <c r="R8" s="60"/>
      <c r="S8" s="60"/>
      <c r="T8" s="60"/>
      <c r="U8" s="60"/>
      <c r="V8" s="60"/>
      <c r="W8" s="60" t="str">
        <f>データ!$L$6</f>
        <v>C3</v>
      </c>
      <c r="X8" s="60"/>
      <c r="Y8" s="60"/>
      <c r="Z8" s="60"/>
      <c r="AA8" s="60"/>
      <c r="AB8" s="60"/>
      <c r="AC8" s="60"/>
      <c r="AD8" s="60" t="str">
        <f>データ!$M$6</f>
        <v>非設置</v>
      </c>
      <c r="AE8" s="60"/>
      <c r="AF8" s="60"/>
      <c r="AG8" s="60"/>
      <c r="AH8" s="60"/>
      <c r="AI8" s="60"/>
      <c r="AJ8" s="60"/>
      <c r="AK8" s="4"/>
      <c r="AL8" s="61">
        <f>データ!$R$6</f>
        <v>3182</v>
      </c>
      <c r="AM8" s="61"/>
      <c r="AN8" s="61"/>
      <c r="AO8" s="61"/>
      <c r="AP8" s="61"/>
      <c r="AQ8" s="61"/>
      <c r="AR8" s="61"/>
      <c r="AS8" s="61"/>
      <c r="AT8" s="52">
        <f>データ!$S$6</f>
        <v>282.13</v>
      </c>
      <c r="AU8" s="53"/>
      <c r="AV8" s="53"/>
      <c r="AW8" s="53"/>
      <c r="AX8" s="53"/>
      <c r="AY8" s="53"/>
      <c r="AZ8" s="53"/>
      <c r="BA8" s="53"/>
      <c r="BB8" s="54">
        <f>データ!$T$6</f>
        <v>11.28</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29.56</v>
      </c>
      <c r="J10" s="53"/>
      <c r="K10" s="53"/>
      <c r="L10" s="53"/>
      <c r="M10" s="53"/>
      <c r="N10" s="53"/>
      <c r="O10" s="64"/>
      <c r="P10" s="54">
        <f>データ!$P$6</f>
        <v>95.87</v>
      </c>
      <c r="Q10" s="54"/>
      <c r="R10" s="54"/>
      <c r="S10" s="54"/>
      <c r="T10" s="54"/>
      <c r="U10" s="54"/>
      <c r="V10" s="54"/>
      <c r="W10" s="61">
        <f>データ!$Q$6</f>
        <v>2200</v>
      </c>
      <c r="X10" s="61"/>
      <c r="Y10" s="61"/>
      <c r="Z10" s="61"/>
      <c r="AA10" s="61"/>
      <c r="AB10" s="61"/>
      <c r="AC10" s="61"/>
      <c r="AD10" s="2"/>
      <c r="AE10" s="2"/>
      <c r="AF10" s="2"/>
      <c r="AG10" s="2"/>
      <c r="AH10" s="4"/>
      <c r="AI10" s="4"/>
      <c r="AJ10" s="4"/>
      <c r="AK10" s="4"/>
      <c r="AL10" s="61">
        <f>データ!$U$6</f>
        <v>3020</v>
      </c>
      <c r="AM10" s="61"/>
      <c r="AN10" s="61"/>
      <c r="AO10" s="61"/>
      <c r="AP10" s="61"/>
      <c r="AQ10" s="61"/>
      <c r="AR10" s="61"/>
      <c r="AS10" s="61"/>
      <c r="AT10" s="52">
        <f>データ!$V$6</f>
        <v>10.14</v>
      </c>
      <c r="AU10" s="53"/>
      <c r="AV10" s="53"/>
      <c r="AW10" s="53"/>
      <c r="AX10" s="53"/>
      <c r="AY10" s="53"/>
      <c r="AZ10" s="53"/>
      <c r="BA10" s="53"/>
      <c r="BB10" s="54">
        <f>データ!$W$6</f>
        <v>297.83</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3" t="s">
        <v>23</v>
      </c>
      <c r="BM11" s="73"/>
      <c r="BN11" s="73"/>
      <c r="BO11" s="73"/>
      <c r="BP11" s="73"/>
      <c r="BQ11" s="73"/>
      <c r="BR11" s="73"/>
      <c r="BS11" s="73"/>
      <c r="BT11" s="73"/>
      <c r="BU11" s="73"/>
      <c r="BV11" s="73"/>
      <c r="BW11" s="73"/>
      <c r="BX11" s="73"/>
      <c r="BY11" s="73"/>
      <c r="BZ11" s="7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3"/>
      <c r="BM12" s="73"/>
      <c r="BN12" s="73"/>
      <c r="BO12" s="73"/>
      <c r="BP12" s="73"/>
      <c r="BQ12" s="73"/>
      <c r="BR12" s="73"/>
      <c r="BS12" s="73"/>
      <c r="BT12" s="73"/>
      <c r="BU12" s="73"/>
      <c r="BV12" s="73"/>
      <c r="BW12" s="73"/>
      <c r="BX12" s="73"/>
      <c r="BY12" s="73"/>
      <c r="BZ12" s="7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4"/>
      <c r="BM13" s="74"/>
      <c r="BN13" s="74"/>
      <c r="BO13" s="74"/>
      <c r="BP13" s="74"/>
      <c r="BQ13" s="74"/>
      <c r="BR13" s="74"/>
      <c r="BS13" s="74"/>
      <c r="BT13" s="74"/>
      <c r="BU13" s="74"/>
      <c r="BV13" s="74"/>
      <c r="BW13" s="74"/>
      <c r="BX13" s="74"/>
      <c r="BY13" s="74"/>
      <c r="BZ13" s="74"/>
    </row>
    <row r="14" spans="1:78" ht="13.5" customHeight="1" x14ac:dyDescent="0.15">
      <c r="A14" s="2"/>
      <c r="B14" s="75" t="s">
        <v>24</v>
      </c>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7"/>
      <c r="BK14" s="2"/>
      <c r="BL14" s="67" t="s">
        <v>25</v>
      </c>
      <c r="BM14" s="68"/>
      <c r="BN14" s="68"/>
      <c r="BO14" s="68"/>
      <c r="BP14" s="68"/>
      <c r="BQ14" s="68"/>
      <c r="BR14" s="68"/>
      <c r="BS14" s="68"/>
      <c r="BT14" s="68"/>
      <c r="BU14" s="68"/>
      <c r="BV14" s="68"/>
      <c r="BW14" s="68"/>
      <c r="BX14" s="68"/>
      <c r="BY14" s="68"/>
      <c r="BZ14" s="69"/>
    </row>
    <row r="15" spans="1:78" ht="13.5" customHeight="1" x14ac:dyDescent="0.15">
      <c r="A15" s="2"/>
      <c r="B15" s="78"/>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80"/>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1" t="s">
        <v>112</v>
      </c>
      <c r="BM16" s="82"/>
      <c r="BN16" s="82"/>
      <c r="BO16" s="82"/>
      <c r="BP16" s="82"/>
      <c r="BQ16" s="82"/>
      <c r="BR16" s="82"/>
      <c r="BS16" s="82"/>
      <c r="BT16" s="82"/>
      <c r="BU16" s="82"/>
      <c r="BV16" s="82"/>
      <c r="BW16" s="82"/>
      <c r="BX16" s="82"/>
      <c r="BY16" s="82"/>
      <c r="BZ16" s="8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1"/>
      <c r="BM17" s="82"/>
      <c r="BN17" s="82"/>
      <c r="BO17" s="82"/>
      <c r="BP17" s="82"/>
      <c r="BQ17" s="82"/>
      <c r="BR17" s="82"/>
      <c r="BS17" s="82"/>
      <c r="BT17" s="82"/>
      <c r="BU17" s="82"/>
      <c r="BV17" s="82"/>
      <c r="BW17" s="82"/>
      <c r="BX17" s="82"/>
      <c r="BY17" s="82"/>
      <c r="BZ17" s="8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1"/>
      <c r="BM18" s="82"/>
      <c r="BN18" s="82"/>
      <c r="BO18" s="82"/>
      <c r="BP18" s="82"/>
      <c r="BQ18" s="82"/>
      <c r="BR18" s="82"/>
      <c r="BS18" s="82"/>
      <c r="BT18" s="82"/>
      <c r="BU18" s="82"/>
      <c r="BV18" s="82"/>
      <c r="BW18" s="82"/>
      <c r="BX18" s="82"/>
      <c r="BY18" s="82"/>
      <c r="BZ18" s="8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1"/>
      <c r="BM19" s="82"/>
      <c r="BN19" s="82"/>
      <c r="BO19" s="82"/>
      <c r="BP19" s="82"/>
      <c r="BQ19" s="82"/>
      <c r="BR19" s="82"/>
      <c r="BS19" s="82"/>
      <c r="BT19" s="82"/>
      <c r="BU19" s="82"/>
      <c r="BV19" s="82"/>
      <c r="BW19" s="82"/>
      <c r="BX19" s="82"/>
      <c r="BY19" s="82"/>
      <c r="BZ19" s="8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1"/>
      <c r="BM20" s="82"/>
      <c r="BN20" s="82"/>
      <c r="BO20" s="82"/>
      <c r="BP20" s="82"/>
      <c r="BQ20" s="82"/>
      <c r="BR20" s="82"/>
      <c r="BS20" s="82"/>
      <c r="BT20" s="82"/>
      <c r="BU20" s="82"/>
      <c r="BV20" s="82"/>
      <c r="BW20" s="82"/>
      <c r="BX20" s="82"/>
      <c r="BY20" s="82"/>
      <c r="BZ20" s="8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1"/>
      <c r="BM21" s="82"/>
      <c r="BN21" s="82"/>
      <c r="BO21" s="82"/>
      <c r="BP21" s="82"/>
      <c r="BQ21" s="82"/>
      <c r="BR21" s="82"/>
      <c r="BS21" s="82"/>
      <c r="BT21" s="82"/>
      <c r="BU21" s="82"/>
      <c r="BV21" s="82"/>
      <c r="BW21" s="82"/>
      <c r="BX21" s="82"/>
      <c r="BY21" s="82"/>
      <c r="BZ21" s="8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1"/>
      <c r="BM22" s="82"/>
      <c r="BN22" s="82"/>
      <c r="BO22" s="82"/>
      <c r="BP22" s="82"/>
      <c r="BQ22" s="82"/>
      <c r="BR22" s="82"/>
      <c r="BS22" s="82"/>
      <c r="BT22" s="82"/>
      <c r="BU22" s="82"/>
      <c r="BV22" s="82"/>
      <c r="BW22" s="82"/>
      <c r="BX22" s="82"/>
      <c r="BY22" s="82"/>
      <c r="BZ22" s="8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1"/>
      <c r="BM23" s="82"/>
      <c r="BN23" s="82"/>
      <c r="BO23" s="82"/>
      <c r="BP23" s="82"/>
      <c r="BQ23" s="82"/>
      <c r="BR23" s="82"/>
      <c r="BS23" s="82"/>
      <c r="BT23" s="82"/>
      <c r="BU23" s="82"/>
      <c r="BV23" s="82"/>
      <c r="BW23" s="82"/>
      <c r="BX23" s="82"/>
      <c r="BY23" s="82"/>
      <c r="BZ23" s="8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1"/>
      <c r="BM24" s="82"/>
      <c r="BN24" s="82"/>
      <c r="BO24" s="82"/>
      <c r="BP24" s="82"/>
      <c r="BQ24" s="82"/>
      <c r="BR24" s="82"/>
      <c r="BS24" s="82"/>
      <c r="BT24" s="82"/>
      <c r="BU24" s="82"/>
      <c r="BV24" s="82"/>
      <c r="BW24" s="82"/>
      <c r="BX24" s="82"/>
      <c r="BY24" s="82"/>
      <c r="BZ24" s="8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1"/>
      <c r="BM25" s="82"/>
      <c r="BN25" s="82"/>
      <c r="BO25" s="82"/>
      <c r="BP25" s="82"/>
      <c r="BQ25" s="82"/>
      <c r="BR25" s="82"/>
      <c r="BS25" s="82"/>
      <c r="BT25" s="82"/>
      <c r="BU25" s="82"/>
      <c r="BV25" s="82"/>
      <c r="BW25" s="82"/>
      <c r="BX25" s="82"/>
      <c r="BY25" s="82"/>
      <c r="BZ25" s="8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1"/>
      <c r="BM26" s="82"/>
      <c r="BN26" s="82"/>
      <c r="BO26" s="82"/>
      <c r="BP26" s="82"/>
      <c r="BQ26" s="82"/>
      <c r="BR26" s="82"/>
      <c r="BS26" s="82"/>
      <c r="BT26" s="82"/>
      <c r="BU26" s="82"/>
      <c r="BV26" s="82"/>
      <c r="BW26" s="82"/>
      <c r="BX26" s="82"/>
      <c r="BY26" s="82"/>
      <c r="BZ26" s="8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1"/>
      <c r="BM27" s="82"/>
      <c r="BN27" s="82"/>
      <c r="BO27" s="82"/>
      <c r="BP27" s="82"/>
      <c r="BQ27" s="82"/>
      <c r="BR27" s="82"/>
      <c r="BS27" s="82"/>
      <c r="BT27" s="82"/>
      <c r="BU27" s="82"/>
      <c r="BV27" s="82"/>
      <c r="BW27" s="82"/>
      <c r="BX27" s="82"/>
      <c r="BY27" s="82"/>
      <c r="BZ27" s="8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1"/>
      <c r="BM28" s="82"/>
      <c r="BN28" s="82"/>
      <c r="BO28" s="82"/>
      <c r="BP28" s="82"/>
      <c r="BQ28" s="82"/>
      <c r="BR28" s="82"/>
      <c r="BS28" s="82"/>
      <c r="BT28" s="82"/>
      <c r="BU28" s="82"/>
      <c r="BV28" s="82"/>
      <c r="BW28" s="82"/>
      <c r="BX28" s="82"/>
      <c r="BY28" s="82"/>
      <c r="BZ28" s="8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1"/>
      <c r="BM29" s="82"/>
      <c r="BN29" s="82"/>
      <c r="BO29" s="82"/>
      <c r="BP29" s="82"/>
      <c r="BQ29" s="82"/>
      <c r="BR29" s="82"/>
      <c r="BS29" s="82"/>
      <c r="BT29" s="82"/>
      <c r="BU29" s="82"/>
      <c r="BV29" s="82"/>
      <c r="BW29" s="82"/>
      <c r="BX29" s="82"/>
      <c r="BY29" s="82"/>
      <c r="BZ29" s="8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1"/>
      <c r="BM30" s="82"/>
      <c r="BN30" s="82"/>
      <c r="BO30" s="82"/>
      <c r="BP30" s="82"/>
      <c r="BQ30" s="82"/>
      <c r="BR30" s="82"/>
      <c r="BS30" s="82"/>
      <c r="BT30" s="82"/>
      <c r="BU30" s="82"/>
      <c r="BV30" s="82"/>
      <c r="BW30" s="82"/>
      <c r="BX30" s="82"/>
      <c r="BY30" s="82"/>
      <c r="BZ30" s="8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1"/>
      <c r="BM31" s="82"/>
      <c r="BN31" s="82"/>
      <c r="BO31" s="82"/>
      <c r="BP31" s="82"/>
      <c r="BQ31" s="82"/>
      <c r="BR31" s="82"/>
      <c r="BS31" s="82"/>
      <c r="BT31" s="82"/>
      <c r="BU31" s="82"/>
      <c r="BV31" s="82"/>
      <c r="BW31" s="82"/>
      <c r="BX31" s="82"/>
      <c r="BY31" s="82"/>
      <c r="BZ31" s="8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1"/>
      <c r="BM32" s="82"/>
      <c r="BN32" s="82"/>
      <c r="BO32" s="82"/>
      <c r="BP32" s="82"/>
      <c r="BQ32" s="82"/>
      <c r="BR32" s="82"/>
      <c r="BS32" s="82"/>
      <c r="BT32" s="82"/>
      <c r="BU32" s="82"/>
      <c r="BV32" s="82"/>
      <c r="BW32" s="82"/>
      <c r="BX32" s="82"/>
      <c r="BY32" s="82"/>
      <c r="BZ32" s="8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1"/>
      <c r="BM33" s="82"/>
      <c r="BN33" s="82"/>
      <c r="BO33" s="82"/>
      <c r="BP33" s="82"/>
      <c r="BQ33" s="82"/>
      <c r="BR33" s="82"/>
      <c r="BS33" s="82"/>
      <c r="BT33" s="82"/>
      <c r="BU33" s="82"/>
      <c r="BV33" s="82"/>
      <c r="BW33" s="82"/>
      <c r="BX33" s="82"/>
      <c r="BY33" s="82"/>
      <c r="BZ33" s="8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1"/>
      <c r="BM34" s="82"/>
      <c r="BN34" s="82"/>
      <c r="BO34" s="82"/>
      <c r="BP34" s="82"/>
      <c r="BQ34" s="82"/>
      <c r="BR34" s="82"/>
      <c r="BS34" s="82"/>
      <c r="BT34" s="82"/>
      <c r="BU34" s="82"/>
      <c r="BV34" s="82"/>
      <c r="BW34" s="82"/>
      <c r="BX34" s="82"/>
      <c r="BY34" s="82"/>
      <c r="BZ34" s="8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1"/>
      <c r="BM35" s="82"/>
      <c r="BN35" s="82"/>
      <c r="BO35" s="82"/>
      <c r="BP35" s="82"/>
      <c r="BQ35" s="82"/>
      <c r="BR35" s="82"/>
      <c r="BS35" s="82"/>
      <c r="BT35" s="82"/>
      <c r="BU35" s="82"/>
      <c r="BV35" s="82"/>
      <c r="BW35" s="82"/>
      <c r="BX35" s="82"/>
      <c r="BY35" s="82"/>
      <c r="BZ35" s="8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1"/>
      <c r="BM36" s="82"/>
      <c r="BN36" s="82"/>
      <c r="BO36" s="82"/>
      <c r="BP36" s="82"/>
      <c r="BQ36" s="82"/>
      <c r="BR36" s="82"/>
      <c r="BS36" s="82"/>
      <c r="BT36" s="82"/>
      <c r="BU36" s="82"/>
      <c r="BV36" s="82"/>
      <c r="BW36" s="82"/>
      <c r="BX36" s="82"/>
      <c r="BY36" s="82"/>
      <c r="BZ36" s="8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1"/>
      <c r="BM37" s="82"/>
      <c r="BN37" s="82"/>
      <c r="BO37" s="82"/>
      <c r="BP37" s="82"/>
      <c r="BQ37" s="82"/>
      <c r="BR37" s="82"/>
      <c r="BS37" s="82"/>
      <c r="BT37" s="82"/>
      <c r="BU37" s="82"/>
      <c r="BV37" s="82"/>
      <c r="BW37" s="82"/>
      <c r="BX37" s="82"/>
      <c r="BY37" s="82"/>
      <c r="BZ37" s="8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1"/>
      <c r="BM38" s="82"/>
      <c r="BN38" s="82"/>
      <c r="BO38" s="82"/>
      <c r="BP38" s="82"/>
      <c r="BQ38" s="82"/>
      <c r="BR38" s="82"/>
      <c r="BS38" s="82"/>
      <c r="BT38" s="82"/>
      <c r="BU38" s="82"/>
      <c r="BV38" s="82"/>
      <c r="BW38" s="82"/>
      <c r="BX38" s="82"/>
      <c r="BY38" s="82"/>
      <c r="BZ38" s="8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1"/>
      <c r="BM39" s="82"/>
      <c r="BN39" s="82"/>
      <c r="BO39" s="82"/>
      <c r="BP39" s="82"/>
      <c r="BQ39" s="82"/>
      <c r="BR39" s="82"/>
      <c r="BS39" s="82"/>
      <c r="BT39" s="82"/>
      <c r="BU39" s="82"/>
      <c r="BV39" s="82"/>
      <c r="BW39" s="82"/>
      <c r="BX39" s="82"/>
      <c r="BY39" s="82"/>
      <c r="BZ39" s="8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1"/>
      <c r="BM40" s="82"/>
      <c r="BN40" s="82"/>
      <c r="BO40" s="82"/>
      <c r="BP40" s="82"/>
      <c r="BQ40" s="82"/>
      <c r="BR40" s="82"/>
      <c r="BS40" s="82"/>
      <c r="BT40" s="82"/>
      <c r="BU40" s="82"/>
      <c r="BV40" s="82"/>
      <c r="BW40" s="82"/>
      <c r="BX40" s="82"/>
      <c r="BY40" s="82"/>
      <c r="BZ40" s="8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1"/>
      <c r="BM41" s="82"/>
      <c r="BN41" s="82"/>
      <c r="BO41" s="82"/>
      <c r="BP41" s="82"/>
      <c r="BQ41" s="82"/>
      <c r="BR41" s="82"/>
      <c r="BS41" s="82"/>
      <c r="BT41" s="82"/>
      <c r="BU41" s="82"/>
      <c r="BV41" s="82"/>
      <c r="BW41" s="82"/>
      <c r="BX41" s="82"/>
      <c r="BY41" s="82"/>
      <c r="BZ41" s="8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1"/>
      <c r="BM42" s="82"/>
      <c r="BN42" s="82"/>
      <c r="BO42" s="82"/>
      <c r="BP42" s="82"/>
      <c r="BQ42" s="82"/>
      <c r="BR42" s="82"/>
      <c r="BS42" s="82"/>
      <c r="BT42" s="82"/>
      <c r="BU42" s="82"/>
      <c r="BV42" s="82"/>
      <c r="BW42" s="82"/>
      <c r="BX42" s="82"/>
      <c r="BY42" s="82"/>
      <c r="BZ42" s="8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1"/>
      <c r="BM43" s="82"/>
      <c r="BN43" s="82"/>
      <c r="BO43" s="82"/>
      <c r="BP43" s="82"/>
      <c r="BQ43" s="82"/>
      <c r="BR43" s="82"/>
      <c r="BS43" s="82"/>
      <c r="BT43" s="82"/>
      <c r="BU43" s="82"/>
      <c r="BV43" s="82"/>
      <c r="BW43" s="82"/>
      <c r="BX43" s="82"/>
      <c r="BY43" s="82"/>
      <c r="BZ43" s="8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1" t="s">
        <v>113</v>
      </c>
      <c r="BM47" s="82"/>
      <c r="BN47" s="82"/>
      <c r="BO47" s="82"/>
      <c r="BP47" s="82"/>
      <c r="BQ47" s="82"/>
      <c r="BR47" s="82"/>
      <c r="BS47" s="82"/>
      <c r="BT47" s="82"/>
      <c r="BU47" s="82"/>
      <c r="BV47" s="82"/>
      <c r="BW47" s="82"/>
      <c r="BX47" s="82"/>
      <c r="BY47" s="82"/>
      <c r="BZ47" s="8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1"/>
      <c r="BM48" s="82"/>
      <c r="BN48" s="82"/>
      <c r="BO48" s="82"/>
      <c r="BP48" s="82"/>
      <c r="BQ48" s="82"/>
      <c r="BR48" s="82"/>
      <c r="BS48" s="82"/>
      <c r="BT48" s="82"/>
      <c r="BU48" s="82"/>
      <c r="BV48" s="82"/>
      <c r="BW48" s="82"/>
      <c r="BX48" s="82"/>
      <c r="BY48" s="82"/>
      <c r="BZ48" s="8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1"/>
      <c r="BM49" s="82"/>
      <c r="BN49" s="82"/>
      <c r="BO49" s="82"/>
      <c r="BP49" s="82"/>
      <c r="BQ49" s="82"/>
      <c r="BR49" s="82"/>
      <c r="BS49" s="82"/>
      <c r="BT49" s="82"/>
      <c r="BU49" s="82"/>
      <c r="BV49" s="82"/>
      <c r="BW49" s="82"/>
      <c r="BX49" s="82"/>
      <c r="BY49" s="82"/>
      <c r="BZ49" s="8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1"/>
      <c r="BM50" s="82"/>
      <c r="BN50" s="82"/>
      <c r="BO50" s="82"/>
      <c r="BP50" s="82"/>
      <c r="BQ50" s="82"/>
      <c r="BR50" s="82"/>
      <c r="BS50" s="82"/>
      <c r="BT50" s="82"/>
      <c r="BU50" s="82"/>
      <c r="BV50" s="82"/>
      <c r="BW50" s="82"/>
      <c r="BX50" s="82"/>
      <c r="BY50" s="82"/>
      <c r="BZ50" s="8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1"/>
      <c r="BM51" s="82"/>
      <c r="BN51" s="82"/>
      <c r="BO51" s="82"/>
      <c r="BP51" s="82"/>
      <c r="BQ51" s="82"/>
      <c r="BR51" s="82"/>
      <c r="BS51" s="82"/>
      <c r="BT51" s="82"/>
      <c r="BU51" s="82"/>
      <c r="BV51" s="82"/>
      <c r="BW51" s="82"/>
      <c r="BX51" s="82"/>
      <c r="BY51" s="82"/>
      <c r="BZ51" s="8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1"/>
      <c r="BM52" s="82"/>
      <c r="BN52" s="82"/>
      <c r="BO52" s="82"/>
      <c r="BP52" s="82"/>
      <c r="BQ52" s="82"/>
      <c r="BR52" s="82"/>
      <c r="BS52" s="82"/>
      <c r="BT52" s="82"/>
      <c r="BU52" s="82"/>
      <c r="BV52" s="82"/>
      <c r="BW52" s="82"/>
      <c r="BX52" s="82"/>
      <c r="BY52" s="82"/>
      <c r="BZ52" s="8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1"/>
      <c r="BM53" s="82"/>
      <c r="BN53" s="82"/>
      <c r="BO53" s="82"/>
      <c r="BP53" s="82"/>
      <c r="BQ53" s="82"/>
      <c r="BR53" s="82"/>
      <c r="BS53" s="82"/>
      <c r="BT53" s="82"/>
      <c r="BU53" s="82"/>
      <c r="BV53" s="82"/>
      <c r="BW53" s="82"/>
      <c r="BX53" s="82"/>
      <c r="BY53" s="82"/>
      <c r="BZ53" s="8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1"/>
      <c r="BM54" s="82"/>
      <c r="BN54" s="82"/>
      <c r="BO54" s="82"/>
      <c r="BP54" s="82"/>
      <c r="BQ54" s="82"/>
      <c r="BR54" s="82"/>
      <c r="BS54" s="82"/>
      <c r="BT54" s="82"/>
      <c r="BU54" s="82"/>
      <c r="BV54" s="82"/>
      <c r="BW54" s="82"/>
      <c r="BX54" s="82"/>
      <c r="BY54" s="82"/>
      <c r="BZ54" s="8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1"/>
      <c r="BM55" s="82"/>
      <c r="BN55" s="82"/>
      <c r="BO55" s="82"/>
      <c r="BP55" s="82"/>
      <c r="BQ55" s="82"/>
      <c r="BR55" s="82"/>
      <c r="BS55" s="82"/>
      <c r="BT55" s="82"/>
      <c r="BU55" s="82"/>
      <c r="BV55" s="82"/>
      <c r="BW55" s="82"/>
      <c r="BX55" s="82"/>
      <c r="BY55" s="82"/>
      <c r="BZ55" s="8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1"/>
      <c r="BM56" s="82"/>
      <c r="BN56" s="82"/>
      <c r="BO56" s="82"/>
      <c r="BP56" s="82"/>
      <c r="BQ56" s="82"/>
      <c r="BR56" s="82"/>
      <c r="BS56" s="82"/>
      <c r="BT56" s="82"/>
      <c r="BU56" s="82"/>
      <c r="BV56" s="82"/>
      <c r="BW56" s="82"/>
      <c r="BX56" s="82"/>
      <c r="BY56" s="82"/>
      <c r="BZ56" s="8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1"/>
      <c r="BM57" s="82"/>
      <c r="BN57" s="82"/>
      <c r="BO57" s="82"/>
      <c r="BP57" s="82"/>
      <c r="BQ57" s="82"/>
      <c r="BR57" s="82"/>
      <c r="BS57" s="82"/>
      <c r="BT57" s="82"/>
      <c r="BU57" s="82"/>
      <c r="BV57" s="82"/>
      <c r="BW57" s="82"/>
      <c r="BX57" s="82"/>
      <c r="BY57" s="82"/>
      <c r="BZ57" s="8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8" t="s">
        <v>27</v>
      </c>
      <c r="C60" s="79"/>
      <c r="D60" s="79"/>
      <c r="E60" s="79"/>
      <c r="F60" s="79"/>
      <c r="G60" s="79"/>
      <c r="H60" s="79"/>
      <c r="I60" s="79"/>
      <c r="J60" s="79"/>
      <c r="K60" s="79"/>
      <c r="L60" s="79"/>
      <c r="M60" s="79"/>
      <c r="N60" s="79"/>
      <c r="O60" s="79"/>
      <c r="P60" s="79"/>
      <c r="Q60" s="79"/>
      <c r="R60" s="79"/>
      <c r="S60" s="79"/>
      <c r="T60" s="79"/>
      <c r="U60" s="79"/>
      <c r="V60" s="79"/>
      <c r="W60" s="79"/>
      <c r="X60" s="79"/>
      <c r="Y60" s="79"/>
      <c r="Z60" s="79"/>
      <c r="AA60" s="79"/>
      <c r="AB60" s="79"/>
      <c r="AC60" s="79"/>
      <c r="AD60" s="79"/>
      <c r="AE60" s="79"/>
      <c r="AF60" s="79"/>
      <c r="AG60" s="79"/>
      <c r="AH60" s="79"/>
      <c r="AI60" s="79"/>
      <c r="AJ60" s="79"/>
      <c r="AK60" s="79"/>
      <c r="AL60" s="79"/>
      <c r="AM60" s="79"/>
      <c r="AN60" s="79"/>
      <c r="AO60" s="79"/>
      <c r="AP60" s="79"/>
      <c r="AQ60" s="79"/>
      <c r="AR60" s="79"/>
      <c r="AS60" s="79"/>
      <c r="AT60" s="79"/>
      <c r="AU60" s="79"/>
      <c r="AV60" s="79"/>
      <c r="AW60" s="79"/>
      <c r="AX60" s="79"/>
      <c r="AY60" s="79"/>
      <c r="AZ60" s="79"/>
      <c r="BA60" s="79"/>
      <c r="BB60" s="79"/>
      <c r="BC60" s="79"/>
      <c r="BD60" s="79"/>
      <c r="BE60" s="79"/>
      <c r="BF60" s="79"/>
      <c r="BG60" s="79"/>
      <c r="BH60" s="79"/>
      <c r="BI60" s="79"/>
      <c r="BJ60" s="80"/>
      <c r="BK60" s="2"/>
      <c r="BL60" s="81"/>
      <c r="BM60" s="82"/>
      <c r="BN60" s="82"/>
      <c r="BO60" s="82"/>
      <c r="BP60" s="82"/>
      <c r="BQ60" s="82"/>
      <c r="BR60" s="82"/>
      <c r="BS60" s="82"/>
      <c r="BT60" s="82"/>
      <c r="BU60" s="82"/>
      <c r="BV60" s="82"/>
      <c r="BW60" s="82"/>
      <c r="BX60" s="82"/>
      <c r="BY60" s="82"/>
      <c r="BZ60" s="83"/>
    </row>
    <row r="61" spans="1:78" ht="13.5" customHeight="1" x14ac:dyDescent="0.15">
      <c r="A61" s="2"/>
      <c r="B61" s="78"/>
      <c r="C61" s="79"/>
      <c r="D61" s="79"/>
      <c r="E61" s="79"/>
      <c r="F61" s="79"/>
      <c r="G61" s="79"/>
      <c r="H61" s="79"/>
      <c r="I61" s="79"/>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c r="AY61" s="79"/>
      <c r="AZ61" s="79"/>
      <c r="BA61" s="79"/>
      <c r="BB61" s="79"/>
      <c r="BC61" s="79"/>
      <c r="BD61" s="79"/>
      <c r="BE61" s="79"/>
      <c r="BF61" s="79"/>
      <c r="BG61" s="79"/>
      <c r="BH61" s="79"/>
      <c r="BI61" s="79"/>
      <c r="BJ61" s="80"/>
      <c r="BK61" s="2"/>
      <c r="BL61" s="81"/>
      <c r="BM61" s="82"/>
      <c r="BN61" s="82"/>
      <c r="BO61" s="82"/>
      <c r="BP61" s="82"/>
      <c r="BQ61" s="82"/>
      <c r="BR61" s="82"/>
      <c r="BS61" s="82"/>
      <c r="BT61" s="82"/>
      <c r="BU61" s="82"/>
      <c r="BV61" s="82"/>
      <c r="BW61" s="82"/>
      <c r="BX61" s="82"/>
      <c r="BY61" s="82"/>
      <c r="BZ61" s="8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1"/>
      <c r="BM62" s="82"/>
      <c r="BN62" s="82"/>
      <c r="BO62" s="82"/>
      <c r="BP62" s="82"/>
      <c r="BQ62" s="82"/>
      <c r="BR62" s="82"/>
      <c r="BS62" s="82"/>
      <c r="BT62" s="82"/>
      <c r="BU62" s="82"/>
      <c r="BV62" s="82"/>
      <c r="BW62" s="82"/>
      <c r="BX62" s="82"/>
      <c r="BY62" s="82"/>
      <c r="BZ62" s="8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1" t="s">
        <v>114</v>
      </c>
      <c r="BM66" s="82"/>
      <c r="BN66" s="82"/>
      <c r="BO66" s="82"/>
      <c r="BP66" s="82"/>
      <c r="BQ66" s="82"/>
      <c r="BR66" s="82"/>
      <c r="BS66" s="82"/>
      <c r="BT66" s="82"/>
      <c r="BU66" s="82"/>
      <c r="BV66" s="82"/>
      <c r="BW66" s="82"/>
      <c r="BX66" s="82"/>
      <c r="BY66" s="82"/>
      <c r="BZ66" s="8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1"/>
      <c r="BM67" s="82"/>
      <c r="BN67" s="82"/>
      <c r="BO67" s="82"/>
      <c r="BP67" s="82"/>
      <c r="BQ67" s="82"/>
      <c r="BR67" s="82"/>
      <c r="BS67" s="82"/>
      <c r="BT67" s="82"/>
      <c r="BU67" s="82"/>
      <c r="BV67" s="82"/>
      <c r="BW67" s="82"/>
      <c r="BX67" s="82"/>
      <c r="BY67" s="82"/>
      <c r="BZ67" s="8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1"/>
      <c r="BM68" s="82"/>
      <c r="BN68" s="82"/>
      <c r="BO68" s="82"/>
      <c r="BP68" s="82"/>
      <c r="BQ68" s="82"/>
      <c r="BR68" s="82"/>
      <c r="BS68" s="82"/>
      <c r="BT68" s="82"/>
      <c r="BU68" s="82"/>
      <c r="BV68" s="82"/>
      <c r="BW68" s="82"/>
      <c r="BX68" s="82"/>
      <c r="BY68" s="82"/>
      <c r="BZ68" s="8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1"/>
      <c r="BM69" s="82"/>
      <c r="BN69" s="82"/>
      <c r="BO69" s="82"/>
      <c r="BP69" s="82"/>
      <c r="BQ69" s="82"/>
      <c r="BR69" s="82"/>
      <c r="BS69" s="82"/>
      <c r="BT69" s="82"/>
      <c r="BU69" s="82"/>
      <c r="BV69" s="82"/>
      <c r="BW69" s="82"/>
      <c r="BX69" s="82"/>
      <c r="BY69" s="82"/>
      <c r="BZ69" s="8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1"/>
      <c r="BM70" s="82"/>
      <c r="BN70" s="82"/>
      <c r="BO70" s="82"/>
      <c r="BP70" s="82"/>
      <c r="BQ70" s="82"/>
      <c r="BR70" s="82"/>
      <c r="BS70" s="82"/>
      <c r="BT70" s="82"/>
      <c r="BU70" s="82"/>
      <c r="BV70" s="82"/>
      <c r="BW70" s="82"/>
      <c r="BX70" s="82"/>
      <c r="BY70" s="82"/>
      <c r="BZ70" s="8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1"/>
      <c r="BM71" s="82"/>
      <c r="BN71" s="82"/>
      <c r="BO71" s="82"/>
      <c r="BP71" s="82"/>
      <c r="BQ71" s="82"/>
      <c r="BR71" s="82"/>
      <c r="BS71" s="82"/>
      <c r="BT71" s="82"/>
      <c r="BU71" s="82"/>
      <c r="BV71" s="82"/>
      <c r="BW71" s="82"/>
      <c r="BX71" s="82"/>
      <c r="BY71" s="82"/>
      <c r="BZ71" s="8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1"/>
      <c r="BM72" s="82"/>
      <c r="BN72" s="82"/>
      <c r="BO72" s="82"/>
      <c r="BP72" s="82"/>
      <c r="BQ72" s="82"/>
      <c r="BR72" s="82"/>
      <c r="BS72" s="82"/>
      <c r="BT72" s="82"/>
      <c r="BU72" s="82"/>
      <c r="BV72" s="82"/>
      <c r="BW72" s="82"/>
      <c r="BX72" s="82"/>
      <c r="BY72" s="82"/>
      <c r="BZ72" s="8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1"/>
      <c r="BM73" s="82"/>
      <c r="BN73" s="82"/>
      <c r="BO73" s="82"/>
      <c r="BP73" s="82"/>
      <c r="BQ73" s="82"/>
      <c r="BR73" s="82"/>
      <c r="BS73" s="82"/>
      <c r="BT73" s="82"/>
      <c r="BU73" s="82"/>
      <c r="BV73" s="82"/>
      <c r="BW73" s="82"/>
      <c r="BX73" s="82"/>
      <c r="BY73" s="82"/>
      <c r="BZ73" s="8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1"/>
      <c r="BM74" s="82"/>
      <c r="BN74" s="82"/>
      <c r="BO74" s="82"/>
      <c r="BP74" s="82"/>
      <c r="BQ74" s="82"/>
      <c r="BR74" s="82"/>
      <c r="BS74" s="82"/>
      <c r="BT74" s="82"/>
      <c r="BU74" s="82"/>
      <c r="BV74" s="82"/>
      <c r="BW74" s="82"/>
      <c r="BX74" s="82"/>
      <c r="BY74" s="82"/>
      <c r="BZ74" s="8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1"/>
      <c r="BM75" s="82"/>
      <c r="BN75" s="82"/>
      <c r="BO75" s="82"/>
      <c r="BP75" s="82"/>
      <c r="BQ75" s="82"/>
      <c r="BR75" s="82"/>
      <c r="BS75" s="82"/>
      <c r="BT75" s="82"/>
      <c r="BU75" s="82"/>
      <c r="BV75" s="82"/>
      <c r="BW75" s="82"/>
      <c r="BX75" s="82"/>
      <c r="BY75" s="82"/>
      <c r="BZ75" s="8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1"/>
      <c r="BM76" s="82"/>
      <c r="BN76" s="82"/>
      <c r="BO76" s="82"/>
      <c r="BP76" s="82"/>
      <c r="BQ76" s="82"/>
      <c r="BR76" s="82"/>
      <c r="BS76" s="82"/>
      <c r="BT76" s="82"/>
      <c r="BU76" s="82"/>
      <c r="BV76" s="82"/>
      <c r="BW76" s="82"/>
      <c r="BX76" s="82"/>
      <c r="BY76" s="82"/>
      <c r="BZ76" s="8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1"/>
      <c r="BM77" s="82"/>
      <c r="BN77" s="82"/>
      <c r="BO77" s="82"/>
      <c r="BP77" s="82"/>
      <c r="BQ77" s="82"/>
      <c r="BR77" s="82"/>
      <c r="BS77" s="82"/>
      <c r="BT77" s="82"/>
      <c r="BU77" s="82"/>
      <c r="BV77" s="82"/>
      <c r="BW77" s="82"/>
      <c r="BX77" s="82"/>
      <c r="BY77" s="82"/>
      <c r="BZ77" s="8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1"/>
      <c r="BM78" s="82"/>
      <c r="BN78" s="82"/>
      <c r="BO78" s="82"/>
      <c r="BP78" s="82"/>
      <c r="BQ78" s="82"/>
      <c r="BR78" s="82"/>
      <c r="BS78" s="82"/>
      <c r="BT78" s="82"/>
      <c r="BU78" s="82"/>
      <c r="BV78" s="82"/>
      <c r="BW78" s="82"/>
      <c r="BX78" s="82"/>
      <c r="BY78" s="82"/>
      <c r="BZ78" s="8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81"/>
      <c r="BM79" s="82"/>
      <c r="BN79" s="82"/>
      <c r="BO79" s="82"/>
      <c r="BP79" s="82"/>
      <c r="BQ79" s="82"/>
      <c r="BR79" s="82"/>
      <c r="BS79" s="82"/>
      <c r="BT79" s="82"/>
      <c r="BU79" s="82"/>
      <c r="BV79" s="82"/>
      <c r="BW79" s="82"/>
      <c r="BX79" s="82"/>
      <c r="BY79" s="82"/>
      <c r="BZ79" s="8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81"/>
      <c r="BM80" s="82"/>
      <c r="BN80" s="82"/>
      <c r="BO80" s="82"/>
      <c r="BP80" s="82"/>
      <c r="BQ80" s="82"/>
      <c r="BR80" s="82"/>
      <c r="BS80" s="82"/>
      <c r="BT80" s="82"/>
      <c r="BU80" s="82"/>
      <c r="BV80" s="82"/>
      <c r="BW80" s="82"/>
      <c r="BX80" s="82"/>
      <c r="BY80" s="82"/>
      <c r="BZ80" s="8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2"/>
      <c r="BM82" s="93"/>
      <c r="BN82" s="93"/>
      <c r="BO82" s="93"/>
      <c r="BP82" s="93"/>
      <c r="BQ82" s="93"/>
      <c r="BR82" s="93"/>
      <c r="BS82" s="93"/>
      <c r="BT82" s="93"/>
      <c r="BU82" s="93"/>
      <c r="BV82" s="93"/>
      <c r="BW82" s="93"/>
      <c r="BX82" s="93"/>
      <c r="BY82" s="93"/>
      <c r="BZ82" s="9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【102.72】</v>
      </c>
      <c r="F85" s="27" t="str">
        <f>データ!AS6</f>
        <v>【28.47】</v>
      </c>
      <c r="G85" s="27" t="str">
        <f>データ!BD6</f>
        <v>【244.67】</v>
      </c>
      <c r="H85" s="27" t="str">
        <f>データ!BO6</f>
        <v>【989.92】</v>
      </c>
      <c r="I85" s="27" t="str">
        <f>データ!BZ6</f>
        <v>【68.67】</v>
      </c>
      <c r="J85" s="27" t="str">
        <f>データ!CK6</f>
        <v>【264.82】</v>
      </c>
      <c r="K85" s="27" t="str">
        <f>データ!CV6</f>
        <v>【51.13】</v>
      </c>
      <c r="L85" s="27" t="str">
        <f>データ!DG6</f>
        <v>【76.64】</v>
      </c>
      <c r="M85" s="27" t="str">
        <f>データ!DR6</f>
        <v>【40.79】</v>
      </c>
      <c r="N85" s="27" t="str">
        <f>データ!EC6</f>
        <v>【15.98】</v>
      </c>
      <c r="O85" s="27" t="str">
        <f>データ!EN6</f>
        <v>【0.44】</v>
      </c>
    </row>
  </sheetData>
  <sheetProtection algorithmName="SHA-512" hashValue="1CZLdWi60NGyrJRE3/VzMu5wFjUQHCMz7e2oafCsp8oTCfTbpMx8ZExMjMWJLEErqDCaRtBIvvqxEdBydGVlGA==" saltValue="UUVMUgBpFNEgPNlvYg04g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52</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29" t="s">
        <v>53</v>
      </c>
      <c r="B4" s="31"/>
      <c r="C4" s="31"/>
      <c r="D4" s="31"/>
      <c r="E4" s="31"/>
      <c r="F4" s="31"/>
      <c r="G4" s="31"/>
      <c r="H4" s="88"/>
      <c r="I4" s="89"/>
      <c r="J4" s="89"/>
      <c r="K4" s="89"/>
      <c r="L4" s="89"/>
      <c r="M4" s="89"/>
      <c r="N4" s="89"/>
      <c r="O4" s="89"/>
      <c r="P4" s="89"/>
      <c r="Q4" s="89"/>
      <c r="R4" s="89"/>
      <c r="S4" s="89"/>
      <c r="T4" s="89"/>
      <c r="U4" s="89"/>
      <c r="V4" s="89"/>
      <c r="W4" s="90"/>
      <c r="X4" s="84" t="s">
        <v>54</v>
      </c>
      <c r="Y4" s="84"/>
      <c r="Z4" s="84"/>
      <c r="AA4" s="84"/>
      <c r="AB4" s="84"/>
      <c r="AC4" s="84"/>
      <c r="AD4" s="84"/>
      <c r="AE4" s="84"/>
      <c r="AF4" s="84"/>
      <c r="AG4" s="84"/>
      <c r="AH4" s="84"/>
      <c r="AI4" s="84" t="s">
        <v>55</v>
      </c>
      <c r="AJ4" s="84"/>
      <c r="AK4" s="84"/>
      <c r="AL4" s="84"/>
      <c r="AM4" s="84"/>
      <c r="AN4" s="84"/>
      <c r="AO4" s="84"/>
      <c r="AP4" s="84"/>
      <c r="AQ4" s="84"/>
      <c r="AR4" s="84"/>
      <c r="AS4" s="84"/>
      <c r="AT4" s="84" t="s">
        <v>56</v>
      </c>
      <c r="AU4" s="84"/>
      <c r="AV4" s="84"/>
      <c r="AW4" s="84"/>
      <c r="AX4" s="84"/>
      <c r="AY4" s="84"/>
      <c r="AZ4" s="84"/>
      <c r="BA4" s="84"/>
      <c r="BB4" s="84"/>
      <c r="BC4" s="84"/>
      <c r="BD4" s="84"/>
      <c r="BE4" s="84" t="s">
        <v>57</v>
      </c>
      <c r="BF4" s="84"/>
      <c r="BG4" s="84"/>
      <c r="BH4" s="84"/>
      <c r="BI4" s="84"/>
      <c r="BJ4" s="84"/>
      <c r="BK4" s="84"/>
      <c r="BL4" s="84"/>
      <c r="BM4" s="84"/>
      <c r="BN4" s="84"/>
      <c r="BO4" s="84"/>
      <c r="BP4" s="84" t="s">
        <v>58</v>
      </c>
      <c r="BQ4" s="84"/>
      <c r="BR4" s="84"/>
      <c r="BS4" s="84"/>
      <c r="BT4" s="84"/>
      <c r="BU4" s="84"/>
      <c r="BV4" s="84"/>
      <c r="BW4" s="84"/>
      <c r="BX4" s="84"/>
      <c r="BY4" s="84"/>
      <c r="BZ4" s="84"/>
      <c r="CA4" s="84" t="s">
        <v>59</v>
      </c>
      <c r="CB4" s="84"/>
      <c r="CC4" s="84"/>
      <c r="CD4" s="84"/>
      <c r="CE4" s="84"/>
      <c r="CF4" s="84"/>
      <c r="CG4" s="84"/>
      <c r="CH4" s="84"/>
      <c r="CI4" s="84"/>
      <c r="CJ4" s="84"/>
      <c r="CK4" s="84"/>
      <c r="CL4" s="84" t="s">
        <v>60</v>
      </c>
      <c r="CM4" s="84"/>
      <c r="CN4" s="84"/>
      <c r="CO4" s="84"/>
      <c r="CP4" s="84"/>
      <c r="CQ4" s="84"/>
      <c r="CR4" s="84"/>
      <c r="CS4" s="84"/>
      <c r="CT4" s="84"/>
      <c r="CU4" s="84"/>
      <c r="CV4" s="84"/>
      <c r="CW4" s="84" t="s">
        <v>61</v>
      </c>
      <c r="CX4" s="84"/>
      <c r="CY4" s="84"/>
      <c r="CZ4" s="84"/>
      <c r="DA4" s="84"/>
      <c r="DB4" s="84"/>
      <c r="DC4" s="84"/>
      <c r="DD4" s="84"/>
      <c r="DE4" s="84"/>
      <c r="DF4" s="84"/>
      <c r="DG4" s="84"/>
      <c r="DH4" s="84" t="s">
        <v>62</v>
      </c>
      <c r="DI4" s="84"/>
      <c r="DJ4" s="84"/>
      <c r="DK4" s="84"/>
      <c r="DL4" s="84"/>
      <c r="DM4" s="84"/>
      <c r="DN4" s="84"/>
      <c r="DO4" s="84"/>
      <c r="DP4" s="84"/>
      <c r="DQ4" s="84"/>
      <c r="DR4" s="84"/>
      <c r="DS4" s="84" t="s">
        <v>63</v>
      </c>
      <c r="DT4" s="84"/>
      <c r="DU4" s="84"/>
      <c r="DV4" s="84"/>
      <c r="DW4" s="84"/>
      <c r="DX4" s="84"/>
      <c r="DY4" s="84"/>
      <c r="DZ4" s="84"/>
      <c r="EA4" s="84"/>
      <c r="EB4" s="84"/>
      <c r="EC4" s="84"/>
      <c r="ED4" s="84" t="s">
        <v>64</v>
      </c>
      <c r="EE4" s="84"/>
      <c r="EF4" s="84"/>
      <c r="EG4" s="84"/>
      <c r="EH4" s="84"/>
      <c r="EI4" s="84"/>
      <c r="EJ4" s="84"/>
      <c r="EK4" s="84"/>
      <c r="EL4" s="84"/>
      <c r="EM4" s="84"/>
      <c r="EN4" s="84"/>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53465</v>
      </c>
      <c r="D6" s="34">
        <f t="shared" si="3"/>
        <v>46</v>
      </c>
      <c r="E6" s="34">
        <f t="shared" si="3"/>
        <v>1</v>
      </c>
      <c r="F6" s="34">
        <f t="shared" si="3"/>
        <v>0</v>
      </c>
      <c r="G6" s="34">
        <f t="shared" si="3"/>
        <v>5</v>
      </c>
      <c r="H6" s="34" t="str">
        <f t="shared" si="3"/>
        <v>秋田県　藤里町</v>
      </c>
      <c r="I6" s="34" t="str">
        <f t="shared" si="3"/>
        <v>法適用</v>
      </c>
      <c r="J6" s="34" t="str">
        <f t="shared" si="3"/>
        <v>水道事業</v>
      </c>
      <c r="K6" s="34" t="str">
        <f t="shared" si="3"/>
        <v>簡易水道事業</v>
      </c>
      <c r="L6" s="34" t="str">
        <f t="shared" si="3"/>
        <v>C3</v>
      </c>
      <c r="M6" s="34" t="str">
        <f t="shared" si="3"/>
        <v>非設置</v>
      </c>
      <c r="N6" s="35" t="str">
        <f t="shared" si="3"/>
        <v>-</v>
      </c>
      <c r="O6" s="35">
        <f t="shared" si="3"/>
        <v>29.56</v>
      </c>
      <c r="P6" s="35">
        <f t="shared" si="3"/>
        <v>95.87</v>
      </c>
      <c r="Q6" s="35">
        <f t="shared" si="3"/>
        <v>2200</v>
      </c>
      <c r="R6" s="35">
        <f t="shared" si="3"/>
        <v>3182</v>
      </c>
      <c r="S6" s="35">
        <f t="shared" si="3"/>
        <v>282.13</v>
      </c>
      <c r="T6" s="35">
        <f t="shared" si="3"/>
        <v>11.28</v>
      </c>
      <c r="U6" s="35">
        <f t="shared" si="3"/>
        <v>3020</v>
      </c>
      <c r="V6" s="35">
        <f t="shared" si="3"/>
        <v>10.14</v>
      </c>
      <c r="W6" s="35">
        <f t="shared" si="3"/>
        <v>297.83</v>
      </c>
      <c r="X6" s="36" t="str">
        <f>IF(X7="",NA(),X7)</f>
        <v>-</v>
      </c>
      <c r="Y6" s="36" t="str">
        <f t="shared" ref="Y6:AG6" si="4">IF(Y7="",NA(),Y7)</f>
        <v>-</v>
      </c>
      <c r="Z6" s="36" t="str">
        <f t="shared" si="4"/>
        <v>-</v>
      </c>
      <c r="AA6" s="36" t="str">
        <f t="shared" si="4"/>
        <v>-</v>
      </c>
      <c r="AB6" s="36">
        <f t="shared" si="4"/>
        <v>108.69</v>
      </c>
      <c r="AC6" s="36" t="str">
        <f t="shared" si="4"/>
        <v>-</v>
      </c>
      <c r="AD6" s="36" t="str">
        <f t="shared" si="4"/>
        <v>-</v>
      </c>
      <c r="AE6" s="36" t="str">
        <f t="shared" si="4"/>
        <v>-</v>
      </c>
      <c r="AF6" s="36" t="str">
        <f t="shared" si="4"/>
        <v>-</v>
      </c>
      <c r="AG6" s="36">
        <f t="shared" si="4"/>
        <v>105.45</v>
      </c>
      <c r="AH6" s="35" t="str">
        <f>IF(AH7="","",IF(AH7="-","【-】","【"&amp;SUBSTITUTE(TEXT(AH7,"#,##0.00"),"-","△")&amp;"】"))</f>
        <v>【102.72】</v>
      </c>
      <c r="AI6" s="36" t="str">
        <f>IF(AI7="",NA(),AI7)</f>
        <v>-</v>
      </c>
      <c r="AJ6" s="36" t="str">
        <f t="shared" ref="AJ6:AR6" si="5">IF(AJ7="",NA(),AJ7)</f>
        <v>-</v>
      </c>
      <c r="AK6" s="36" t="str">
        <f t="shared" si="5"/>
        <v>-</v>
      </c>
      <c r="AL6" s="36" t="str">
        <f t="shared" si="5"/>
        <v>-</v>
      </c>
      <c r="AM6" s="35">
        <f t="shared" si="5"/>
        <v>0</v>
      </c>
      <c r="AN6" s="36" t="str">
        <f t="shared" si="5"/>
        <v>-</v>
      </c>
      <c r="AO6" s="36" t="str">
        <f t="shared" si="5"/>
        <v>-</v>
      </c>
      <c r="AP6" s="36" t="str">
        <f t="shared" si="5"/>
        <v>-</v>
      </c>
      <c r="AQ6" s="36" t="str">
        <f t="shared" si="5"/>
        <v>-</v>
      </c>
      <c r="AR6" s="36">
        <f t="shared" si="5"/>
        <v>29.38</v>
      </c>
      <c r="AS6" s="35" t="str">
        <f>IF(AS7="","",IF(AS7="-","【-】","【"&amp;SUBSTITUTE(TEXT(AS7,"#,##0.00"),"-","△")&amp;"】"))</f>
        <v>【28.47】</v>
      </c>
      <c r="AT6" s="36" t="str">
        <f>IF(AT7="",NA(),AT7)</f>
        <v>-</v>
      </c>
      <c r="AU6" s="36" t="str">
        <f t="shared" ref="AU6:BC6" si="6">IF(AU7="",NA(),AU7)</f>
        <v>-</v>
      </c>
      <c r="AV6" s="36" t="str">
        <f t="shared" si="6"/>
        <v>-</v>
      </c>
      <c r="AW6" s="36" t="str">
        <f t="shared" si="6"/>
        <v>-</v>
      </c>
      <c r="AX6" s="36">
        <f t="shared" si="6"/>
        <v>44.07</v>
      </c>
      <c r="AY6" s="36" t="str">
        <f t="shared" si="6"/>
        <v>-</v>
      </c>
      <c r="AZ6" s="36" t="str">
        <f t="shared" si="6"/>
        <v>-</v>
      </c>
      <c r="BA6" s="36" t="str">
        <f t="shared" si="6"/>
        <v>-</v>
      </c>
      <c r="BB6" s="36" t="str">
        <f t="shared" si="6"/>
        <v>-</v>
      </c>
      <c r="BC6" s="36">
        <f t="shared" si="6"/>
        <v>413.82</v>
      </c>
      <c r="BD6" s="35" t="str">
        <f>IF(BD7="","",IF(BD7="-","【-】","【"&amp;SUBSTITUTE(TEXT(BD7,"#,##0.00"),"-","△")&amp;"】"))</f>
        <v>【244.67】</v>
      </c>
      <c r="BE6" s="36" t="str">
        <f>IF(BE7="",NA(),BE7)</f>
        <v>-</v>
      </c>
      <c r="BF6" s="36" t="str">
        <f t="shared" ref="BF6:BN6" si="7">IF(BF7="",NA(),BF7)</f>
        <v>-</v>
      </c>
      <c r="BG6" s="36" t="str">
        <f t="shared" si="7"/>
        <v>-</v>
      </c>
      <c r="BH6" s="36" t="str">
        <f t="shared" si="7"/>
        <v>-</v>
      </c>
      <c r="BI6" s="36">
        <f t="shared" si="7"/>
        <v>1857.57</v>
      </c>
      <c r="BJ6" s="36" t="str">
        <f t="shared" si="7"/>
        <v>-</v>
      </c>
      <c r="BK6" s="36" t="str">
        <f t="shared" si="7"/>
        <v>-</v>
      </c>
      <c r="BL6" s="36" t="str">
        <f t="shared" si="7"/>
        <v>-</v>
      </c>
      <c r="BM6" s="36" t="str">
        <f t="shared" si="7"/>
        <v>-</v>
      </c>
      <c r="BN6" s="36">
        <f t="shared" si="7"/>
        <v>698.55</v>
      </c>
      <c r="BO6" s="35" t="str">
        <f>IF(BO7="","",IF(BO7="-","【-】","【"&amp;SUBSTITUTE(TEXT(BO7,"#,##0.00"),"-","△")&amp;"】"))</f>
        <v>【989.92】</v>
      </c>
      <c r="BP6" s="36" t="str">
        <f>IF(BP7="",NA(),BP7)</f>
        <v>-</v>
      </c>
      <c r="BQ6" s="36" t="str">
        <f t="shared" ref="BQ6:BY6" si="8">IF(BQ7="",NA(),BQ7)</f>
        <v>-</v>
      </c>
      <c r="BR6" s="36" t="str">
        <f t="shared" si="8"/>
        <v>-</v>
      </c>
      <c r="BS6" s="36" t="str">
        <f t="shared" si="8"/>
        <v>-</v>
      </c>
      <c r="BT6" s="36">
        <f t="shared" si="8"/>
        <v>77.900000000000006</v>
      </c>
      <c r="BU6" s="36" t="str">
        <f t="shared" si="8"/>
        <v>-</v>
      </c>
      <c r="BV6" s="36" t="str">
        <f t="shared" si="8"/>
        <v>-</v>
      </c>
      <c r="BW6" s="36" t="str">
        <f t="shared" si="8"/>
        <v>-</v>
      </c>
      <c r="BX6" s="36" t="str">
        <f t="shared" si="8"/>
        <v>-</v>
      </c>
      <c r="BY6" s="36">
        <f t="shared" si="8"/>
        <v>73.7</v>
      </c>
      <c r="BZ6" s="35" t="str">
        <f>IF(BZ7="","",IF(BZ7="-","【-】","【"&amp;SUBSTITUTE(TEXT(BZ7,"#,##0.00"),"-","△")&amp;"】"))</f>
        <v>【68.67】</v>
      </c>
      <c r="CA6" s="36" t="str">
        <f>IF(CA7="",NA(),CA7)</f>
        <v>-</v>
      </c>
      <c r="CB6" s="36" t="str">
        <f t="shared" ref="CB6:CJ6" si="9">IF(CB7="",NA(),CB7)</f>
        <v>-</v>
      </c>
      <c r="CC6" s="36" t="str">
        <f t="shared" si="9"/>
        <v>-</v>
      </c>
      <c r="CD6" s="36" t="str">
        <f t="shared" si="9"/>
        <v>-</v>
      </c>
      <c r="CE6" s="36">
        <f t="shared" si="9"/>
        <v>143.52000000000001</v>
      </c>
      <c r="CF6" s="36" t="str">
        <f t="shared" si="9"/>
        <v>-</v>
      </c>
      <c r="CG6" s="36" t="str">
        <f t="shared" si="9"/>
        <v>-</v>
      </c>
      <c r="CH6" s="36" t="str">
        <f t="shared" si="9"/>
        <v>-</v>
      </c>
      <c r="CI6" s="36" t="str">
        <f t="shared" si="9"/>
        <v>-</v>
      </c>
      <c r="CJ6" s="36">
        <f t="shared" si="9"/>
        <v>261.02</v>
      </c>
      <c r="CK6" s="35" t="str">
        <f>IF(CK7="","",IF(CK7="-","【-】","【"&amp;SUBSTITUTE(TEXT(CK7,"#,##0.00"),"-","△")&amp;"】"))</f>
        <v>【264.82】</v>
      </c>
      <c r="CL6" s="36" t="str">
        <f>IF(CL7="",NA(),CL7)</f>
        <v>-</v>
      </c>
      <c r="CM6" s="36" t="str">
        <f t="shared" ref="CM6:CU6" si="10">IF(CM7="",NA(),CM7)</f>
        <v>-</v>
      </c>
      <c r="CN6" s="36" t="str">
        <f t="shared" si="10"/>
        <v>-</v>
      </c>
      <c r="CO6" s="36" t="str">
        <f t="shared" si="10"/>
        <v>-</v>
      </c>
      <c r="CP6" s="36">
        <f t="shared" si="10"/>
        <v>59.65</v>
      </c>
      <c r="CQ6" s="36" t="str">
        <f t="shared" si="10"/>
        <v>-</v>
      </c>
      <c r="CR6" s="36" t="str">
        <f t="shared" si="10"/>
        <v>-</v>
      </c>
      <c r="CS6" s="36" t="str">
        <f t="shared" si="10"/>
        <v>-</v>
      </c>
      <c r="CT6" s="36" t="str">
        <f t="shared" si="10"/>
        <v>-</v>
      </c>
      <c r="CU6" s="36">
        <f t="shared" si="10"/>
        <v>49.01</v>
      </c>
      <c r="CV6" s="35" t="str">
        <f>IF(CV7="","",IF(CV7="-","【-】","【"&amp;SUBSTITUTE(TEXT(CV7,"#,##0.00"),"-","△")&amp;"】"))</f>
        <v>【51.13】</v>
      </c>
      <c r="CW6" s="36" t="str">
        <f>IF(CW7="",NA(),CW7)</f>
        <v>-</v>
      </c>
      <c r="CX6" s="36" t="str">
        <f t="shared" ref="CX6:DF6" si="11">IF(CX7="",NA(),CX7)</f>
        <v>-</v>
      </c>
      <c r="CY6" s="36" t="str">
        <f t="shared" si="11"/>
        <v>-</v>
      </c>
      <c r="CZ6" s="36" t="str">
        <f t="shared" si="11"/>
        <v>-</v>
      </c>
      <c r="DA6" s="36">
        <f t="shared" si="11"/>
        <v>68.05</v>
      </c>
      <c r="DB6" s="36" t="str">
        <f t="shared" si="11"/>
        <v>-</v>
      </c>
      <c r="DC6" s="36" t="str">
        <f t="shared" si="11"/>
        <v>-</v>
      </c>
      <c r="DD6" s="36" t="str">
        <f t="shared" si="11"/>
        <v>-</v>
      </c>
      <c r="DE6" s="36" t="str">
        <f t="shared" si="11"/>
        <v>-</v>
      </c>
      <c r="DF6" s="36">
        <f t="shared" si="11"/>
        <v>76.569999999999993</v>
      </c>
      <c r="DG6" s="35" t="str">
        <f>IF(DG7="","",IF(DG7="-","【-】","【"&amp;SUBSTITUTE(TEXT(DG7,"#,##0.00"),"-","△")&amp;"】"))</f>
        <v>【76.64】</v>
      </c>
      <c r="DH6" s="36" t="str">
        <f>IF(DH7="",NA(),DH7)</f>
        <v>-</v>
      </c>
      <c r="DI6" s="36" t="str">
        <f t="shared" ref="DI6:DQ6" si="12">IF(DI7="",NA(),DI7)</f>
        <v>-</v>
      </c>
      <c r="DJ6" s="36" t="str">
        <f t="shared" si="12"/>
        <v>-</v>
      </c>
      <c r="DK6" s="36" t="str">
        <f t="shared" si="12"/>
        <v>-</v>
      </c>
      <c r="DL6" s="36">
        <f t="shared" si="12"/>
        <v>4.45</v>
      </c>
      <c r="DM6" s="36" t="str">
        <f t="shared" si="12"/>
        <v>-</v>
      </c>
      <c r="DN6" s="36" t="str">
        <f t="shared" si="12"/>
        <v>-</v>
      </c>
      <c r="DO6" s="36" t="str">
        <f t="shared" si="12"/>
        <v>-</v>
      </c>
      <c r="DP6" s="36" t="str">
        <f t="shared" si="12"/>
        <v>-</v>
      </c>
      <c r="DQ6" s="36">
        <f t="shared" si="12"/>
        <v>49.34</v>
      </c>
      <c r="DR6" s="35" t="str">
        <f>IF(DR7="","",IF(DR7="-","【-】","【"&amp;SUBSTITUTE(TEXT(DR7,"#,##0.00"),"-","△")&amp;"】"))</f>
        <v>【40.79】</v>
      </c>
      <c r="DS6" s="36" t="str">
        <f>IF(DS7="",NA(),DS7)</f>
        <v>-</v>
      </c>
      <c r="DT6" s="36" t="str">
        <f t="shared" ref="DT6:EB6" si="13">IF(DT7="",NA(),DT7)</f>
        <v>-</v>
      </c>
      <c r="DU6" s="36" t="str">
        <f t="shared" si="13"/>
        <v>-</v>
      </c>
      <c r="DV6" s="36" t="str">
        <f t="shared" si="13"/>
        <v>-</v>
      </c>
      <c r="DW6" s="36">
        <f t="shared" si="13"/>
        <v>39.94</v>
      </c>
      <c r="DX6" s="36" t="str">
        <f t="shared" si="13"/>
        <v>-</v>
      </c>
      <c r="DY6" s="36" t="str">
        <f t="shared" si="13"/>
        <v>-</v>
      </c>
      <c r="DZ6" s="36" t="str">
        <f t="shared" si="13"/>
        <v>-</v>
      </c>
      <c r="EA6" s="36" t="str">
        <f t="shared" si="13"/>
        <v>-</v>
      </c>
      <c r="EB6" s="36">
        <f t="shared" si="13"/>
        <v>22.75</v>
      </c>
      <c r="EC6" s="35" t="str">
        <f>IF(EC7="","",IF(EC7="-","【-】","【"&amp;SUBSTITUTE(TEXT(EC7,"#,##0.00"),"-","△")&amp;"】"))</f>
        <v>【15.98】</v>
      </c>
      <c r="ED6" s="36" t="str">
        <f>IF(ED7="",NA(),ED7)</f>
        <v>-</v>
      </c>
      <c r="EE6" s="36" t="str">
        <f t="shared" ref="EE6:EM6" si="14">IF(EE7="",NA(),EE7)</f>
        <v>-</v>
      </c>
      <c r="EF6" s="36" t="str">
        <f t="shared" si="14"/>
        <v>-</v>
      </c>
      <c r="EG6" s="36" t="str">
        <f t="shared" si="14"/>
        <v>-</v>
      </c>
      <c r="EH6" s="35">
        <f t="shared" si="14"/>
        <v>0</v>
      </c>
      <c r="EI6" s="36" t="str">
        <f t="shared" si="14"/>
        <v>-</v>
      </c>
      <c r="EJ6" s="36" t="str">
        <f t="shared" si="14"/>
        <v>-</v>
      </c>
      <c r="EK6" s="36" t="str">
        <f t="shared" si="14"/>
        <v>-</v>
      </c>
      <c r="EL6" s="36" t="str">
        <f t="shared" si="14"/>
        <v>-</v>
      </c>
      <c r="EM6" s="36">
        <f t="shared" si="14"/>
        <v>0.43</v>
      </c>
      <c r="EN6" s="35" t="str">
        <f>IF(EN7="","",IF(EN7="-","【-】","【"&amp;SUBSTITUTE(TEXT(EN7,"#,##0.00"),"-","△")&amp;"】"))</f>
        <v>【0.44】</v>
      </c>
    </row>
    <row r="7" spans="1:144" s="37" customFormat="1" x14ac:dyDescent="0.15">
      <c r="A7" s="29"/>
      <c r="B7" s="38">
        <v>2019</v>
      </c>
      <c r="C7" s="38">
        <v>53465</v>
      </c>
      <c r="D7" s="38">
        <v>46</v>
      </c>
      <c r="E7" s="38">
        <v>1</v>
      </c>
      <c r="F7" s="38">
        <v>0</v>
      </c>
      <c r="G7" s="38">
        <v>5</v>
      </c>
      <c r="H7" s="38" t="s">
        <v>93</v>
      </c>
      <c r="I7" s="38" t="s">
        <v>94</v>
      </c>
      <c r="J7" s="38" t="s">
        <v>95</v>
      </c>
      <c r="K7" s="38" t="s">
        <v>96</v>
      </c>
      <c r="L7" s="38" t="s">
        <v>97</v>
      </c>
      <c r="M7" s="38" t="s">
        <v>98</v>
      </c>
      <c r="N7" s="39" t="s">
        <v>99</v>
      </c>
      <c r="O7" s="39">
        <v>29.56</v>
      </c>
      <c r="P7" s="39">
        <v>95.87</v>
      </c>
      <c r="Q7" s="39">
        <v>2200</v>
      </c>
      <c r="R7" s="39">
        <v>3182</v>
      </c>
      <c r="S7" s="39">
        <v>282.13</v>
      </c>
      <c r="T7" s="39">
        <v>11.28</v>
      </c>
      <c r="U7" s="39">
        <v>3020</v>
      </c>
      <c r="V7" s="39">
        <v>10.14</v>
      </c>
      <c r="W7" s="39">
        <v>297.83</v>
      </c>
      <c r="X7" s="39" t="s">
        <v>99</v>
      </c>
      <c r="Y7" s="39" t="s">
        <v>99</v>
      </c>
      <c r="Z7" s="39" t="s">
        <v>99</v>
      </c>
      <c r="AA7" s="39" t="s">
        <v>99</v>
      </c>
      <c r="AB7" s="39">
        <v>108.69</v>
      </c>
      <c r="AC7" s="39" t="s">
        <v>99</v>
      </c>
      <c r="AD7" s="39" t="s">
        <v>99</v>
      </c>
      <c r="AE7" s="39" t="s">
        <v>99</v>
      </c>
      <c r="AF7" s="39" t="s">
        <v>99</v>
      </c>
      <c r="AG7" s="39">
        <v>105.45</v>
      </c>
      <c r="AH7" s="39">
        <v>102.72</v>
      </c>
      <c r="AI7" s="39" t="s">
        <v>99</v>
      </c>
      <c r="AJ7" s="39" t="s">
        <v>99</v>
      </c>
      <c r="AK7" s="39" t="s">
        <v>99</v>
      </c>
      <c r="AL7" s="39" t="s">
        <v>99</v>
      </c>
      <c r="AM7" s="39">
        <v>0</v>
      </c>
      <c r="AN7" s="39" t="s">
        <v>99</v>
      </c>
      <c r="AO7" s="39" t="s">
        <v>99</v>
      </c>
      <c r="AP7" s="39" t="s">
        <v>99</v>
      </c>
      <c r="AQ7" s="39" t="s">
        <v>99</v>
      </c>
      <c r="AR7" s="39">
        <v>29.38</v>
      </c>
      <c r="AS7" s="39">
        <v>28.47</v>
      </c>
      <c r="AT7" s="39" t="s">
        <v>99</v>
      </c>
      <c r="AU7" s="39" t="s">
        <v>99</v>
      </c>
      <c r="AV7" s="39" t="s">
        <v>99</v>
      </c>
      <c r="AW7" s="39" t="s">
        <v>99</v>
      </c>
      <c r="AX7" s="39">
        <v>44.07</v>
      </c>
      <c r="AY7" s="39" t="s">
        <v>99</v>
      </c>
      <c r="AZ7" s="39" t="s">
        <v>99</v>
      </c>
      <c r="BA7" s="39" t="s">
        <v>99</v>
      </c>
      <c r="BB7" s="39" t="s">
        <v>99</v>
      </c>
      <c r="BC7" s="39">
        <v>413.82</v>
      </c>
      <c r="BD7" s="39">
        <v>244.67</v>
      </c>
      <c r="BE7" s="39" t="s">
        <v>99</v>
      </c>
      <c r="BF7" s="39" t="s">
        <v>99</v>
      </c>
      <c r="BG7" s="39" t="s">
        <v>99</v>
      </c>
      <c r="BH7" s="39" t="s">
        <v>99</v>
      </c>
      <c r="BI7" s="39">
        <v>1857.57</v>
      </c>
      <c r="BJ7" s="39" t="s">
        <v>99</v>
      </c>
      <c r="BK7" s="39" t="s">
        <v>99</v>
      </c>
      <c r="BL7" s="39" t="s">
        <v>99</v>
      </c>
      <c r="BM7" s="39" t="s">
        <v>99</v>
      </c>
      <c r="BN7" s="39">
        <v>698.55</v>
      </c>
      <c r="BO7" s="39">
        <v>989.92</v>
      </c>
      <c r="BP7" s="39" t="s">
        <v>99</v>
      </c>
      <c r="BQ7" s="39" t="s">
        <v>99</v>
      </c>
      <c r="BR7" s="39" t="s">
        <v>99</v>
      </c>
      <c r="BS7" s="39" t="s">
        <v>99</v>
      </c>
      <c r="BT7" s="39">
        <v>77.900000000000006</v>
      </c>
      <c r="BU7" s="39" t="s">
        <v>99</v>
      </c>
      <c r="BV7" s="39" t="s">
        <v>99</v>
      </c>
      <c r="BW7" s="39" t="s">
        <v>99</v>
      </c>
      <c r="BX7" s="39" t="s">
        <v>99</v>
      </c>
      <c r="BY7" s="39">
        <v>73.7</v>
      </c>
      <c r="BZ7" s="39">
        <v>68.67</v>
      </c>
      <c r="CA7" s="39" t="s">
        <v>99</v>
      </c>
      <c r="CB7" s="39" t="s">
        <v>99</v>
      </c>
      <c r="CC7" s="39" t="s">
        <v>99</v>
      </c>
      <c r="CD7" s="39" t="s">
        <v>99</v>
      </c>
      <c r="CE7" s="39">
        <v>143.52000000000001</v>
      </c>
      <c r="CF7" s="39" t="s">
        <v>99</v>
      </c>
      <c r="CG7" s="39" t="s">
        <v>99</v>
      </c>
      <c r="CH7" s="39" t="s">
        <v>99</v>
      </c>
      <c r="CI7" s="39" t="s">
        <v>99</v>
      </c>
      <c r="CJ7" s="39">
        <v>261.02</v>
      </c>
      <c r="CK7" s="39">
        <v>264.82</v>
      </c>
      <c r="CL7" s="39" t="s">
        <v>99</v>
      </c>
      <c r="CM7" s="39" t="s">
        <v>99</v>
      </c>
      <c r="CN7" s="39" t="s">
        <v>99</v>
      </c>
      <c r="CO7" s="39" t="s">
        <v>99</v>
      </c>
      <c r="CP7" s="39">
        <v>59.65</v>
      </c>
      <c r="CQ7" s="39" t="s">
        <v>99</v>
      </c>
      <c r="CR7" s="39" t="s">
        <v>99</v>
      </c>
      <c r="CS7" s="39" t="s">
        <v>99</v>
      </c>
      <c r="CT7" s="39" t="s">
        <v>99</v>
      </c>
      <c r="CU7" s="39">
        <v>49.01</v>
      </c>
      <c r="CV7" s="39">
        <v>51.13</v>
      </c>
      <c r="CW7" s="39" t="s">
        <v>99</v>
      </c>
      <c r="CX7" s="39" t="s">
        <v>99</v>
      </c>
      <c r="CY7" s="39" t="s">
        <v>99</v>
      </c>
      <c r="CZ7" s="39" t="s">
        <v>99</v>
      </c>
      <c r="DA7" s="39">
        <v>68.05</v>
      </c>
      <c r="DB7" s="39" t="s">
        <v>99</v>
      </c>
      <c r="DC7" s="39" t="s">
        <v>99</v>
      </c>
      <c r="DD7" s="39" t="s">
        <v>99</v>
      </c>
      <c r="DE7" s="39" t="s">
        <v>99</v>
      </c>
      <c r="DF7" s="39">
        <v>76.569999999999993</v>
      </c>
      <c r="DG7" s="39">
        <v>76.64</v>
      </c>
      <c r="DH7" s="39" t="s">
        <v>99</v>
      </c>
      <c r="DI7" s="39" t="s">
        <v>99</v>
      </c>
      <c r="DJ7" s="39" t="s">
        <v>99</v>
      </c>
      <c r="DK7" s="39" t="s">
        <v>99</v>
      </c>
      <c r="DL7" s="39">
        <v>4.45</v>
      </c>
      <c r="DM7" s="39" t="s">
        <v>99</v>
      </c>
      <c r="DN7" s="39" t="s">
        <v>99</v>
      </c>
      <c r="DO7" s="39" t="s">
        <v>99</v>
      </c>
      <c r="DP7" s="39" t="s">
        <v>99</v>
      </c>
      <c r="DQ7" s="39">
        <v>49.34</v>
      </c>
      <c r="DR7" s="39">
        <v>40.79</v>
      </c>
      <c r="DS7" s="39" t="s">
        <v>99</v>
      </c>
      <c r="DT7" s="39" t="s">
        <v>99</v>
      </c>
      <c r="DU7" s="39" t="s">
        <v>99</v>
      </c>
      <c r="DV7" s="39" t="s">
        <v>99</v>
      </c>
      <c r="DW7" s="39">
        <v>39.94</v>
      </c>
      <c r="DX7" s="39" t="s">
        <v>99</v>
      </c>
      <c r="DY7" s="39" t="s">
        <v>99</v>
      </c>
      <c r="DZ7" s="39" t="s">
        <v>99</v>
      </c>
      <c r="EA7" s="39" t="s">
        <v>99</v>
      </c>
      <c r="EB7" s="39">
        <v>22.75</v>
      </c>
      <c r="EC7" s="39">
        <v>15.98</v>
      </c>
      <c r="ED7" s="39" t="s">
        <v>99</v>
      </c>
      <c r="EE7" s="39" t="s">
        <v>99</v>
      </c>
      <c r="EF7" s="39" t="s">
        <v>99</v>
      </c>
      <c r="EG7" s="39" t="s">
        <v>99</v>
      </c>
      <c r="EH7" s="39">
        <v>0</v>
      </c>
      <c r="EI7" s="39" t="s">
        <v>99</v>
      </c>
      <c r="EJ7" s="39" t="s">
        <v>99</v>
      </c>
      <c r="EK7" s="39" t="s">
        <v>99</v>
      </c>
      <c r="EL7" s="39" t="s">
        <v>99</v>
      </c>
      <c r="EM7" s="39">
        <v>0.43</v>
      </c>
      <c r="EN7" s="39">
        <v>0.44</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107</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cp:lastPrinted>2021-01-21T00:25:19Z</cp:lastPrinted>
  <dcterms:created xsi:type="dcterms:W3CDTF">2020-12-04T02:03:41Z</dcterms:created>
  <dcterms:modified xsi:type="dcterms:W3CDTF">2021-01-21T00:28:31Z</dcterms:modified>
  <cp:category/>
</cp:coreProperties>
</file>