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19090\Desktop\HP公表用事業別統計\46 法適 集計\01_水道\"/>
    </mc:Choice>
  </mc:AlternateContent>
  <xr:revisionPtr revIDLastSave="0" documentId="13_ncr:1_{29473545-E5A9-4073-9335-3679E1D83601}" xr6:coauthVersionLast="45" xr6:coauthVersionMax="45" xr10:uidLastSave="{00000000-0000-0000-0000-000000000000}"/>
  <bookViews>
    <workbookView xWindow="-120" yWindow="-120" windowWidth="29040" windowHeight="15840" tabRatio="580" xr2:uid="{00000000-000D-0000-FFFF-FFFF00000000}"/>
  </bookViews>
  <sheets>
    <sheet name="01表" sheetId="18" r:id="rId1"/>
    <sheet name="30表" sheetId="17" r:id="rId2"/>
    <sheet name="20表" sheetId="4" r:id="rId3"/>
    <sheet name="21表" sheetId="7" r:id="rId4"/>
    <sheet name="22表" sheetId="10" r:id="rId5"/>
    <sheet name="23表" sheetId="13" r:id="rId6"/>
    <sheet name="23表の２" sheetId="35" r:id="rId7"/>
    <sheet name="24表" sheetId="16" r:id="rId8"/>
    <sheet name="25表" sheetId="30" r:id="rId9"/>
    <sheet name="40表" sheetId="32" r:id="rId10"/>
  </sheets>
  <definedNames>
    <definedName name="_xlnm.Print_Area" localSheetId="0">'01表'!$A$1:$AM$110</definedName>
    <definedName name="_xlnm.Print_Area" localSheetId="2">'20表'!$A$1:$AS$107</definedName>
    <definedName name="_xlnm.Print_Area" localSheetId="3">'21表'!$A$1:$AM$108</definedName>
    <definedName name="_xlnm.Print_Area" localSheetId="4">'22表'!$A$1:$AP$122</definedName>
    <definedName name="_xlnm.Print_Area" localSheetId="5">'23表'!$A$1:$AU$70</definedName>
    <definedName name="_xlnm.Print_Area" localSheetId="6">'23表の２'!$A$1:$AT$62</definedName>
    <definedName name="_xlnm.Print_Area" localSheetId="7">'24表'!$A$1:$Q$64</definedName>
    <definedName name="_xlnm.Print_Area" localSheetId="8">'25表'!$A$1:$AO$65</definedName>
    <definedName name="_xlnm.Print_Area" localSheetId="1">'30表'!$A$1:$AP$66</definedName>
    <definedName name="_xlnm.Print_Area" localSheetId="9">'40表'!$A$1:$AG$134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N108" i="32" l="1"/>
  <c r="AN107" i="32"/>
  <c r="AN106" i="32"/>
  <c r="AN104" i="32"/>
  <c r="AN103" i="32"/>
  <c r="AN102" i="32"/>
  <c r="AN101" i="32"/>
  <c r="AN100" i="32"/>
  <c r="AN99" i="32"/>
  <c r="AN98" i="32"/>
  <c r="AN97" i="32"/>
  <c r="AN96" i="32"/>
  <c r="AN95" i="32"/>
  <c r="AM95" i="32"/>
  <c r="AN94" i="32"/>
  <c r="AM94" i="32"/>
  <c r="AN93" i="32"/>
  <c r="AM93" i="32"/>
  <c r="AN92" i="32"/>
  <c r="AN91" i="32"/>
  <c r="AM91" i="32"/>
  <c r="AN107" i="16"/>
  <c r="S107" i="16"/>
  <c r="AN106" i="16"/>
  <c r="S106" i="16"/>
  <c r="AN105" i="16"/>
  <c r="S105" i="16"/>
  <c r="R105" i="16"/>
  <c r="AN103" i="16"/>
  <c r="AN102" i="16"/>
  <c r="AN101" i="16"/>
  <c r="AN100" i="16"/>
  <c r="AN99" i="16"/>
  <c r="AN98" i="16"/>
  <c r="AN97" i="16"/>
  <c r="AN96" i="16"/>
  <c r="AN95" i="16"/>
  <c r="AN94" i="16"/>
  <c r="AM94" i="16"/>
  <c r="AN93" i="16"/>
  <c r="AM93" i="16"/>
  <c r="AN92" i="16"/>
  <c r="AM92" i="16"/>
  <c r="AN91" i="16"/>
  <c r="AN90" i="16"/>
  <c r="AM90" i="16"/>
  <c r="G81" i="16"/>
  <c r="AO107" i="35"/>
  <c r="AO105" i="35"/>
  <c r="S105" i="35"/>
  <c r="AO103" i="35"/>
  <c r="AO102" i="35"/>
  <c r="AO101" i="35"/>
  <c r="AO100" i="35"/>
  <c r="AO99" i="35"/>
  <c r="AO98" i="35"/>
  <c r="AO97" i="35"/>
  <c r="AO96" i="35"/>
  <c r="AO95" i="35"/>
  <c r="AO94" i="35"/>
  <c r="AN94" i="35"/>
  <c r="AO93" i="35"/>
  <c r="AN93" i="35"/>
  <c r="AO92" i="35"/>
  <c r="AN92" i="35"/>
  <c r="AO91" i="35"/>
  <c r="P91" i="35"/>
  <c r="AO90" i="35"/>
  <c r="AN90" i="35"/>
  <c r="G81" i="35"/>
  <c r="AO106" i="35"/>
  <c r="S106" i="35"/>
  <c r="R105" i="35"/>
  <c r="S106" i="13"/>
  <c r="R105" i="13"/>
  <c r="AO103" i="13"/>
  <c r="AO102" i="13"/>
  <c r="AO101" i="13"/>
  <c r="AO100" i="13"/>
  <c r="AO99" i="13"/>
  <c r="AO98" i="13"/>
  <c r="AO97" i="13"/>
  <c r="AO96" i="13"/>
  <c r="AO95" i="13"/>
  <c r="AO94" i="13"/>
  <c r="AN94" i="13"/>
  <c r="AO93" i="13"/>
  <c r="AN93" i="13"/>
  <c r="AO92" i="13"/>
  <c r="AN92" i="13"/>
  <c r="AO91" i="13"/>
  <c r="AO90" i="13"/>
  <c r="AN90" i="13"/>
  <c r="AO107" i="13"/>
  <c r="S107" i="13"/>
  <c r="AO105" i="13"/>
  <c r="S105" i="13"/>
  <c r="G81" i="4"/>
  <c r="AN94" i="17"/>
  <c r="AN93" i="17"/>
  <c r="AN92" i="17"/>
  <c r="AN90" i="17"/>
  <c r="S105" i="17"/>
  <c r="R105" i="17"/>
  <c r="AN92" i="18"/>
  <c r="AG112" i="18"/>
  <c r="U112" i="18"/>
  <c r="Q112" i="18"/>
  <c r="I112" i="18"/>
  <c r="AF98" i="18" l="1"/>
  <c r="S102" i="18"/>
  <c r="I99" i="18"/>
  <c r="M98" i="18"/>
  <c r="AG99" i="18"/>
  <c r="S104" i="18"/>
  <c r="J98" i="18"/>
  <c r="N99" i="18"/>
  <c r="R98" i="18"/>
  <c r="P99" i="18"/>
  <c r="P98" i="18"/>
  <c r="AK98" i="18"/>
  <c r="O112" i="18"/>
  <c r="W112" i="18"/>
  <c r="N98" i="18"/>
  <c r="AG98" i="18"/>
  <c r="J99" i="18"/>
  <c r="S99" i="18"/>
  <c r="M112" i="18"/>
  <c r="H99" i="18"/>
  <c r="H98" i="18"/>
  <c r="L99" i="18"/>
  <c r="L98" i="18"/>
  <c r="T99" i="18"/>
  <c r="T98" i="18"/>
  <c r="AJ99" i="18"/>
  <c r="AJ98" i="18"/>
  <c r="G112" i="18"/>
  <c r="K112" i="18"/>
  <c r="S112" i="18"/>
  <c r="AI112" i="18"/>
  <c r="U99" i="18"/>
  <c r="U98" i="18"/>
  <c r="H112" i="18"/>
  <c r="L112" i="18"/>
  <c r="P112" i="18"/>
  <c r="T112" i="18"/>
  <c r="AF112" i="18"/>
  <c r="AJ112" i="18"/>
  <c r="I98" i="18"/>
  <c r="M99" i="18"/>
  <c r="AF99" i="18"/>
  <c r="R102" i="18"/>
  <c r="AH99" i="18"/>
  <c r="AH98" i="18"/>
  <c r="S103" i="18"/>
  <c r="S98" i="18" s="1"/>
  <c r="G99" i="18"/>
  <c r="G98" i="18"/>
  <c r="K99" i="18"/>
  <c r="K98" i="18"/>
  <c r="O99" i="18"/>
  <c r="O98" i="18"/>
  <c r="J112" i="18"/>
  <c r="N112" i="18"/>
  <c r="R112" i="18"/>
  <c r="V112" i="18"/>
  <c r="AH112" i="18"/>
  <c r="R99" i="18"/>
  <c r="S106" i="17"/>
  <c r="P93" i="16"/>
  <c r="S107" i="17"/>
  <c r="P91" i="16"/>
  <c r="P93" i="35"/>
  <c r="P91" i="13"/>
  <c r="S107" i="35"/>
  <c r="P93" i="13"/>
  <c r="AO106" i="13"/>
  <c r="AK99" i="18" l="1"/>
  <c r="AK11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akita</author>
  </authors>
  <commentList>
    <comment ref="R6" authorId="0" shapeId="0" xr:uid="{00000000-0006-0000-0000-000001000000}">
      <text>
        <r>
          <rPr>
            <sz val="14"/>
            <color indexed="10"/>
            <rFont val="ＭＳ ゴシック"/>
            <family val="3"/>
            <charset val="128"/>
          </rPr>
          <t xml:space="preserve">Ｈ３１からは、「上水道・簡易水道」。
決算統計ヒアリング時に「施設名」を
指示・確認。
</t>
        </r>
      </text>
    </comment>
  </commentList>
</comments>
</file>

<file path=xl/sharedStrings.xml><?xml version="1.0" encoding="utf-8"?>
<sst xmlns="http://schemas.openxmlformats.org/spreadsheetml/2006/main" count="4076" uniqueCount="1048">
  <si>
    <t>・消費税及び地方消費税に関する調</t>
  </si>
  <si>
    <t>減価償却費</t>
  </si>
  <si>
    <t>秋田市</t>
  </si>
  <si>
    <t>計　画　給　水　人　口　（人）</t>
  </si>
  <si>
    <t>８.</t>
  </si>
  <si>
    <t>（歳）</t>
  </si>
  <si>
    <t>当然全部</t>
    <rPh sb="2" eb="4">
      <t>ゼンブ</t>
    </rPh>
    <phoneticPr fontId="27"/>
  </si>
  <si>
    <t>テ</t>
  </si>
  <si>
    <t>委託料</t>
  </si>
  <si>
    <t>行 政 区 域 内 現 在 人 口（人）</t>
  </si>
  <si>
    <t>送　 水　 管　 延　 長　（千ｍ）</t>
  </si>
  <si>
    <t>１　用　　途　　別</t>
  </si>
  <si>
    <t>年間延職員数</t>
  </si>
  <si>
    <t>その他部門</t>
  </si>
  <si>
    <t>（ｄ）</t>
  </si>
  <si>
    <t>浄　水　場　設　置　数</t>
  </si>
  <si>
    <t>導入済</t>
    <rPh sb="0" eb="2">
      <t>ドウニュウ</t>
    </rPh>
    <rPh sb="2" eb="3">
      <t>ス</t>
    </rPh>
    <phoneticPr fontId="27"/>
  </si>
  <si>
    <t>態</t>
  </si>
  <si>
    <t>導　 水　 管　 延　 長　（千ｍ）</t>
  </si>
  <si>
    <t>うちリース資産</t>
    <rPh sb="5" eb="7">
      <t>シサン</t>
    </rPh>
    <phoneticPr fontId="27"/>
  </si>
  <si>
    <t>他会計負担金</t>
  </si>
  <si>
    <t>繰入れたもの</t>
    <rPh sb="0" eb="1">
      <t>ク</t>
    </rPh>
    <rPh sb="1" eb="2">
      <t>イ</t>
    </rPh>
    <phoneticPr fontId="27"/>
  </si>
  <si>
    <t>退職に関する調</t>
    <rPh sb="0" eb="2">
      <t>タイショク</t>
    </rPh>
    <rPh sb="3" eb="4">
      <t>カン</t>
    </rPh>
    <rPh sb="6" eb="7">
      <t>シラ</t>
    </rPh>
    <phoneticPr fontId="27"/>
  </si>
  <si>
    <t>水道広域化施設</t>
    <rPh sb="0" eb="2">
      <t>スイドウ</t>
    </rPh>
    <rPh sb="2" eb="5">
      <t>コウイキカ</t>
    </rPh>
    <rPh sb="5" eb="7">
      <t>シセツ</t>
    </rPh>
    <phoneticPr fontId="45"/>
  </si>
  <si>
    <t>(キ)</t>
  </si>
  <si>
    <t>(ｲ) 基本料金　　（円）</t>
  </si>
  <si>
    <t>現　在　給　水　人　口　（人）</t>
  </si>
  <si>
    <t>総収益</t>
  </si>
  <si>
    <t>口　　径　　　２０ｍｍ</t>
  </si>
  <si>
    <t>配　 水　 管　 延　 長　（千ｍ）</t>
  </si>
  <si>
    <t>年度末職員数</t>
  </si>
  <si>
    <t>料</t>
  </si>
  <si>
    <t>（人）</t>
  </si>
  <si>
    <t>五城目町</t>
    <rPh sb="0" eb="3">
      <t>ゴジョウメ</t>
    </rPh>
    <rPh sb="3" eb="4">
      <t>マチ</t>
    </rPh>
    <phoneticPr fontId="4"/>
  </si>
  <si>
    <t>延年齢</t>
  </si>
  <si>
    <t>５.</t>
  </si>
  <si>
    <t>（年）</t>
    <rPh sb="1" eb="2">
      <t>ネン</t>
    </rPh>
    <phoneticPr fontId="27"/>
  </si>
  <si>
    <t>源</t>
    <rPh sb="0" eb="1">
      <t>ミナモト</t>
    </rPh>
    <phoneticPr fontId="27"/>
  </si>
  <si>
    <t>(イ)</t>
  </si>
  <si>
    <t>延経験年数</t>
  </si>
  <si>
    <t>01行29列のうち職員の人件費</t>
  </si>
  <si>
    <t>上水道の数</t>
    <rPh sb="0" eb="2">
      <t>ジョウスイ</t>
    </rPh>
    <rPh sb="2" eb="3">
      <t>ドウ</t>
    </rPh>
    <rPh sb="4" eb="5">
      <t>カズ</t>
    </rPh>
    <phoneticPr fontId="27"/>
  </si>
  <si>
    <t>(9)</t>
  </si>
  <si>
    <t>計</t>
  </si>
  <si>
    <t>口　　径　　　１３ｍｍ</t>
  </si>
  <si>
    <t>地下水</t>
  </si>
  <si>
    <t>用水供給先団体数</t>
  </si>
  <si>
    <t>施</t>
  </si>
  <si>
    <t>(3)/(1)×100   　（％）</t>
  </si>
  <si>
    <t>(3)/(2)×100   　（％）</t>
  </si>
  <si>
    <t>法定耐用年数を超えた
配水管延長（千ｍ）</t>
    <rPh sb="0" eb="2">
      <t>ホウテイ</t>
    </rPh>
    <rPh sb="2" eb="4">
      <t>タイヨウ</t>
    </rPh>
    <rPh sb="4" eb="6">
      <t>ネンスウ</t>
    </rPh>
    <rPh sb="7" eb="8">
      <t>コ</t>
    </rPh>
    <rPh sb="11" eb="14">
      <t>ハイスイカン</t>
    </rPh>
    <rPh sb="14" eb="16">
      <t>エンチョウ</t>
    </rPh>
    <rPh sb="17" eb="18">
      <t>セン</t>
    </rPh>
    <phoneticPr fontId="45"/>
  </si>
  <si>
    <t>(シ)</t>
  </si>
  <si>
    <t>償却原価法による利息相当分を除いた企業債利息</t>
    <rPh sb="0" eb="2">
      <t>ショウキャク</t>
    </rPh>
    <rPh sb="2" eb="4">
      <t>ゲンカ</t>
    </rPh>
    <rPh sb="4" eb="5">
      <t>ホウ</t>
    </rPh>
    <rPh sb="8" eb="10">
      <t>リソク</t>
    </rPh>
    <rPh sb="10" eb="13">
      <t>ソウトウブン</t>
    </rPh>
    <rPh sb="14" eb="15">
      <t>ノゾ</t>
    </rPh>
    <rPh sb="17" eb="20">
      <t>キギョウサイ</t>
    </rPh>
    <rPh sb="20" eb="22">
      <t>リソク</t>
    </rPh>
    <phoneticPr fontId="27"/>
  </si>
  <si>
    <t>配水管使用効率 (3)/(4.(6)+(7)+(8))(%)</t>
  </si>
  <si>
    <t>(ア)</t>
  </si>
  <si>
    <t>合　計</t>
    <rPh sb="0" eb="1">
      <t>ゴウ</t>
    </rPh>
    <rPh sb="2" eb="3">
      <t>ケイ</t>
    </rPh>
    <phoneticPr fontId="27"/>
  </si>
  <si>
    <t>行</t>
  </si>
  <si>
    <t>当年度未処分利益剰余金</t>
  </si>
  <si>
    <t>ア</t>
  </si>
  <si>
    <t>針</t>
    <rPh sb="0" eb="1">
      <t>ハリ</t>
    </rPh>
    <phoneticPr fontId="27"/>
  </si>
  <si>
    <t>列</t>
  </si>
  <si>
    <t>(エ)</t>
  </si>
  <si>
    <t>　</t>
  </si>
  <si>
    <t>消火栓</t>
    <rPh sb="0" eb="3">
      <t>ショウカセン</t>
    </rPh>
    <phoneticPr fontId="27"/>
  </si>
  <si>
    <t xml:space="preserve"> 　　　 －（Ｅ＋Ｆ）｝</t>
  </si>
  <si>
    <t>機構資金に係る繰上償還金分</t>
    <rPh sb="0" eb="2">
      <t>キコウ</t>
    </rPh>
    <phoneticPr fontId="27"/>
  </si>
  <si>
    <t>タ</t>
  </si>
  <si>
    <t>計　(1)  　～　  (5)</t>
  </si>
  <si>
    <t>企業債利息</t>
  </si>
  <si>
    <t>水道事業</t>
  </si>
  <si>
    <t>(タ)</t>
  </si>
  <si>
    <t>収入</t>
  </si>
  <si>
    <t>高料金対策</t>
    <rPh sb="0" eb="3">
      <t>コウリョウキン</t>
    </rPh>
    <rPh sb="3" eb="5">
      <t>タイサク</t>
    </rPh>
    <phoneticPr fontId="45"/>
  </si>
  <si>
    <t>にかほ市</t>
    <rPh sb="3" eb="4">
      <t>シ</t>
    </rPh>
    <phoneticPr fontId="27"/>
  </si>
  <si>
    <t>一時借入金利息</t>
  </si>
  <si>
    <t>他会計借入金等利息</t>
    <rPh sb="0" eb="1">
      <t>タ</t>
    </rPh>
    <rPh sb="1" eb="3">
      <t>カイケイ</t>
    </rPh>
    <rPh sb="6" eb="7">
      <t>トウ</t>
    </rPh>
    <phoneticPr fontId="27"/>
  </si>
  <si>
    <t>純　計 (a)-｛(b)+(c)｝</t>
  </si>
  <si>
    <t>　事業
上水道</t>
    <rPh sb="4" eb="7">
      <t>ジョウスイドウ</t>
    </rPh>
    <phoneticPr fontId="4"/>
  </si>
  <si>
    <t>配水給水部門</t>
  </si>
  <si>
    <t>③</t>
  </si>
  <si>
    <t>（２） 不    足    額　（△）</t>
  </si>
  <si>
    <t>１.</t>
  </si>
  <si>
    <t>ｂ　建　　設　　中</t>
  </si>
  <si>
    <t>取得用地面積</t>
  </si>
  <si>
    <t>設</t>
  </si>
  <si>
    <t>現金及び預金</t>
  </si>
  <si>
    <t>コ</t>
  </si>
  <si>
    <t>り</t>
  </si>
  <si>
    <t>(ウ)</t>
  </si>
  <si>
    <t>イ</t>
  </si>
  <si>
    <t>当年度未処理欠損金</t>
  </si>
  <si>
    <t xml:space="preserve">施設名 </t>
    <rPh sb="0" eb="2">
      <t>シセツ</t>
    </rPh>
    <rPh sb="2" eb="3">
      <t>メイ</t>
    </rPh>
    <phoneticPr fontId="27"/>
  </si>
  <si>
    <t>（当年度支出分）</t>
  </si>
  <si>
    <t>（２）</t>
  </si>
  <si>
    <t>固有資本金（引継資本金）</t>
  </si>
  <si>
    <t>(オ)</t>
  </si>
  <si>
    <t>固定資産売却益</t>
  </si>
  <si>
    <t>検</t>
    <rPh sb="0" eb="1">
      <t>ケン</t>
    </rPh>
    <phoneticPr fontId="27"/>
  </si>
  <si>
    <t>う</t>
  </si>
  <si>
    <t>償却資産</t>
  </si>
  <si>
    <t>(カ)</t>
  </si>
  <si>
    <t>他会計出資金</t>
  </si>
  <si>
    <t>（上水道事業及び法適用簡易水道事業）</t>
  </si>
  <si>
    <t>(ケ)</t>
  </si>
  <si>
    <t>す</t>
  </si>
  <si>
    <t>(ク)</t>
  </si>
  <si>
    <t>２　ダ    　 　　　ム</t>
  </si>
  <si>
    <t>寄付</t>
    <rPh sb="0" eb="2">
      <t>キフ</t>
    </rPh>
    <phoneticPr fontId="27"/>
  </si>
  <si>
    <t>(コ)</t>
  </si>
  <si>
    <t>（ス）</t>
  </si>
  <si>
    <t>人</t>
  </si>
  <si>
    <t>(サ)</t>
  </si>
  <si>
    <t>形</t>
  </si>
  <si>
    <t>建設改良のための企業債</t>
  </si>
  <si>
    <t>②　施設及び業務概況に関する調（付表）　（３０表）</t>
    <rPh sb="2" eb="4">
      <t>シセツ</t>
    </rPh>
    <rPh sb="4" eb="5">
      <t>オヨ</t>
    </rPh>
    <rPh sb="6" eb="8">
      <t>ギョウム</t>
    </rPh>
    <rPh sb="8" eb="10">
      <t>ガイキョウ</t>
    </rPh>
    <rPh sb="11" eb="12">
      <t>カン</t>
    </rPh>
    <rPh sb="14" eb="15">
      <t>シラ</t>
    </rPh>
    <rPh sb="16" eb="18">
      <t>フヒョウ</t>
    </rPh>
    <rPh sb="23" eb="24">
      <t>ヒョウ</t>
    </rPh>
    <phoneticPr fontId="27"/>
  </si>
  <si>
    <t>ソ</t>
  </si>
  <si>
    <t>⑥　資本的収支に関する調　（２３表の１）</t>
  </si>
  <si>
    <t>(セ)</t>
  </si>
  <si>
    <t>セ</t>
  </si>
  <si>
    <t>(ソ)</t>
  </si>
  <si>
    <t>ウ</t>
  </si>
  <si>
    <t>（Ａ）</t>
  </si>
  <si>
    <t>（Ｅ）</t>
  </si>
  <si>
    <t>エ</t>
  </si>
  <si>
    <t>政  府  資  金</t>
  </si>
  <si>
    <t>６.</t>
  </si>
  <si>
    <t>ス</t>
  </si>
  <si>
    <t>管路経年化率（％）</t>
    <rPh sb="0" eb="2">
      <t>カンロ</t>
    </rPh>
    <rPh sb="2" eb="4">
      <t>ケイネン</t>
    </rPh>
    <rPh sb="4" eb="5">
      <t>カ</t>
    </rPh>
    <rPh sb="5" eb="6">
      <t>リツ</t>
    </rPh>
    <phoneticPr fontId="4"/>
  </si>
  <si>
    <t>差引</t>
  </si>
  <si>
    <t>オ</t>
  </si>
  <si>
    <t>流動比率</t>
  </si>
  <si>
    <t>資本的支出分</t>
  </si>
  <si>
    <t>上記のうち先行取得用地面積</t>
    <rPh sb="0" eb="2">
      <t>ジョウキ</t>
    </rPh>
    <rPh sb="5" eb="7">
      <t>センコウ</t>
    </rPh>
    <rPh sb="7" eb="9">
      <t>シュトク</t>
    </rPh>
    <rPh sb="9" eb="11">
      <t>ヨウチ</t>
    </rPh>
    <rPh sb="11" eb="13">
      <t>メンセキ</t>
    </rPh>
    <phoneticPr fontId="27"/>
  </si>
  <si>
    <t>カ</t>
  </si>
  <si>
    <t>キ</t>
  </si>
  <si>
    <t>公共施設における</t>
    <rPh sb="0" eb="2">
      <t>コウキョウ</t>
    </rPh>
    <rPh sb="2" eb="4">
      <t>シセツ</t>
    </rPh>
    <phoneticPr fontId="45"/>
  </si>
  <si>
    <t>ク</t>
  </si>
  <si>
    <t>区分</t>
  </si>
  <si>
    <t>サ</t>
  </si>
  <si>
    <t>入</t>
  </si>
  <si>
    <t>シ</t>
  </si>
  <si>
    <t>類</t>
  </si>
  <si>
    <t>チ</t>
  </si>
  <si>
    <t>2.51</t>
  </si>
  <si>
    <t>ツ</t>
  </si>
  <si>
    <t>７.</t>
  </si>
  <si>
    <t>企業債取扱諸費</t>
  </si>
  <si>
    <t>水道</t>
    <rPh sb="0" eb="2">
      <t>スイドウ</t>
    </rPh>
    <phoneticPr fontId="27"/>
  </si>
  <si>
    <t>累積欠損金比率</t>
  </si>
  <si>
    <t>職</t>
    <rPh sb="0" eb="1">
      <t>ショク</t>
    </rPh>
    <phoneticPr fontId="27"/>
  </si>
  <si>
    <t>（㎡）</t>
  </si>
  <si>
    <t>うち</t>
  </si>
  <si>
    <t>国費</t>
  </si>
  <si>
    <t>財</t>
    <rPh sb="0" eb="1">
      <t>ザイ</t>
    </rPh>
    <phoneticPr fontId="27"/>
  </si>
  <si>
    <t>市町村費</t>
  </si>
  <si>
    <t>流動資産</t>
    <rPh sb="0" eb="2">
      <t>リュウドウ</t>
    </rPh>
    <rPh sb="2" eb="4">
      <t>シサン</t>
    </rPh>
    <phoneticPr fontId="27"/>
  </si>
  <si>
    <t>単独事業費分</t>
  </si>
  <si>
    <t>薬品費</t>
  </si>
  <si>
    <t>当たり料金</t>
  </si>
  <si>
    <t>事業繰越額</t>
  </si>
  <si>
    <t>繰出基準の事由以外の繰入</t>
  </si>
  <si>
    <t>上　記　の</t>
  </si>
  <si>
    <t>工事負担金</t>
  </si>
  <si>
    <t>円</t>
  </si>
  <si>
    <t>内　　　訳</t>
  </si>
  <si>
    <t>水道水源施設</t>
    <rPh sb="0" eb="2">
      <t>スイドウ</t>
    </rPh>
    <rPh sb="2" eb="4">
      <t>スイゲン</t>
    </rPh>
    <rPh sb="4" eb="6">
      <t>シセツ</t>
    </rPh>
    <phoneticPr fontId="45"/>
  </si>
  <si>
    <t>01行36列
の内訳</t>
    <rPh sb="2" eb="3">
      <t>ギョウ</t>
    </rPh>
    <rPh sb="5" eb="6">
      <t>レツ</t>
    </rPh>
    <rPh sb="8" eb="10">
      <t>ウチワケ</t>
    </rPh>
    <phoneticPr fontId="27"/>
  </si>
  <si>
    <t>無償給水に要する経費</t>
  </si>
  <si>
    <t>（建設仮勘定元金分）</t>
  </si>
  <si>
    <t>由利本荘市</t>
    <rPh sb="0" eb="2">
      <t>ユリ</t>
    </rPh>
    <rPh sb="2" eb="4">
      <t>ホンジョウ</t>
    </rPh>
    <rPh sb="4" eb="5">
      <t>シ</t>
    </rPh>
    <phoneticPr fontId="4"/>
  </si>
  <si>
    <t>利益剰余金</t>
  </si>
  <si>
    <t>企業債利息のうち</t>
    <rPh sb="0" eb="1">
      <t>キギョウサイ</t>
    </rPh>
    <rPh sb="1" eb="3">
      <t>リソク</t>
    </rPh>
    <phoneticPr fontId="27"/>
  </si>
  <si>
    <t>(1) 料金体系
（末端給水）</t>
    <rPh sb="10" eb="12">
      <t>マッタン</t>
    </rPh>
    <rPh sb="12" eb="14">
      <t>キュウスイ</t>
    </rPh>
    <phoneticPr fontId="4"/>
  </si>
  <si>
    <t>財務会計システム</t>
    <rPh sb="0" eb="2">
      <t>ザイム</t>
    </rPh>
    <rPh sb="2" eb="4">
      <t>カイケイ</t>
    </rPh>
    <phoneticPr fontId="27"/>
  </si>
  <si>
    <t>（家庭用）</t>
  </si>
  <si>
    <t>(ｲ) 全　  　　　　　 体</t>
  </si>
  <si>
    <t>計　(1)  　～  　(7)</t>
  </si>
  <si>
    <t>5.（4）のうち簡易水道事業分（千ｍ3）</t>
    <rPh sb="8" eb="10">
      <t>カンイ</t>
    </rPh>
    <rPh sb="10" eb="12">
      <t>スイドウ</t>
    </rPh>
    <rPh sb="12" eb="15">
      <t>ジギョウブン</t>
    </rPh>
    <rPh sb="16" eb="17">
      <t>セン</t>
    </rPh>
    <phoneticPr fontId="4"/>
  </si>
  <si>
    <t>不良債務比率</t>
  </si>
  <si>
    <t>10.</t>
  </si>
  <si>
    <t>料金体系</t>
  </si>
  <si>
    <t>ち</t>
  </si>
  <si>
    <t>９.</t>
  </si>
  <si>
    <t>要する経費</t>
    <rPh sb="0" eb="1">
      <t>ヨウ</t>
    </rPh>
    <rPh sb="3" eb="5">
      <t>ケイヒ</t>
    </rPh>
    <phoneticPr fontId="45"/>
  </si>
  <si>
    <t>法適用</t>
  </si>
  <si>
    <t>訳</t>
  </si>
  <si>
    <t>(2)簡易
水道事業</t>
  </si>
  <si>
    <t>政府保証付外債</t>
    <rPh sb="0" eb="2">
      <t>セイフ</t>
    </rPh>
    <rPh sb="2" eb="4">
      <t>ホショウ</t>
    </rPh>
    <rPh sb="4" eb="5">
      <t>ツ</t>
    </rPh>
    <rPh sb="5" eb="7">
      <t>ガイサイ</t>
    </rPh>
    <phoneticPr fontId="27"/>
  </si>
  <si>
    <t>特殊勤務手当</t>
  </si>
  <si>
    <t>負債・資本合計</t>
    <rPh sb="0" eb="2">
      <t>フサイ</t>
    </rPh>
    <rPh sb="3" eb="5">
      <t>シホン</t>
    </rPh>
    <rPh sb="5" eb="7">
      <t>ゴウケイ</t>
    </rPh>
    <phoneticPr fontId="27"/>
  </si>
  <si>
    <t>01行32列及び33列のうち、再　建　債</t>
    <rPh sb="2" eb="3">
      <t>ギョウ</t>
    </rPh>
    <rPh sb="5" eb="6">
      <t>レツ</t>
    </rPh>
    <rPh sb="6" eb="7">
      <t>オヨ</t>
    </rPh>
    <rPh sb="10" eb="11">
      <t>レツ</t>
    </rPh>
    <phoneticPr fontId="27"/>
  </si>
  <si>
    <t>営業外収益</t>
  </si>
  <si>
    <t>ｱ.末　端</t>
  </si>
  <si>
    <t>機構資金</t>
    <rPh sb="0" eb="1">
      <t>キ</t>
    </rPh>
    <rPh sb="1" eb="2">
      <t>カマエ</t>
    </rPh>
    <phoneticPr fontId="27"/>
  </si>
  <si>
    <t>給水事業</t>
  </si>
  <si>
    <t>固定資産</t>
    <rPh sb="0" eb="4">
      <t>コテイシサン</t>
    </rPh>
    <phoneticPr fontId="27"/>
  </si>
  <si>
    <t>路面復旧費</t>
  </si>
  <si>
    <t>ｲ.用　水</t>
  </si>
  <si>
    <t>力</t>
  </si>
  <si>
    <t>負債・資本合計</t>
  </si>
  <si>
    <t>過疎債分</t>
    <rPh sb="0" eb="2">
      <t>カソ</t>
    </rPh>
    <rPh sb="2" eb="3">
      <t>サイ</t>
    </rPh>
    <rPh sb="3" eb="4">
      <t>ブン</t>
    </rPh>
    <phoneticPr fontId="49"/>
  </si>
  <si>
    <t>辺地債分</t>
    <rPh sb="0" eb="3">
      <t>ヘンチサイ</t>
    </rPh>
    <rPh sb="3" eb="4">
      <t>ブン</t>
    </rPh>
    <phoneticPr fontId="49"/>
  </si>
  <si>
    <t>供給事業</t>
  </si>
  <si>
    <t>交　付　公　債</t>
  </si>
  <si>
    <t>原水及び浄水費</t>
  </si>
  <si>
    <t>（ｂ）</t>
  </si>
  <si>
    <t>当年度同意等債で未借入又は未発行の額</t>
    <rPh sb="2" eb="3">
      <t>ド</t>
    </rPh>
    <rPh sb="3" eb="5">
      <t>ドウイ</t>
    </rPh>
    <rPh sb="5" eb="6">
      <t>トウ</t>
    </rPh>
    <phoneticPr fontId="27"/>
  </si>
  <si>
    <t>(2)供用開始年月日</t>
  </si>
  <si>
    <t>資産減耗費</t>
  </si>
  <si>
    <t>その他</t>
    <rPh sb="2" eb="3">
      <t>ホカ</t>
    </rPh>
    <phoneticPr fontId="45"/>
  </si>
  <si>
    <t>組入資本金（造成資本金）</t>
    <rPh sb="6" eb="8">
      <t>ゾウセイ</t>
    </rPh>
    <rPh sb="8" eb="11">
      <t>シホンキン</t>
    </rPh>
    <phoneticPr fontId="27"/>
  </si>
  <si>
    <t>列</t>
    <rPh sb="0" eb="1">
      <t>レツ</t>
    </rPh>
    <phoneticPr fontId="4"/>
  </si>
  <si>
    <t>剰余金</t>
    <rPh sb="0" eb="2">
      <t>ジョウヨ</t>
    </rPh>
    <rPh sb="2" eb="3">
      <t>キン</t>
    </rPh>
    <phoneticPr fontId="27"/>
  </si>
  <si>
    <t>地方公共団体金融機構</t>
    <rPh sb="0" eb="2">
      <t>チホウ</t>
    </rPh>
    <rPh sb="2" eb="4">
      <t>コウキョウ</t>
    </rPh>
    <rPh sb="4" eb="6">
      <t>ダンタイ</t>
    </rPh>
    <rPh sb="8" eb="10">
      <t>キコウ</t>
    </rPh>
    <phoneticPr fontId="27"/>
  </si>
  <si>
    <t>（１） 差          額</t>
  </si>
  <si>
    <t>１．</t>
  </si>
  <si>
    <t>収益勘定
他会計借入金</t>
    <rPh sb="0" eb="2">
      <t>シュウエキ</t>
    </rPh>
    <rPh sb="2" eb="4">
      <t>カンジョウ</t>
    </rPh>
    <rPh sb="5" eb="6">
      <t>タ</t>
    </rPh>
    <rPh sb="6" eb="8">
      <t>カイケイ</t>
    </rPh>
    <rPh sb="8" eb="10">
      <t>カリイレ</t>
    </rPh>
    <rPh sb="10" eb="11">
      <t>キン</t>
    </rPh>
    <phoneticPr fontId="45"/>
  </si>
  <si>
    <t>た</t>
  </si>
  <si>
    <t>他会計出資金</t>
    <rPh sb="0" eb="1">
      <t>タ</t>
    </rPh>
    <rPh sb="1" eb="3">
      <t>カイケイ</t>
    </rPh>
    <rPh sb="3" eb="6">
      <t>シュッシキン</t>
    </rPh>
    <phoneticPr fontId="45"/>
  </si>
  <si>
    <t>資本勘定
他会計借入金</t>
    <rPh sb="0" eb="2">
      <t>シホン</t>
    </rPh>
    <rPh sb="2" eb="4">
      <t>カンジョウ</t>
    </rPh>
    <rPh sb="5" eb="6">
      <t>タ</t>
    </rPh>
    <rPh sb="6" eb="8">
      <t>カイケイ</t>
    </rPh>
    <rPh sb="8" eb="11">
      <t>カリイレキン</t>
    </rPh>
    <phoneticPr fontId="45"/>
  </si>
  <si>
    <t>負担金</t>
    <rPh sb="0" eb="3">
      <t>フタンキン</t>
    </rPh>
    <phoneticPr fontId="27"/>
  </si>
  <si>
    <t>13.</t>
  </si>
  <si>
    <t>（ｅ）</t>
  </si>
  <si>
    <t>15.</t>
  </si>
  <si>
    <t>「01行22列」のうち、上水道事業分</t>
    <rPh sb="3" eb="4">
      <t>ギョウ</t>
    </rPh>
    <rPh sb="6" eb="7">
      <t>レツ</t>
    </rPh>
    <rPh sb="12" eb="15">
      <t>ジョウスイドウ</t>
    </rPh>
    <rPh sb="15" eb="18">
      <t>ジギョウブン</t>
    </rPh>
    <phoneticPr fontId="27"/>
  </si>
  <si>
    <t>16.</t>
  </si>
  <si>
    <t>導水管</t>
    <rPh sb="0" eb="3">
      <t>ドウスイカン</t>
    </rPh>
    <phoneticPr fontId="4"/>
  </si>
  <si>
    <t>17.</t>
  </si>
  <si>
    <t>(ツ)</t>
  </si>
  <si>
    <t>18.</t>
  </si>
  <si>
    <t>繰入資本金</t>
  </si>
  <si>
    <t>19.</t>
  </si>
  <si>
    <t>20.</t>
  </si>
  <si>
    <t>（又は当年度未処理欠損金）</t>
  </si>
  <si>
    <t>21.</t>
  </si>
  <si>
    <t>22.</t>
  </si>
  <si>
    <t>７．</t>
  </si>
  <si>
    <t>ｅ　稼　　働　　中</t>
  </si>
  <si>
    <t>14.</t>
  </si>
  <si>
    <t>修繕引当金</t>
    <rPh sb="0" eb="2">
      <t>シュウゼン</t>
    </rPh>
    <rPh sb="2" eb="5">
      <t>ヒキアテキン</t>
    </rPh>
    <phoneticPr fontId="27"/>
  </si>
  <si>
    <t>通信運搬費</t>
  </si>
  <si>
    <t>事故繰越繰越額</t>
    <rPh sb="4" eb="6">
      <t>クリコシ</t>
    </rPh>
    <phoneticPr fontId="27"/>
  </si>
  <si>
    <t>01単一料金制</t>
    <rPh sb="2" eb="4">
      <t>タンイチ</t>
    </rPh>
    <rPh sb="4" eb="7">
      <t>リョウキンセイ</t>
    </rPh>
    <phoneticPr fontId="4"/>
  </si>
  <si>
    <t>収</t>
  </si>
  <si>
    <t>(10)</t>
  </si>
  <si>
    <t>建設改良費</t>
  </si>
  <si>
    <t>①</t>
  </si>
  <si>
    <t>(％)</t>
  </si>
  <si>
    <t>の　内　訳</t>
  </si>
  <si>
    <t>簡易水道</t>
    <rPh sb="0" eb="2">
      <t>カンイ</t>
    </rPh>
    <rPh sb="2" eb="4">
      <t>スイドウ</t>
    </rPh>
    <phoneticPr fontId="4"/>
  </si>
  <si>
    <t>内訳</t>
    <rPh sb="0" eb="2">
      <t>ウチワケ</t>
    </rPh>
    <phoneticPr fontId="27"/>
  </si>
  <si>
    <t>基準額</t>
    <rPh sb="0" eb="3">
      <t>キジュンガク</t>
    </rPh>
    <phoneticPr fontId="45"/>
  </si>
  <si>
    <t>他会計補助金</t>
  </si>
  <si>
    <t>（１）</t>
  </si>
  <si>
    <t>給料</t>
  </si>
  <si>
    <t>出</t>
  </si>
  <si>
    <t>減価償却費</t>
    <rPh sb="0" eb="2">
      <t>ゲンカ</t>
    </rPh>
    <rPh sb="2" eb="5">
      <t>ショウキャクヒ</t>
    </rPh>
    <phoneticPr fontId="27"/>
  </si>
  <si>
    <t>繰出基準に基づく繰入金</t>
  </si>
  <si>
    <t>（６）</t>
  </si>
  <si>
    <t>うち建設改良費等以外の経費に対する
企業債現在高</t>
  </si>
  <si>
    <t>営業外費用</t>
  </si>
  <si>
    <t>繰出基準以外の繰入金</t>
  </si>
  <si>
    <t>原水及び浄水費</t>
    <rPh sb="0" eb="1">
      <t>ハラ</t>
    </rPh>
    <rPh sb="1" eb="2">
      <t>ミズ</t>
    </rPh>
    <rPh sb="2" eb="3">
      <t>オヨ</t>
    </rPh>
    <rPh sb="4" eb="6">
      <t>ジョウスイ</t>
    </rPh>
    <rPh sb="6" eb="7">
      <t>ヒ</t>
    </rPh>
    <phoneticPr fontId="27"/>
  </si>
  <si>
    <t>導入なし</t>
    <rPh sb="0" eb="2">
      <t>ドウニュウ</t>
    </rPh>
    <phoneticPr fontId="27"/>
  </si>
  <si>
    <t>財政融資</t>
    <rPh sb="0" eb="2">
      <t>ザイセイ</t>
    </rPh>
    <rPh sb="2" eb="4">
      <t>ユウシ</t>
    </rPh>
    <phoneticPr fontId="27"/>
  </si>
  <si>
    <t>郵便貯金</t>
    <rPh sb="0" eb="2">
      <t>ユウビン</t>
    </rPh>
    <rPh sb="2" eb="4">
      <t>チョキン</t>
    </rPh>
    <phoneticPr fontId="27"/>
  </si>
  <si>
    <t>簡易生命保険</t>
    <rPh sb="0" eb="2">
      <t>カンイ</t>
    </rPh>
    <rPh sb="2" eb="4">
      <t>セイメイ</t>
    </rPh>
    <rPh sb="4" eb="6">
      <t>ホケン</t>
    </rPh>
    <phoneticPr fontId="27"/>
  </si>
  <si>
    <t>資</t>
  </si>
  <si>
    <t>（11）</t>
  </si>
  <si>
    <t>内</t>
    <rPh sb="0" eb="1">
      <t>ウチ</t>
    </rPh>
    <phoneticPr fontId="27"/>
  </si>
  <si>
    <t>簡易水道未普及</t>
    <rPh sb="0" eb="2">
      <t>カンイ</t>
    </rPh>
    <rPh sb="2" eb="4">
      <t>スイドウ</t>
    </rPh>
    <rPh sb="4" eb="5">
      <t>ミ</t>
    </rPh>
    <rPh sb="5" eb="7">
      <t>フキュウ</t>
    </rPh>
    <phoneticPr fontId="45"/>
  </si>
  <si>
    <t>事業開始年月日</t>
  </si>
  <si>
    <t>当年度純損失</t>
  </si>
  <si>
    <t>11．</t>
  </si>
  <si>
    <t>(1)事業創設認可年月日</t>
  </si>
  <si>
    <t>②</t>
  </si>
  <si>
    <t>補助対象事業費分</t>
  </si>
  <si>
    <t>２．</t>
  </si>
  <si>
    <t>行</t>
    <rPh sb="0" eb="1">
      <t>ギョウ</t>
    </rPh>
    <phoneticPr fontId="27"/>
  </si>
  <si>
    <t>新増設に関するもの</t>
  </si>
  <si>
    <t>法 適 用 年 月 日</t>
  </si>
  <si>
    <t>３．</t>
  </si>
  <si>
    <t>当年度利益剰余金処分額</t>
  </si>
  <si>
    <t>給水戸数</t>
  </si>
  <si>
    <t>(１)</t>
  </si>
  <si>
    <t>対する比率料金収入に</t>
    <rPh sb="0" eb="1">
      <t>タイ</t>
    </rPh>
    <rPh sb="3" eb="5">
      <t>ヒリツ</t>
    </rPh>
    <rPh sb="5" eb="7">
      <t>リョウキン</t>
    </rPh>
    <rPh sb="7" eb="9">
      <t>シュウニュウ</t>
    </rPh>
    <phoneticPr fontId="27"/>
  </si>
  <si>
    <t>設　　　置</t>
  </si>
  <si>
    <t>非　設　置</t>
  </si>
  <si>
    <t>４．</t>
  </si>
  <si>
    <t>市　中　銀　行</t>
  </si>
  <si>
    <t>普　及　率</t>
  </si>
  <si>
    <t>取水能力</t>
  </si>
  <si>
    <t>特別利益</t>
    <rPh sb="0" eb="2">
      <t>トクベツ</t>
    </rPh>
    <rPh sb="2" eb="4">
      <t>リエキ</t>
    </rPh>
    <phoneticPr fontId="45"/>
  </si>
  <si>
    <t>(4)</t>
  </si>
  <si>
    <t>（ア）</t>
  </si>
  <si>
    <t>受水費のうち資本費相当額</t>
    <rPh sb="0" eb="1">
      <t>ジュ</t>
    </rPh>
    <rPh sb="1" eb="2">
      <t>スイ</t>
    </rPh>
    <rPh sb="2" eb="3">
      <t>ヒ</t>
    </rPh>
    <rPh sb="6" eb="9">
      <t>シホンヒ</t>
    </rPh>
    <rPh sb="9" eb="12">
      <t>ソウトウガク</t>
    </rPh>
    <phoneticPr fontId="27"/>
  </si>
  <si>
    <t>水</t>
  </si>
  <si>
    <t>種</t>
  </si>
  <si>
    <t>源</t>
  </si>
  <si>
    <t>井川町</t>
    <rPh sb="0" eb="3">
      <t>イカワマチ</t>
    </rPh>
    <phoneticPr fontId="4"/>
  </si>
  <si>
    <t>流動負債</t>
  </si>
  <si>
    <t>送水部門</t>
  </si>
  <si>
    <t>業</t>
  </si>
  <si>
    <t>配水及び給水費</t>
  </si>
  <si>
    <t>有　収　率　　　　　(4)/(3)×100(%)</t>
  </si>
  <si>
    <t>｛（Ｂ＋Ｃ）</t>
  </si>
  <si>
    <t>最大稼働率　　　　　(2)/(1)×100(%)</t>
  </si>
  <si>
    <t>簡易水道</t>
    <rPh sb="0" eb="2">
      <t>カンイ</t>
    </rPh>
    <rPh sb="2" eb="4">
      <t>スイドウ</t>
    </rPh>
    <phoneticPr fontId="27"/>
  </si>
  <si>
    <t>務</t>
  </si>
  <si>
    <t>６．</t>
  </si>
  <si>
    <t>量</t>
  </si>
  <si>
    <t xml:space="preserve"> </t>
  </si>
  <si>
    <t>「01行26列」のうち、退職給付費（会計基準の見直し等に伴う経過措置分）</t>
    <rPh sb="3" eb="4">
      <t>ギョウ</t>
    </rPh>
    <rPh sb="6" eb="7">
      <t>レツ</t>
    </rPh>
    <rPh sb="12" eb="14">
      <t>タイショク</t>
    </rPh>
    <rPh sb="14" eb="16">
      <t>キュウフ</t>
    </rPh>
    <rPh sb="16" eb="17">
      <t>ヒ</t>
    </rPh>
    <rPh sb="18" eb="20">
      <t>カイケイ</t>
    </rPh>
    <rPh sb="20" eb="22">
      <t>キジュン</t>
    </rPh>
    <rPh sb="23" eb="25">
      <t>ミナオ</t>
    </rPh>
    <rPh sb="26" eb="27">
      <t>トウ</t>
    </rPh>
    <rPh sb="28" eb="29">
      <t>トモナ</t>
    </rPh>
    <rPh sb="30" eb="32">
      <t>ケイカ</t>
    </rPh>
    <rPh sb="32" eb="34">
      <t>ソチ</t>
    </rPh>
    <rPh sb="34" eb="35">
      <t>ブン</t>
    </rPh>
    <rPh sb="35" eb="36">
      <t>カミブン</t>
    </rPh>
    <phoneticPr fontId="27"/>
  </si>
  <si>
    <t>三種町</t>
    <rPh sb="0" eb="1">
      <t>ミ</t>
    </rPh>
    <rPh sb="1" eb="2">
      <t>タネ</t>
    </rPh>
    <rPh sb="2" eb="3">
      <t>マチ</t>
    </rPh>
    <phoneticPr fontId="4"/>
  </si>
  <si>
    <t>２　口　　径　　別</t>
  </si>
  <si>
    <t>営業収益</t>
  </si>
  <si>
    <t>設計積算システム</t>
    <rPh sb="0" eb="2">
      <t>セッケイ</t>
    </rPh>
    <rPh sb="2" eb="4">
      <t>セキサン</t>
    </rPh>
    <phoneticPr fontId="27"/>
  </si>
  <si>
    <t>３　そ　　の　　他</t>
  </si>
  <si>
    <t>(2) 料　　金</t>
  </si>
  <si>
    <t>金</t>
  </si>
  <si>
    <t>職</t>
  </si>
  <si>
    <t>無形固定資産</t>
  </si>
  <si>
    <t>員</t>
  </si>
  <si>
    <t>合  計</t>
    <rPh sb="0" eb="1">
      <t>ゴウ</t>
    </rPh>
    <rPh sb="3" eb="4">
      <t>ケイ</t>
    </rPh>
    <phoneticPr fontId="27"/>
  </si>
  <si>
    <t>　　　　計　　　（１）＋（２）</t>
  </si>
  <si>
    <t>計　(1) 　～　 (10)</t>
  </si>
  <si>
    <t>(1)</t>
  </si>
  <si>
    <t>ａ　稼　　働　　中</t>
  </si>
  <si>
    <t>給</t>
  </si>
  <si>
    <t>ｃ　稼　　働　　中</t>
  </si>
  <si>
    <t>統合水道（元金償還分）</t>
    <rPh sb="0" eb="2">
      <t>トウゴウ</t>
    </rPh>
    <rPh sb="2" eb="4">
      <t>スイドウ</t>
    </rPh>
    <rPh sb="5" eb="7">
      <t>ガンキン</t>
    </rPh>
    <rPh sb="7" eb="9">
      <t>ショウカン</t>
    </rPh>
    <rPh sb="9" eb="10">
      <t>ブン</t>
    </rPh>
    <phoneticPr fontId="45"/>
  </si>
  <si>
    <t>ｄ　建　　設　　中</t>
  </si>
  <si>
    <t>２　ダ    　 　　 ム</t>
  </si>
  <si>
    <t>工場用</t>
  </si>
  <si>
    <t>その他営業外費用</t>
  </si>
  <si>
    <t>計</t>
    <rPh sb="0" eb="1">
      <t>ケイ</t>
    </rPh>
    <phoneticPr fontId="27"/>
  </si>
  <si>
    <t>ｆ　建　　設　　中</t>
  </si>
  <si>
    <t>総費用</t>
  </si>
  <si>
    <t>列</t>
    <rPh sb="0" eb="1">
      <t>レツ</t>
    </rPh>
    <phoneticPr fontId="45"/>
  </si>
  <si>
    <t>経</t>
  </si>
  <si>
    <t>分</t>
  </si>
  <si>
    <t xml:space="preserve"> 給 水 人 口 （人）</t>
  </si>
  <si>
    <t>料金改定率(%)</t>
  </si>
  <si>
    <t>短期有価証券</t>
  </si>
  <si>
    <t>資金の増加額（又は減少額）</t>
    <rPh sb="0" eb="2">
      <t>シキン</t>
    </rPh>
    <rPh sb="3" eb="6">
      <t>ゾウカガク</t>
    </rPh>
    <rPh sb="7" eb="8">
      <t>マタ</t>
    </rPh>
    <rPh sb="9" eb="11">
      <t>ゲンショウ</t>
    </rPh>
    <rPh sb="11" eb="12">
      <t>ガク</t>
    </rPh>
    <phoneticPr fontId="48"/>
  </si>
  <si>
    <t>析</t>
  </si>
  <si>
    <t xml:space="preserve"> 項　目</t>
    <rPh sb="1" eb="4">
      <t>コウモク</t>
    </rPh>
    <phoneticPr fontId="45"/>
  </si>
  <si>
    <t xml:space="preserve"> 営 業 収 益 （千円）</t>
  </si>
  <si>
    <t>（Ｂ）＋（Ｃ）＋（Ｇ）</t>
  </si>
  <si>
    <t>給水収益</t>
  </si>
  <si>
    <t>水道</t>
    <rPh sb="0" eb="2">
      <t>スイドウ</t>
    </rPh>
    <phoneticPr fontId="4"/>
  </si>
  <si>
    <t>（建設仮勘定以外支払利息分）</t>
  </si>
  <si>
    <t>浄　水　関　係　職　員</t>
  </si>
  <si>
    <t>受託工事収益</t>
  </si>
  <si>
    <t>災害復旧費</t>
    <rPh sb="0" eb="2">
      <t>サイガイ</t>
    </rPh>
    <rPh sb="2" eb="4">
      <t>フッキュウ</t>
    </rPh>
    <rPh sb="4" eb="5">
      <t>ヒ</t>
    </rPh>
    <phoneticPr fontId="45"/>
  </si>
  <si>
    <t>その他営業費用</t>
  </si>
  <si>
    <t>その他営業収益</t>
  </si>
  <si>
    <t>企業債元金償還金対減価償却額比率</t>
  </si>
  <si>
    <t>(4) 損益勘定職員１人当たり</t>
    <rPh sb="4" eb="6">
      <t>ソンエキ</t>
    </rPh>
    <rPh sb="6" eb="8">
      <t>カンジョウ</t>
    </rPh>
    <rPh sb="12" eb="13">
      <t>ア</t>
    </rPh>
    <phoneticPr fontId="27"/>
  </si>
  <si>
    <t>（イ）</t>
  </si>
  <si>
    <t>その他</t>
  </si>
  <si>
    <t>受取利息及び配当金</t>
  </si>
  <si>
    <t>国庫補助金</t>
  </si>
  <si>
    <t>合</t>
    <rPh sb="0" eb="1">
      <t>ゴウ</t>
    </rPh>
    <phoneticPr fontId="27"/>
  </si>
  <si>
    <t>都道府県補助金</t>
  </si>
  <si>
    <t>基準額</t>
    <rPh sb="0" eb="3">
      <t>キジュンガク</t>
    </rPh>
    <phoneticPr fontId="27"/>
  </si>
  <si>
    <t>（Ｅ）＋（Ｆ）＋（Ｈ）</t>
  </si>
  <si>
    <t>営業費用</t>
  </si>
  <si>
    <t>負債合計</t>
  </si>
  <si>
    <t>受託工事費</t>
  </si>
  <si>
    <t>受水費</t>
  </si>
  <si>
    <t>業務費</t>
  </si>
  <si>
    <t>総係費</t>
  </si>
  <si>
    <t>支払利息</t>
  </si>
  <si>
    <t>費</t>
  </si>
  <si>
    <t>その他資金に係る繰上償還金分</t>
  </si>
  <si>
    <t>再評価組入資本金</t>
  </si>
  <si>
    <t>当年度末現在数</t>
    <rPh sb="0" eb="3">
      <t>トウネンド</t>
    </rPh>
    <rPh sb="3" eb="4">
      <t>マツ</t>
    </rPh>
    <rPh sb="4" eb="6">
      <t>ゲンザイ</t>
    </rPh>
    <rPh sb="6" eb="7">
      <t>スウ</t>
    </rPh>
    <phoneticPr fontId="27"/>
  </si>
  <si>
    <t>繰延勘定償却</t>
  </si>
  <si>
    <t>給水工事業務</t>
  </si>
  <si>
    <t>経常利益</t>
  </si>
  <si>
    <t>５．</t>
  </si>
  <si>
    <t>(5)</t>
  </si>
  <si>
    <t>関</t>
  </si>
  <si>
    <r>
      <t>(</t>
    </r>
    <r>
      <rPr>
        <sz val="10"/>
        <color indexed="8"/>
        <rFont val="ＭＳ Ｐゴシック"/>
        <family val="3"/>
        <charset val="128"/>
      </rPr>
      <t>用水供給</t>
    </r>
    <r>
      <rPr>
        <sz val="10"/>
        <color indexed="8"/>
        <rFont val="Arial"/>
        <family val="2"/>
      </rPr>
      <t>)</t>
    </r>
  </si>
  <si>
    <t>他会計繰入金</t>
  </si>
  <si>
    <t>（３）</t>
  </si>
  <si>
    <t>に</t>
  </si>
  <si>
    <t>（８）</t>
  </si>
  <si>
    <t>職員給与費</t>
  </si>
  <si>
    <t>８．</t>
  </si>
  <si>
    <t>配　水　関　係　職　員</t>
  </si>
  <si>
    <t>９．</t>
  </si>
  <si>
    <t>未収金及び未収収益</t>
    <rPh sb="3" eb="4">
      <t>オヨ</t>
    </rPh>
    <rPh sb="5" eb="7">
      <t>ミシュウ</t>
    </rPh>
    <rPh sb="7" eb="9">
      <t>シュウエキ</t>
    </rPh>
    <phoneticPr fontId="27"/>
  </si>
  <si>
    <t>前年度繰越利益剰余金</t>
  </si>
  <si>
    <t>（又は前年度繰越欠損金）</t>
  </si>
  <si>
    <t>01行43列
の内訳</t>
    <rPh sb="2" eb="3">
      <t>ギョウ</t>
    </rPh>
    <rPh sb="5" eb="6">
      <t>レツ</t>
    </rPh>
    <rPh sb="8" eb="10">
      <t>ウチワケ</t>
    </rPh>
    <phoneticPr fontId="27"/>
  </si>
  <si>
    <t>10．</t>
  </si>
  <si>
    <t>収益的支出に充てた企業債</t>
  </si>
  <si>
    <t>その他材料費</t>
  </si>
  <si>
    <t>（Ｃ）</t>
  </si>
  <si>
    <t>簡易水道事業</t>
  </si>
  <si>
    <t>税抜き</t>
  </si>
  <si>
    <t>税込み</t>
  </si>
  <si>
    <t>雑収益</t>
  </si>
  <si>
    <t>改良に関するもの</t>
  </si>
  <si>
    <t>減価償却に伴い収益化したもの</t>
  </si>
  <si>
    <t>前年度末現在数</t>
  </si>
  <si>
    <t>財</t>
  </si>
  <si>
    <t>資産合計</t>
  </si>
  <si>
    <t>企</t>
  </si>
  <si>
    <t>総収支比率</t>
  </si>
  <si>
    <t>（％）</t>
  </si>
  <si>
    <t>手当</t>
  </si>
  <si>
    <t>消火栓設置費</t>
    <rPh sb="0" eb="3">
      <t>ショウカセン</t>
    </rPh>
    <rPh sb="3" eb="6">
      <t>セッチヒ</t>
    </rPh>
    <phoneticPr fontId="45"/>
  </si>
  <si>
    <t>経常収支比率</t>
  </si>
  <si>
    <t>他会計負担金</t>
    <rPh sb="0" eb="3">
      <t>タカイケイ</t>
    </rPh>
    <rPh sb="3" eb="6">
      <t>フタンキン</t>
    </rPh>
    <phoneticPr fontId="45"/>
  </si>
  <si>
    <t>営業収支比率</t>
  </si>
  <si>
    <t>基本給</t>
  </si>
  <si>
    <t>(2)</t>
  </si>
  <si>
    <t>簡易水道未普及解消緊急対策</t>
    <rPh sb="0" eb="2">
      <t>カンイ</t>
    </rPh>
    <rPh sb="2" eb="4">
      <t>スイドウ</t>
    </rPh>
    <rPh sb="4" eb="5">
      <t>ミ</t>
    </rPh>
    <rPh sb="5" eb="7">
      <t>フキュウ</t>
    </rPh>
    <rPh sb="7" eb="9">
      <t>カイショウ</t>
    </rPh>
    <rPh sb="9" eb="11">
      <t>キンキュウ</t>
    </rPh>
    <rPh sb="11" eb="13">
      <t>タイサク</t>
    </rPh>
    <phoneticPr fontId="45"/>
  </si>
  <si>
    <t>(3)</t>
  </si>
  <si>
    <t>賃金</t>
  </si>
  <si>
    <t>再</t>
  </si>
  <si>
    <t>退職給与金</t>
  </si>
  <si>
    <t>与</t>
  </si>
  <si>
    <t>積立金取りくずし額</t>
  </si>
  <si>
    <t>企業債元利償還金</t>
  </si>
  <si>
    <t>法定福利費</t>
  </si>
  <si>
    <t>(6)</t>
  </si>
  <si>
    <t>５　受     　　　　水</t>
  </si>
  <si>
    <t>内</t>
  </si>
  <si>
    <t>他会計借入金</t>
  </si>
  <si>
    <t>動力費</t>
  </si>
  <si>
    <t>光熱水費</t>
  </si>
  <si>
    <t xml:space="preserve">団体名 </t>
    <rPh sb="0" eb="3">
      <t>ダンタイメイ</t>
    </rPh>
    <phoneticPr fontId="45"/>
  </si>
  <si>
    <t>修繕費</t>
  </si>
  <si>
    <t>退職給与引当金取りくずし額</t>
  </si>
  <si>
    <t>材料費</t>
  </si>
  <si>
    <t>11.</t>
  </si>
  <si>
    <t>⑥　資本的収支に関する調　（２３表の２）</t>
  </si>
  <si>
    <t>12.</t>
  </si>
  <si>
    <t>一般短期貸付金</t>
    <rPh sb="0" eb="2">
      <t>イッパン</t>
    </rPh>
    <rPh sb="2" eb="4">
      <t>タンキ</t>
    </rPh>
    <rPh sb="4" eb="7">
      <t>カシツケキン</t>
    </rPh>
    <phoneticPr fontId="27"/>
  </si>
  <si>
    <t>支</t>
  </si>
  <si>
    <t>費用合計</t>
  </si>
  <si>
    <t>扶養手当</t>
  </si>
  <si>
    <t>他会計繰入金合計</t>
  </si>
  <si>
    <t>給水区域面積</t>
  </si>
  <si>
    <t>簡易水道の数</t>
    <rPh sb="0" eb="2">
      <t>カンイ</t>
    </rPh>
    <rPh sb="2" eb="3">
      <t>ジョウスイ</t>
    </rPh>
    <rPh sb="3" eb="4">
      <t>ドウ</t>
    </rPh>
    <rPh sb="5" eb="6">
      <t>カズ</t>
    </rPh>
    <phoneticPr fontId="27"/>
  </si>
  <si>
    <t>③　損 益 計 算 書　（２０表）</t>
  </si>
  <si>
    <t>特別損失</t>
  </si>
  <si>
    <t>特別利益</t>
  </si>
  <si>
    <t>上水道</t>
  </si>
  <si>
    <t>給与に
関する調</t>
    <rPh sb="0" eb="2">
      <t>キュウヨ</t>
    </rPh>
    <rPh sb="4" eb="5">
      <t>カン</t>
    </rPh>
    <rPh sb="7" eb="8">
      <t>シラ</t>
    </rPh>
    <phoneticPr fontId="27"/>
  </si>
  <si>
    <t>退職手当支出額</t>
  </si>
  <si>
    <t>債</t>
  </si>
  <si>
    <t>掲</t>
  </si>
  <si>
    <t>実質資金不足額</t>
  </si>
  <si>
    <t>その他の水源</t>
  </si>
  <si>
    <t>水道広域化対策</t>
    <rPh sb="0" eb="2">
      <t>スイドウ</t>
    </rPh>
    <rPh sb="2" eb="5">
      <t>コウイキカ</t>
    </rPh>
    <rPh sb="5" eb="7">
      <t>タイサク</t>
    </rPh>
    <phoneticPr fontId="45"/>
  </si>
  <si>
    <t>不良債務</t>
  </si>
  <si>
    <t>純損失</t>
  </si>
  <si>
    <t>資本合計</t>
  </si>
  <si>
    <t>資本剰余金</t>
  </si>
  <si>
    <t>企業債</t>
  </si>
  <si>
    <t>過年度分損益勘定留保資金</t>
  </si>
  <si>
    <t>貯蔵品</t>
  </si>
  <si>
    <t>能代市</t>
  </si>
  <si>
    <t>受水</t>
  </si>
  <si>
    <t>資本金</t>
  </si>
  <si>
    <t>（10）</t>
  </si>
  <si>
    <t>建設仮勘定</t>
  </si>
  <si>
    <r>
      <t>ｍ</t>
    </r>
    <r>
      <rPr>
        <vertAlign val="superscript"/>
        <sz val="12"/>
        <color indexed="8"/>
        <rFont val="ＭＳ ゴシック"/>
        <family val="3"/>
        <charset val="128"/>
      </rPr>
      <t>3</t>
    </r>
  </si>
  <si>
    <t>その他</t>
    <rPh sb="0" eb="3">
      <t>ソノタ</t>
    </rPh>
    <phoneticPr fontId="27"/>
  </si>
  <si>
    <t>固定負債</t>
  </si>
  <si>
    <t>(d)-(e)</t>
  </si>
  <si>
    <t>繰延勘定</t>
  </si>
  <si>
    <t>附帯事業費</t>
  </si>
  <si>
    <t>流動資産</t>
  </si>
  <si>
    <t>減債積立金</t>
  </si>
  <si>
    <t>土地</t>
  </si>
  <si>
    <t>集　　金　　職　　員</t>
  </si>
  <si>
    <t>固定資産</t>
  </si>
  <si>
    <t>の</t>
  </si>
  <si>
    <t>固定資産売却代金</t>
  </si>
  <si>
    <t>02二部料金制</t>
    <rPh sb="2" eb="4">
      <t>ニブ</t>
    </rPh>
    <rPh sb="4" eb="7">
      <t>リョウキンセイ</t>
    </rPh>
    <phoneticPr fontId="4"/>
  </si>
  <si>
    <t>建設利息</t>
  </si>
  <si>
    <t>02行23列のうち補正予算債</t>
    <rPh sb="2" eb="3">
      <t>ギョウ</t>
    </rPh>
    <rPh sb="5" eb="6">
      <t>レツ</t>
    </rPh>
    <rPh sb="9" eb="11">
      <t>ホセイ</t>
    </rPh>
    <rPh sb="11" eb="13">
      <t>ヨサン</t>
    </rPh>
    <rPh sb="13" eb="14">
      <t>サイ</t>
    </rPh>
    <phoneticPr fontId="27"/>
  </si>
  <si>
    <t>財政融資資金</t>
    <rPh sb="0" eb="2">
      <t>ザイセイ</t>
    </rPh>
    <rPh sb="2" eb="4">
      <t>ユウシ</t>
    </rPh>
    <phoneticPr fontId="27"/>
  </si>
  <si>
    <t>補助対象事業費</t>
  </si>
  <si>
    <t>④</t>
  </si>
  <si>
    <t>投績</t>
    <rPh sb="1" eb="2">
      <t>ツムギ</t>
    </rPh>
    <phoneticPr fontId="27"/>
  </si>
  <si>
    <t>21.42</t>
  </si>
  <si>
    <t>市中銀行以外の金融機関</t>
  </si>
  <si>
    <t>単独事業費</t>
  </si>
  <si>
    <t>企業債償還金</t>
  </si>
  <si>
    <t>（歳）</t>
    <rPh sb="1" eb="2">
      <t>サイ</t>
    </rPh>
    <phoneticPr fontId="27"/>
  </si>
  <si>
    <t>時間外勤務手当</t>
  </si>
  <si>
    <t>事業分
簡易水道</t>
    <rPh sb="4" eb="6">
      <t>カンイ</t>
    </rPh>
    <rPh sb="6" eb="8">
      <t>スイドウ</t>
    </rPh>
    <phoneticPr fontId="27"/>
  </si>
  <si>
    <t>る</t>
  </si>
  <si>
    <t>投　　　資　　　額（税込み）</t>
  </si>
  <si>
    <t>浄水部門</t>
  </si>
  <si>
    <t>（Ｄ）</t>
  </si>
  <si>
    <t>調</t>
  </si>
  <si>
    <t>期末勤勉手当</t>
  </si>
  <si>
    <t>上水道・簡易水道</t>
    <rPh sb="0" eb="3">
      <t>ジョウスイドウ</t>
    </rPh>
    <rPh sb="4" eb="6">
      <t>カンイ</t>
    </rPh>
    <rPh sb="6" eb="8">
      <t>スイドウ</t>
    </rPh>
    <phoneticPr fontId="27"/>
  </si>
  <si>
    <t>資本不足額</t>
    <rPh sb="0" eb="2">
      <t>シホン</t>
    </rPh>
    <rPh sb="2" eb="4">
      <t>ブソク</t>
    </rPh>
    <rPh sb="4" eb="5">
      <t>ガク</t>
    </rPh>
    <phoneticPr fontId="27"/>
  </si>
  <si>
    <t>収益的支出分</t>
  </si>
  <si>
    <t>建設改良繰越額</t>
  </si>
  <si>
    <t>簡易水道事業分（繰上償還分除く）</t>
    <rPh sb="0" eb="2">
      <t>カンイ</t>
    </rPh>
    <rPh sb="3" eb="6">
      <t>ジギョウブン</t>
    </rPh>
    <rPh sb="8" eb="10">
      <t>クリアゲ</t>
    </rPh>
    <rPh sb="10" eb="12">
      <t>ショウカン</t>
    </rPh>
    <rPh sb="12" eb="13">
      <t>ブン</t>
    </rPh>
    <rPh sb="13" eb="14">
      <t>ノゾ</t>
    </rPh>
    <phoneticPr fontId="27"/>
  </si>
  <si>
    <t>材料及び不用品売却原価</t>
  </si>
  <si>
    <t>銭</t>
  </si>
  <si>
    <t>経常費用</t>
  </si>
  <si>
    <t>要する経費（通常分）</t>
  </si>
  <si>
    <t>有</t>
  </si>
  <si>
    <t>(９)</t>
  </si>
  <si>
    <t>1.</t>
  </si>
  <si>
    <t>当</t>
  </si>
  <si>
    <t>小坂町</t>
    <rPh sb="0" eb="3">
      <t>コサカマチ</t>
    </rPh>
    <phoneticPr fontId="4"/>
  </si>
  <si>
    <r>
      <t>(ｱ) 家庭用　　10ｍ</t>
    </r>
    <r>
      <rPr>
        <vertAlign val="superscript"/>
        <sz val="11"/>
        <color indexed="8"/>
        <rFont val="ＭＳ ゴシック"/>
        <family val="3"/>
        <charset val="128"/>
      </rPr>
      <t>3</t>
    </r>
    <r>
      <rPr>
        <sz val="11"/>
        <color indexed="8"/>
        <rFont val="ＭＳ ゴシック"/>
        <family val="3"/>
        <charset val="128"/>
      </rPr>
      <t>/月</t>
    </r>
  </si>
  <si>
    <t>・</t>
  </si>
  <si>
    <t>有形固定資産</t>
  </si>
  <si>
    <t>そ　　の　　他</t>
  </si>
  <si>
    <t>管理者の情報</t>
    <rPh sb="0" eb="3">
      <t>カンリシャ</t>
    </rPh>
    <rPh sb="4" eb="6">
      <t>ジョウホウ</t>
    </rPh>
    <phoneticPr fontId="4"/>
  </si>
  <si>
    <t>未払金及び未払費用</t>
  </si>
  <si>
    <t>剰　　 　余　 　　金</t>
  </si>
  <si>
    <t>再評価積立金</t>
  </si>
  <si>
    <t>事</t>
  </si>
  <si>
    <t>利益積立金</t>
  </si>
  <si>
    <t>建設改良積立金</t>
  </si>
  <si>
    <t>その他積立金</t>
  </si>
  <si>
    <t>(３)</t>
  </si>
  <si>
    <t>当該年度に更新した
導水管延長（千ｍ）</t>
    <rPh sb="16" eb="17">
      <t>セン</t>
    </rPh>
    <phoneticPr fontId="45"/>
  </si>
  <si>
    <t>実質資金不足額比率</t>
  </si>
  <si>
    <t>自己資本構成比率</t>
  </si>
  <si>
    <t>固定資産対長期資本比率</t>
  </si>
  <si>
    <t>広報活動費</t>
    <rPh sb="0" eb="2">
      <t>コウホウ</t>
    </rPh>
    <phoneticPr fontId="27"/>
  </si>
  <si>
    <t>企業債元金償還金</t>
  </si>
  <si>
    <t>３.</t>
  </si>
  <si>
    <t>藤里町</t>
    <rPh sb="0" eb="3">
      <t>フジサトマチ</t>
    </rPh>
    <phoneticPr fontId="4"/>
  </si>
  <si>
    <t>（４）</t>
  </si>
  <si>
    <t>員</t>
    <rPh sb="0" eb="1">
      <t>イン</t>
    </rPh>
    <phoneticPr fontId="27"/>
  </si>
  <si>
    <t>純利益</t>
  </si>
  <si>
    <t>（５）</t>
  </si>
  <si>
    <t>４.</t>
  </si>
  <si>
    <t>本</t>
  </si>
  <si>
    <t>うち未収金</t>
    <rPh sb="2" eb="5">
      <t>ミシュウキン</t>
    </rPh>
    <phoneticPr fontId="27"/>
  </si>
  <si>
    <t>能</t>
  </si>
  <si>
    <t>（７）</t>
  </si>
  <si>
    <t>　ち</t>
  </si>
  <si>
    <t>的</t>
  </si>
  <si>
    <t>（９）</t>
  </si>
  <si>
    <t>（ａ）</t>
  </si>
  <si>
    <t>（12）</t>
  </si>
  <si>
    <t>当年度維持管理費</t>
  </si>
  <si>
    <t>民間企業出身</t>
    <rPh sb="0" eb="2">
      <t>ミンカン</t>
    </rPh>
    <rPh sb="2" eb="4">
      <t>キギョウ</t>
    </rPh>
    <rPh sb="4" eb="6">
      <t>シュッシン</t>
    </rPh>
    <phoneticPr fontId="4"/>
  </si>
  <si>
    <t>（13）</t>
  </si>
  <si>
    <t>繰出基準に基づく事由に係る上乗せ繰入</t>
  </si>
  <si>
    <t>経常損失</t>
  </si>
  <si>
    <t>箇所数</t>
    <rPh sb="0" eb="2">
      <t>カショ</t>
    </rPh>
    <rPh sb="2" eb="3">
      <t>スウ</t>
    </rPh>
    <phoneticPr fontId="27"/>
  </si>
  <si>
    <t>（千円）</t>
  </si>
  <si>
    <t>(５)</t>
  </si>
  <si>
    <t>その他の長期借入金</t>
    <rPh sb="2" eb="3">
      <t>タ</t>
    </rPh>
    <rPh sb="4" eb="6">
      <t>チョウキ</t>
    </rPh>
    <rPh sb="6" eb="9">
      <t>カリイレキン</t>
    </rPh>
    <phoneticPr fontId="27"/>
  </si>
  <si>
    <t>(△)</t>
  </si>
  <si>
    <t>（Ａ）－（Ｄ）</t>
  </si>
  <si>
    <t>実繰入額が基準額を超える部分及び
繰出基準の事由以外の実繰入額</t>
    <rPh sb="0" eb="1">
      <t>ジツ</t>
    </rPh>
    <rPh sb="1" eb="3">
      <t>クリイレ</t>
    </rPh>
    <rPh sb="3" eb="4">
      <t>ガク</t>
    </rPh>
    <rPh sb="5" eb="8">
      <t>キジュンガク</t>
    </rPh>
    <rPh sb="9" eb="10">
      <t>コ</t>
    </rPh>
    <rPh sb="12" eb="14">
      <t>ブブン</t>
    </rPh>
    <rPh sb="14" eb="15">
      <t>オヨ</t>
    </rPh>
    <rPh sb="17" eb="18">
      <t>ク</t>
    </rPh>
    <rPh sb="18" eb="19">
      <t>ダ</t>
    </rPh>
    <rPh sb="19" eb="21">
      <t>キジュン</t>
    </rPh>
    <rPh sb="22" eb="23">
      <t>コト</t>
    </rPh>
    <rPh sb="24" eb="26">
      <t>イガイ</t>
    </rPh>
    <rPh sb="27" eb="28">
      <t>ジツ</t>
    </rPh>
    <rPh sb="28" eb="30">
      <t>クリイレ</t>
    </rPh>
    <rPh sb="30" eb="31">
      <t>ガク</t>
    </rPh>
    <phoneticPr fontId="45"/>
  </si>
  <si>
    <t>地方消費税額</t>
  </si>
  <si>
    <t>収益的</t>
  </si>
  <si>
    <t>取水量</t>
  </si>
  <si>
    <t>支出</t>
  </si>
  <si>
    <t>消費税及び</t>
  </si>
  <si>
    <t>繰越利益剰余金処分額</t>
  </si>
  <si>
    <t>（14）</t>
  </si>
  <si>
    <t>③　損 益 計 算 書　（２０表）　続き</t>
    <rPh sb="18" eb="19">
      <t>ツヅ</t>
    </rPh>
    <phoneticPr fontId="27"/>
  </si>
  <si>
    <t>　う</t>
  </si>
  <si>
    <t>上記に対する財源としての企業債</t>
  </si>
  <si>
    <t>政府資金に係る繰上償還金分</t>
  </si>
  <si>
    <t>他会計への支出金</t>
  </si>
  <si>
    <t>ト</t>
  </si>
  <si>
    <t>（ｆ）</t>
  </si>
  <si>
    <t>当年度分損益勘定留保資金</t>
  </si>
  <si>
    <t>託</t>
    <rPh sb="0" eb="1">
      <t>タク</t>
    </rPh>
    <phoneticPr fontId="27"/>
  </si>
  <si>
    <t>(</t>
  </si>
  <si>
    <t>繰越工事資金</t>
  </si>
  <si>
    <t>01</t>
  </si>
  <si>
    <t>２.</t>
  </si>
  <si>
    <t>（ｇ）</t>
  </si>
  <si>
    <t>都道府県費</t>
  </si>
  <si>
    <t>取水部門</t>
  </si>
  <si>
    <t>列</t>
    <rPh sb="0" eb="1">
      <t>レツ</t>
    </rPh>
    <phoneticPr fontId="27"/>
  </si>
  <si>
    <t>建設改良費の翌年度への繰越額</t>
  </si>
  <si>
    <t>継続費逓次繰越額</t>
  </si>
  <si>
    <t>企　業　債　現　在　高</t>
  </si>
  <si>
    <t>市 場 公 募 債</t>
  </si>
  <si>
    <t>独立行政法人水資源機構</t>
    <rPh sb="0" eb="2">
      <t>ドクリツ</t>
    </rPh>
    <rPh sb="2" eb="4">
      <t>ギョウセイ</t>
    </rPh>
    <rPh sb="4" eb="6">
      <t>ホウジン</t>
    </rPh>
    <rPh sb="6" eb="9">
      <t>ミズシゲン</t>
    </rPh>
    <rPh sb="9" eb="11">
      <t>キコウ</t>
    </rPh>
    <phoneticPr fontId="27"/>
  </si>
  <si>
    <t>共　済　組　合</t>
  </si>
  <si>
    <t>(7)</t>
  </si>
  <si>
    <t>(8)</t>
  </si>
  <si>
    <t>伏流水</t>
  </si>
  <si>
    <t>⑦　企業債に関する調　（２４表）</t>
  </si>
  <si>
    <t>（Ｈ）</t>
  </si>
  <si>
    <t>横手市</t>
  </si>
  <si>
    <t>大館市</t>
  </si>
  <si>
    <t>数</t>
  </si>
  <si>
    <t>分 析
財 務</t>
    <rPh sb="4" eb="7">
      <t>ザイム</t>
    </rPh>
    <phoneticPr fontId="27"/>
  </si>
  <si>
    <t>（Ｂ）</t>
  </si>
  <si>
    <t>導水部門</t>
  </si>
  <si>
    <t>（Ｆ）</t>
  </si>
  <si>
    <t>（Ｇ）</t>
  </si>
  <si>
    <t>(２)</t>
  </si>
  <si>
    <t>配水及び給水費</t>
    <rPh sb="0" eb="2">
      <t>ハイスイ</t>
    </rPh>
    <rPh sb="2" eb="3">
      <t>オヨ</t>
    </rPh>
    <rPh sb="4" eb="6">
      <t>キュウスイ</t>
    </rPh>
    <rPh sb="6" eb="7">
      <t>ヒ</t>
    </rPh>
    <phoneticPr fontId="27"/>
  </si>
  <si>
    <t>「01行53列」のうち、退職給付費（会計基準の見直し等に伴う経過措置分）</t>
    <rPh sb="3" eb="4">
      <t>ギョウ</t>
    </rPh>
    <rPh sb="6" eb="7">
      <t>レツ</t>
    </rPh>
    <rPh sb="12" eb="14">
      <t>タイショク</t>
    </rPh>
    <rPh sb="14" eb="17">
      <t>キュウフヒ</t>
    </rPh>
    <rPh sb="18" eb="20">
      <t>カイケイ</t>
    </rPh>
    <rPh sb="20" eb="22">
      <t>キジュン</t>
    </rPh>
    <rPh sb="23" eb="25">
      <t>ミナオ</t>
    </rPh>
    <rPh sb="26" eb="27">
      <t>トウ</t>
    </rPh>
    <rPh sb="28" eb="29">
      <t>トモナ</t>
    </rPh>
    <rPh sb="30" eb="32">
      <t>ケイカ</t>
    </rPh>
    <rPh sb="32" eb="34">
      <t>ソチ</t>
    </rPh>
    <rPh sb="34" eb="35">
      <t>ブン</t>
    </rPh>
    <phoneticPr fontId="27"/>
  </si>
  <si>
    <t>業務費</t>
    <rPh sb="0" eb="3">
      <t>ギョウムヒ</t>
    </rPh>
    <phoneticPr fontId="27"/>
  </si>
  <si>
    <t>総係費</t>
    <rPh sb="0" eb="1">
      <t>ソウ</t>
    </rPh>
    <rPh sb="1" eb="2">
      <t>ケイ</t>
    </rPh>
    <rPh sb="2" eb="3">
      <t>ヒ</t>
    </rPh>
    <phoneticPr fontId="27"/>
  </si>
  <si>
    <t>簡易水道</t>
    <rPh sb="0" eb="2">
      <t>カンイ</t>
    </rPh>
    <rPh sb="2" eb="4">
      <t>スイドウ</t>
    </rPh>
    <phoneticPr fontId="45"/>
  </si>
  <si>
    <t>⑤　貸 借 対 照 表　（２２表）</t>
  </si>
  <si>
    <t>施設設備管理の
テレメータの導入</t>
    <rPh sb="0" eb="2">
      <t>シセツ</t>
    </rPh>
    <rPh sb="2" eb="4">
      <t>セツビ</t>
    </rPh>
    <rPh sb="4" eb="6">
      <t>カンリ</t>
    </rPh>
    <rPh sb="14" eb="16">
      <t>ドウニュウ</t>
    </rPh>
    <phoneticPr fontId="27"/>
  </si>
  <si>
    <t>3.</t>
  </si>
  <si>
    <t>水道料金徴収にかかる
電算化</t>
    <rPh sb="0" eb="2">
      <t>スイドウ</t>
    </rPh>
    <rPh sb="2" eb="4">
      <t>リョウキン</t>
    </rPh>
    <rPh sb="4" eb="6">
      <t>チョウシュウ</t>
    </rPh>
    <rPh sb="11" eb="14">
      <t>デンサンカ</t>
    </rPh>
    <phoneticPr fontId="27"/>
  </si>
  <si>
    <t>検針業務</t>
  </si>
  <si>
    <t>業</t>
    <rPh sb="0" eb="1">
      <t>ギョウム</t>
    </rPh>
    <phoneticPr fontId="27"/>
  </si>
  <si>
    <t>６　そ　  の  　他</t>
  </si>
  <si>
    <t>水道水源開発</t>
    <rPh sb="0" eb="2">
      <t>スイドウ</t>
    </rPh>
    <rPh sb="2" eb="4">
      <t>スイゲン</t>
    </rPh>
    <rPh sb="4" eb="6">
      <t>カイハツ</t>
    </rPh>
    <phoneticPr fontId="45"/>
  </si>
  <si>
    <t>貸倒引当金繰入額</t>
    <rPh sb="0" eb="2">
      <t>カシダオレ</t>
    </rPh>
    <rPh sb="2" eb="5">
      <t>ヒキアテキン</t>
    </rPh>
    <rPh sb="5" eb="8">
      <t>クリイレガク</t>
    </rPh>
    <phoneticPr fontId="27"/>
  </si>
  <si>
    <t>務</t>
    <rPh sb="0" eb="1">
      <t>ム</t>
    </rPh>
    <phoneticPr fontId="27"/>
  </si>
  <si>
    <t>委</t>
    <rPh sb="0" eb="1">
      <t>イタク</t>
    </rPh>
    <phoneticPr fontId="27"/>
  </si>
  <si>
    <t>企業債利息のうち</t>
    <rPh sb="0" eb="3">
      <t>キギョウサイ</t>
    </rPh>
    <rPh sb="3" eb="5">
      <t>リソク</t>
    </rPh>
    <phoneticPr fontId="49"/>
  </si>
  <si>
    <t>化</t>
    <rPh sb="0" eb="1">
      <t>カ</t>
    </rPh>
    <phoneticPr fontId="27"/>
  </si>
  <si>
    <t>Ｏ</t>
  </si>
  <si>
    <t>全部導入</t>
    <rPh sb="0" eb="2">
      <t>ゼンブ</t>
    </rPh>
    <rPh sb="2" eb="4">
      <t>ドウニュウ</t>
    </rPh>
    <phoneticPr fontId="27"/>
  </si>
  <si>
    <t>簡易水道の建設改良に</t>
    <rPh sb="0" eb="2">
      <t>カンイ</t>
    </rPh>
    <rPh sb="2" eb="4">
      <t>スイドウ</t>
    </rPh>
    <rPh sb="5" eb="7">
      <t>ケンセツ</t>
    </rPh>
    <rPh sb="7" eb="9">
      <t>カイリョウ</t>
    </rPh>
    <phoneticPr fontId="45"/>
  </si>
  <si>
    <t>01行22列の内訳</t>
    <rPh sb="2" eb="3">
      <t>ギョウ</t>
    </rPh>
    <rPh sb="5" eb="6">
      <t>レツ</t>
    </rPh>
    <rPh sb="7" eb="9">
      <t>ウチワケ</t>
    </rPh>
    <phoneticPr fontId="27"/>
  </si>
  <si>
    <t>Ａ</t>
  </si>
  <si>
    <t>利息</t>
    <rPh sb="0" eb="2">
      <t>リソク</t>
    </rPh>
    <phoneticPr fontId="27"/>
  </si>
  <si>
    <t>人事・給与システム</t>
    <rPh sb="0" eb="2">
      <t>ジンジ</t>
    </rPh>
    <rPh sb="3" eb="4">
      <t>キュウ</t>
    </rPh>
    <rPh sb="4" eb="5">
      <t>ヨ</t>
    </rPh>
    <phoneticPr fontId="27"/>
  </si>
  <si>
    <t>割賦負担償還額（千円）</t>
    <rPh sb="0" eb="2">
      <t>カップ</t>
    </rPh>
    <rPh sb="2" eb="4">
      <t>フタン</t>
    </rPh>
    <rPh sb="4" eb="7">
      <t>ショウカンガク</t>
    </rPh>
    <rPh sb="8" eb="9">
      <t>セン</t>
    </rPh>
    <rPh sb="9" eb="10">
      <t>エン</t>
    </rPh>
    <phoneticPr fontId="27"/>
  </si>
  <si>
    <t>年　間　延　職　員　数（人）</t>
    <rPh sb="12" eb="13">
      <t>ニン</t>
    </rPh>
    <phoneticPr fontId="27"/>
  </si>
  <si>
    <t>年　度　末　職　員　数（人）</t>
    <rPh sb="12" eb="13">
      <t>ニン</t>
    </rPh>
    <phoneticPr fontId="27"/>
  </si>
  <si>
    <t>延　　　　年　　　　齢（歳）</t>
    <rPh sb="12" eb="13">
      <t>サイ</t>
    </rPh>
    <phoneticPr fontId="27"/>
  </si>
  <si>
    <t>延　 経　 験　 年　 数（年）</t>
    <rPh sb="14" eb="15">
      <t>ネン</t>
    </rPh>
    <phoneticPr fontId="27"/>
  </si>
  <si>
    <t>仙北市</t>
    <rPh sb="0" eb="2">
      <t>センボク</t>
    </rPh>
    <rPh sb="2" eb="3">
      <t>シ</t>
    </rPh>
    <phoneticPr fontId="27"/>
  </si>
  <si>
    <t>延 　勤　 続　 年　 数（年）</t>
    <rPh sb="14" eb="15">
      <t>ネン</t>
    </rPh>
    <phoneticPr fontId="27"/>
  </si>
  <si>
    <t>補助対象事業分</t>
    <rPh sb="0" eb="2">
      <t>ホジョ</t>
    </rPh>
    <rPh sb="2" eb="4">
      <t>タイショウ</t>
    </rPh>
    <rPh sb="4" eb="6">
      <t>ジギョウ</t>
    </rPh>
    <rPh sb="6" eb="7">
      <t>ブン</t>
    </rPh>
    <phoneticPr fontId="27"/>
  </si>
  <si>
    <t>単独事業分</t>
    <rPh sb="0" eb="2">
      <t>タンドク</t>
    </rPh>
    <rPh sb="2" eb="5">
      <t>ジギョウブン</t>
    </rPh>
    <phoneticPr fontId="27"/>
  </si>
  <si>
    <t>うちリース資産原価償却累計額</t>
    <rPh sb="5" eb="7">
      <t>シサン</t>
    </rPh>
    <rPh sb="7" eb="9">
      <t>ゲンカ</t>
    </rPh>
    <rPh sb="9" eb="11">
      <t>ショウキャク</t>
    </rPh>
    <rPh sb="11" eb="13">
      <t>ルイケイ</t>
    </rPh>
    <rPh sb="13" eb="14">
      <t>ガク</t>
    </rPh>
    <phoneticPr fontId="27"/>
  </si>
  <si>
    <t>建設改良費のうち用地取得費</t>
    <rPh sb="8" eb="10">
      <t>ヨウチ</t>
    </rPh>
    <rPh sb="10" eb="13">
      <t>シュトクヒ</t>
    </rPh>
    <phoneticPr fontId="27"/>
  </si>
  <si>
    <t>補助対象事業分</t>
    <rPh sb="0" eb="2">
      <t>ホジョ</t>
    </rPh>
    <rPh sb="2" eb="4">
      <t>タイショウ</t>
    </rPh>
    <rPh sb="4" eb="7">
      <t>ジギョウブン</t>
    </rPh>
    <phoneticPr fontId="27"/>
  </si>
  <si>
    <t>北秋田市</t>
    <rPh sb="0" eb="3">
      <t>キタアキタ</t>
    </rPh>
    <rPh sb="3" eb="4">
      <t>シ</t>
    </rPh>
    <phoneticPr fontId="4"/>
  </si>
  <si>
    <t>⑥</t>
  </si>
  <si>
    <t>資 本 勘 定 所 属 職 員</t>
  </si>
  <si>
    <t>施設設備管理の遠隔制御</t>
    <rPh sb="0" eb="2">
      <t>シセツ</t>
    </rPh>
    <rPh sb="2" eb="4">
      <t>セツビ</t>
    </rPh>
    <rPh sb="4" eb="6">
      <t>カンリ</t>
    </rPh>
    <rPh sb="7" eb="9">
      <t>エンカク</t>
    </rPh>
    <rPh sb="9" eb="11">
      <t>セイギョ</t>
    </rPh>
    <phoneticPr fontId="27"/>
  </si>
  <si>
    <t>(４)</t>
  </si>
  <si>
    <t>１　表  　流　  水</t>
  </si>
  <si>
    <t>繰延収益</t>
    <rPh sb="0" eb="2">
      <t>クリノベ</t>
    </rPh>
    <rPh sb="2" eb="4">
      <t>シュウエキ</t>
    </rPh>
    <phoneticPr fontId="27"/>
  </si>
  <si>
    <t>３　伏  　流　  水</t>
  </si>
  <si>
    <t>４　地  　下　  水</t>
  </si>
  <si>
    <t>(６)</t>
  </si>
  <si>
    <t>(７)</t>
  </si>
  <si>
    <t>その他</t>
    <rPh sb="2" eb="3">
      <t>タ</t>
    </rPh>
    <phoneticPr fontId="4"/>
  </si>
  <si>
    <t>(８)</t>
  </si>
  <si>
    <t>配　水　池　設　置　数</t>
  </si>
  <si>
    <t>料 　金　 改　 定　 年　 数</t>
  </si>
  <si>
    <t>現 行 料 金 実 施 年 月 日</t>
  </si>
  <si>
    <t>損 益 勘 定 所 属 職 員</t>
  </si>
  <si>
    <t>原　水　関　係　職　員</t>
  </si>
  <si>
    <t>有形固定資産額</t>
    <rPh sb="0" eb="2">
      <t>ユウケイ</t>
    </rPh>
    <rPh sb="2" eb="4">
      <t>コテイ</t>
    </rPh>
    <rPh sb="4" eb="6">
      <t>シサン</t>
    </rPh>
    <rPh sb="6" eb="7">
      <t>ガク</t>
    </rPh>
    <phoneticPr fontId="27"/>
  </si>
  <si>
    <r>
      <t>(1) 供　給　単　価　　　　（円/ｍ</t>
    </r>
    <r>
      <rPr>
        <vertAlign val="superscript"/>
        <sz val="11"/>
        <color indexed="8"/>
        <rFont val="ＭＳ ゴシック"/>
        <family val="3"/>
        <charset val="128"/>
      </rPr>
      <t>3</t>
    </r>
    <r>
      <rPr>
        <sz val="11"/>
        <color indexed="8"/>
        <rFont val="ＭＳ ゴシック"/>
        <family val="3"/>
        <charset val="128"/>
      </rPr>
      <t>）</t>
    </r>
  </si>
  <si>
    <t>その他引当金繰入額</t>
    <rPh sb="2" eb="3">
      <t>タ</t>
    </rPh>
    <rPh sb="3" eb="6">
      <t>ヒキアテキン</t>
    </rPh>
    <rPh sb="6" eb="9">
      <t>クリイレガク</t>
    </rPh>
    <phoneticPr fontId="27"/>
  </si>
  <si>
    <t>（戸）</t>
  </si>
  <si>
    <t>ダム以外の表流水</t>
  </si>
  <si>
    <t>ダムによるもの</t>
  </si>
  <si>
    <t>民間資金による借換にかかるもの</t>
  </si>
  <si>
    <t>⑤</t>
  </si>
  <si>
    <t>配水量</t>
  </si>
  <si>
    <t>有収水量</t>
  </si>
  <si>
    <t>家庭用</t>
  </si>
  <si>
    <t>（個）</t>
  </si>
  <si>
    <t>当年度設置数</t>
  </si>
  <si>
    <t>当年度設置総額</t>
  </si>
  <si>
    <t>工事負担金</t>
    <rPh sb="0" eb="2">
      <t>コウジ</t>
    </rPh>
    <rPh sb="2" eb="5">
      <t>フタンキン</t>
    </rPh>
    <phoneticPr fontId="27"/>
  </si>
  <si>
    <t>計画年間給水量</t>
  </si>
  <si>
    <t>（ｈａ）</t>
  </si>
  <si>
    <t>一部導入</t>
    <rPh sb="0" eb="2">
      <t>イチブ</t>
    </rPh>
    <rPh sb="2" eb="4">
      <t>ドウニュウ</t>
    </rPh>
    <phoneticPr fontId="27"/>
  </si>
  <si>
    <t>検　　針　　職　　員</t>
  </si>
  <si>
    <t>（</t>
  </si>
  <si>
    <t>長期前受金</t>
    <rPh sb="0" eb="2">
      <t>チョウキ</t>
    </rPh>
    <rPh sb="2" eb="5">
      <t>マエウケキン</t>
    </rPh>
    <phoneticPr fontId="27"/>
  </si>
  <si>
    <t>）</t>
  </si>
  <si>
    <t>(1)上水道事業</t>
  </si>
  <si>
    <t>条例全部</t>
  </si>
  <si>
    <t>条例財務</t>
  </si>
  <si>
    <t>11．加　　　入　　　金　　　　（千円）</t>
  </si>
  <si>
    <t>加　　　入　　　金　　　　（千円）</t>
  </si>
  <si>
    <t>三種町</t>
    <rPh sb="0" eb="1">
      <t>サン</t>
    </rPh>
    <rPh sb="1" eb="2">
      <t>タネ</t>
    </rPh>
    <rPh sb="2" eb="3">
      <t>マチ</t>
    </rPh>
    <phoneticPr fontId="4"/>
  </si>
  <si>
    <t>繰出基準等に基づくもの</t>
    <rPh sb="0" eb="2">
      <t>クリダ</t>
    </rPh>
    <rPh sb="2" eb="4">
      <t>キジュン</t>
    </rPh>
    <rPh sb="4" eb="5">
      <t>トウ</t>
    </rPh>
    <rPh sb="6" eb="7">
      <t>モト</t>
    </rPh>
    <phoneticPr fontId="45"/>
  </si>
  <si>
    <t>男鹿市</t>
    <rPh sb="0" eb="3">
      <t>オガシ</t>
    </rPh>
    <phoneticPr fontId="4"/>
  </si>
  <si>
    <t>ヶ</t>
  </si>
  <si>
    <t>8.77</t>
  </si>
  <si>
    <t>湯沢市</t>
    <rPh sb="0" eb="3">
      <t>ユザワシ</t>
    </rPh>
    <phoneticPr fontId="4"/>
  </si>
  <si>
    <t>鹿角市</t>
    <rPh sb="0" eb="3">
      <t>カヅノシ</t>
    </rPh>
    <phoneticPr fontId="4"/>
  </si>
  <si>
    <t>潟上市</t>
    <rPh sb="0" eb="2">
      <t>カタガミ</t>
    </rPh>
    <rPh sb="2" eb="3">
      <t>シ</t>
    </rPh>
    <phoneticPr fontId="4"/>
  </si>
  <si>
    <t>(ト)</t>
  </si>
  <si>
    <t>ＢＴＯ方式</t>
    <rPh sb="3" eb="5">
      <t>ホウシキ</t>
    </rPh>
    <phoneticPr fontId="27"/>
  </si>
  <si>
    <t>大仙市</t>
    <rPh sb="0" eb="3">
      <t>ダイセンシ</t>
    </rPh>
    <phoneticPr fontId="4"/>
  </si>
  <si>
    <t>八郎潟町</t>
    <rPh sb="0" eb="4">
      <t>ハチロウガタマチ</t>
    </rPh>
    <phoneticPr fontId="4"/>
  </si>
  <si>
    <t>羽後町</t>
    <rPh sb="0" eb="3">
      <t>ウゴマチ</t>
    </rPh>
    <phoneticPr fontId="4"/>
  </si>
  <si>
    <t>03責任水量制</t>
    <rPh sb="2" eb="4">
      <t>セキニン</t>
    </rPh>
    <rPh sb="4" eb="6">
      <t>スイリョウ</t>
    </rPh>
    <rPh sb="6" eb="7">
      <t>セイ</t>
    </rPh>
    <phoneticPr fontId="4"/>
  </si>
  <si>
    <t>04その他</t>
    <rPh sb="4" eb="5">
      <t>タ</t>
    </rPh>
    <phoneticPr fontId="4"/>
  </si>
  <si>
    <t>元金</t>
    <rPh sb="0" eb="2">
      <t>ガンキン</t>
    </rPh>
    <phoneticPr fontId="27"/>
  </si>
  <si>
    <t>行</t>
    <rPh sb="0" eb="1">
      <t>ギョウ</t>
    </rPh>
    <phoneticPr fontId="45"/>
  </si>
  <si>
    <t>収益的支出に充てた他会計借入金</t>
    <rPh sb="12" eb="14">
      <t>カリイレ</t>
    </rPh>
    <rPh sb="14" eb="15">
      <t>キン</t>
    </rPh>
    <phoneticPr fontId="27"/>
  </si>
  <si>
    <t>期首資産等状況調</t>
    <rPh sb="0" eb="2">
      <t>キシュ</t>
    </rPh>
    <rPh sb="2" eb="4">
      <t>シサン</t>
    </rPh>
    <rPh sb="4" eb="5">
      <t>トウ</t>
    </rPh>
    <rPh sb="5" eb="7">
      <t>ジョウキョウ</t>
    </rPh>
    <rPh sb="7" eb="8">
      <t>シラ</t>
    </rPh>
    <phoneticPr fontId="27"/>
  </si>
  <si>
    <t xml:space="preserve"> 項　目</t>
    <rPh sb="1" eb="4">
      <t>コウモク</t>
    </rPh>
    <phoneticPr fontId="27"/>
  </si>
  <si>
    <t>にかほ市</t>
    <rPh sb="3" eb="4">
      <t>シ</t>
    </rPh>
    <phoneticPr fontId="4"/>
  </si>
  <si>
    <t>退職手当平均支給月数</t>
    <rPh sb="0" eb="2">
      <t>タイショク</t>
    </rPh>
    <rPh sb="2" eb="4">
      <t>テアテ</t>
    </rPh>
    <rPh sb="4" eb="6">
      <t>ヘイキン</t>
    </rPh>
    <rPh sb="6" eb="8">
      <t>シキュウ</t>
    </rPh>
    <rPh sb="8" eb="10">
      <t>ゲッスウ</t>
    </rPh>
    <phoneticPr fontId="27"/>
  </si>
  <si>
    <t>仙北市</t>
    <rPh sb="0" eb="2">
      <t>センボク</t>
    </rPh>
    <rPh sb="2" eb="3">
      <t>シ</t>
    </rPh>
    <phoneticPr fontId="4"/>
  </si>
  <si>
    <r>
      <t>配　　水　　能　　力　（ｍ</t>
    </r>
    <r>
      <rPr>
        <vertAlign val="superscript"/>
        <sz val="11"/>
        <color indexed="8"/>
        <rFont val="ＭＳ ゴシック"/>
        <family val="3"/>
        <charset val="128"/>
      </rPr>
      <t>3</t>
    </r>
    <r>
      <rPr>
        <sz val="11"/>
        <color indexed="8"/>
        <rFont val="ＭＳ ゴシック"/>
        <family val="3"/>
        <charset val="128"/>
      </rPr>
      <t>/日）</t>
    </r>
  </si>
  <si>
    <t>三種町</t>
    <rPh sb="0" eb="2">
      <t>ミタネ</t>
    </rPh>
    <rPh sb="2" eb="3">
      <t>マチ</t>
    </rPh>
    <phoneticPr fontId="4"/>
  </si>
  <si>
    <t>合　計</t>
    <rPh sb="0" eb="1">
      <t>ゴウ</t>
    </rPh>
    <rPh sb="2" eb="3">
      <t>ケイ</t>
    </rPh>
    <phoneticPr fontId="45"/>
  </si>
  <si>
    <t>うち簡易水道事業分</t>
    <rPh sb="2" eb="4">
      <t>カンイ</t>
    </rPh>
    <rPh sb="4" eb="6">
      <t>スイドウ</t>
    </rPh>
    <rPh sb="6" eb="9">
      <t>ジギョウブン</t>
    </rPh>
    <phoneticPr fontId="27"/>
  </si>
  <si>
    <t>①　施設及び業務概況に関する調　（０１表）</t>
  </si>
  <si>
    <t>職員一人当たり平均給与</t>
    <rPh sb="0" eb="2">
      <t>ショクイン</t>
    </rPh>
    <rPh sb="2" eb="4">
      <t>ヒトリ</t>
    </rPh>
    <rPh sb="4" eb="5">
      <t>ア</t>
    </rPh>
    <rPh sb="7" eb="9">
      <t>ヘイキン</t>
    </rPh>
    <rPh sb="9" eb="11">
      <t>キュウヨ</t>
    </rPh>
    <phoneticPr fontId="27"/>
  </si>
  <si>
    <t>収　益
勘　定
繰入金　</t>
    <rPh sb="0" eb="1">
      <t>シュウ</t>
    </rPh>
    <rPh sb="2" eb="3">
      <t>エキ</t>
    </rPh>
    <rPh sb="4" eb="5">
      <t>カン</t>
    </rPh>
    <rPh sb="6" eb="7">
      <t>サダム</t>
    </rPh>
    <rPh sb="8" eb="10">
      <t>クリイレ</t>
    </rPh>
    <rPh sb="10" eb="11">
      <t>キン</t>
    </rPh>
    <phoneticPr fontId="45"/>
  </si>
  <si>
    <t>実繰入額</t>
    <rPh sb="0" eb="1">
      <t>ジツ</t>
    </rPh>
    <rPh sb="1" eb="2">
      <t>ク</t>
    </rPh>
    <rPh sb="2" eb="3">
      <t>イ</t>
    </rPh>
    <rPh sb="3" eb="4">
      <t>ガク</t>
    </rPh>
    <phoneticPr fontId="27"/>
  </si>
  <si>
    <t>小坂町</t>
    <rPh sb="0" eb="3">
      <t>コサカマチ</t>
    </rPh>
    <phoneticPr fontId="27"/>
  </si>
  <si>
    <t>実繰入額</t>
    <rPh sb="0" eb="1">
      <t>ジツ</t>
    </rPh>
    <rPh sb="1" eb="4">
      <t>クリイレガク</t>
    </rPh>
    <phoneticPr fontId="27"/>
  </si>
  <si>
    <t>ＰＦＩ方式</t>
    <rPh sb="3" eb="5">
      <t>ホウシキ</t>
    </rPh>
    <phoneticPr fontId="27"/>
  </si>
  <si>
    <t>第三者への業務委託</t>
    <rPh sb="0" eb="1">
      <t>ダイ</t>
    </rPh>
    <rPh sb="1" eb="3">
      <t>サンシャ</t>
    </rPh>
    <rPh sb="5" eb="7">
      <t>ギョウム</t>
    </rPh>
    <rPh sb="7" eb="9">
      <t>イタク</t>
    </rPh>
    <phoneticPr fontId="27"/>
  </si>
  <si>
    <t>ＢＯＴ方式</t>
    <rPh sb="3" eb="5">
      <t>ホウシキ</t>
    </rPh>
    <phoneticPr fontId="27"/>
  </si>
  <si>
    <t>営業収益</t>
    <rPh sb="0" eb="2">
      <t>エイギョウ</t>
    </rPh>
    <rPh sb="2" eb="4">
      <t>シュウエキ</t>
    </rPh>
    <phoneticPr fontId="45"/>
  </si>
  <si>
    <t>その他方式</t>
    <rPh sb="2" eb="3">
      <t>ホカ</t>
    </rPh>
    <rPh sb="3" eb="5">
      <t>ホウシキ</t>
    </rPh>
    <phoneticPr fontId="27"/>
  </si>
  <si>
    <t>02</t>
  </si>
  <si>
    <t>⑧　職種別給与に関する調　（２５表）</t>
  </si>
  <si>
    <t>減価償却累計額</t>
  </si>
  <si>
    <t>技</t>
    <rPh sb="0" eb="1">
      <t>ワザ</t>
    </rPh>
    <phoneticPr fontId="27"/>
  </si>
  <si>
    <t>術</t>
    <rPh sb="0" eb="1">
      <t>ジュツ</t>
    </rPh>
    <phoneticPr fontId="27"/>
  </si>
  <si>
    <t>集</t>
    <rPh sb="0" eb="1">
      <t>シュウ</t>
    </rPh>
    <phoneticPr fontId="27"/>
  </si>
  <si>
    <t>金</t>
    <rPh sb="0" eb="1">
      <t>キン</t>
    </rPh>
    <phoneticPr fontId="27"/>
  </si>
  <si>
    <t>そ</t>
  </si>
  <si>
    <t>給料</t>
    <rPh sb="0" eb="2">
      <t>キュウリョウ</t>
    </rPh>
    <phoneticPr fontId="27"/>
  </si>
  <si>
    <t>その他出資金</t>
    <rPh sb="2" eb="3">
      <t>タ</t>
    </rPh>
    <rPh sb="3" eb="6">
      <t>シュッシキン</t>
    </rPh>
    <phoneticPr fontId="27"/>
  </si>
  <si>
    <t>扶養手当</t>
    <rPh sb="0" eb="2">
      <t>フヨウ</t>
    </rPh>
    <rPh sb="2" eb="4">
      <t>テアテ</t>
    </rPh>
    <phoneticPr fontId="27"/>
  </si>
  <si>
    <t>他会計負担金</t>
    <rPh sb="0" eb="1">
      <t>タ</t>
    </rPh>
    <rPh sb="1" eb="3">
      <t>カイケイ</t>
    </rPh>
    <rPh sb="3" eb="6">
      <t>フタンキン</t>
    </rPh>
    <phoneticPr fontId="45"/>
  </si>
  <si>
    <t>実繰入額</t>
    <rPh sb="0" eb="1">
      <t>ジツ</t>
    </rPh>
    <rPh sb="1" eb="3">
      <t>クリイレ</t>
    </rPh>
    <rPh sb="3" eb="4">
      <t>ガク</t>
    </rPh>
    <phoneticPr fontId="45"/>
  </si>
  <si>
    <t>消火栓維持管理費</t>
    <rPh sb="0" eb="3">
      <t>ショウカセン</t>
    </rPh>
    <rPh sb="3" eb="5">
      <t>イジ</t>
    </rPh>
    <rPh sb="5" eb="8">
      <t>カンリヒ</t>
    </rPh>
    <phoneticPr fontId="45"/>
  </si>
  <si>
    <t>損益勘定繰入金</t>
    <rPh sb="0" eb="2">
      <t>ソンエキ</t>
    </rPh>
    <rPh sb="2" eb="4">
      <t>カンジョウ</t>
    </rPh>
    <rPh sb="4" eb="7">
      <t>クリイレキン</t>
    </rPh>
    <phoneticPr fontId="45"/>
  </si>
  <si>
    <t>その他</t>
    <rPh sb="2" eb="3">
      <t>タ</t>
    </rPh>
    <phoneticPr fontId="45"/>
  </si>
  <si>
    <t>他会計補助金</t>
    <rPh sb="0" eb="1">
      <t>タ</t>
    </rPh>
    <rPh sb="1" eb="3">
      <t>カイケイ</t>
    </rPh>
    <rPh sb="3" eb="6">
      <t>ホジョキン</t>
    </rPh>
    <phoneticPr fontId="45"/>
  </si>
  <si>
    <t>2.63</t>
  </si>
  <si>
    <t>営業外収益</t>
    <rPh sb="0" eb="3">
      <t>エイギョウガイ</t>
    </rPh>
    <rPh sb="3" eb="5">
      <t>シュウエキ</t>
    </rPh>
    <phoneticPr fontId="45"/>
  </si>
  <si>
    <t>合　計</t>
    <rPh sb="0" eb="1">
      <t>ゴウ</t>
    </rPh>
    <rPh sb="2" eb="3">
      <t>ケイ</t>
    </rPh>
    <phoneticPr fontId="4"/>
  </si>
  <si>
    <t>①　施設及び業務概況に関する調　（０１表）　続き</t>
    <rPh sb="22" eb="23">
      <t>ツヅ</t>
    </rPh>
    <phoneticPr fontId="27"/>
  </si>
  <si>
    <t>②　施設及び業務概況に関する調（付表）　（３０表）　続き</t>
    <rPh sb="2" eb="4">
      <t>シセツ</t>
    </rPh>
    <rPh sb="4" eb="5">
      <t>オヨ</t>
    </rPh>
    <rPh sb="6" eb="8">
      <t>ギョウム</t>
    </rPh>
    <rPh sb="8" eb="10">
      <t>ガイキョウ</t>
    </rPh>
    <rPh sb="11" eb="12">
      <t>カン</t>
    </rPh>
    <rPh sb="14" eb="15">
      <t>シラ</t>
    </rPh>
    <rPh sb="16" eb="18">
      <t>フヒョウ</t>
    </rPh>
    <rPh sb="23" eb="24">
      <t>ヒョウ</t>
    </rPh>
    <rPh sb="26" eb="27">
      <t>ツヅ</t>
    </rPh>
    <phoneticPr fontId="27"/>
  </si>
  <si>
    <t xml:space="preserve">団体名 </t>
  </si>
  <si>
    <t>借換債分</t>
    <rPh sb="0" eb="3">
      <t>カリカエサイ</t>
    </rPh>
    <rPh sb="3" eb="4">
      <t>ブン</t>
    </rPh>
    <phoneticPr fontId="27"/>
  </si>
  <si>
    <t xml:space="preserve"> 項　目</t>
    <rPh sb="1" eb="2">
      <t>コウ</t>
    </rPh>
    <rPh sb="3" eb="4">
      <t>メ</t>
    </rPh>
    <phoneticPr fontId="27"/>
  </si>
  <si>
    <t xml:space="preserve">団体名 </t>
    <rPh sb="0" eb="3">
      <t>ダンタイメイ</t>
    </rPh>
    <phoneticPr fontId="27"/>
  </si>
  <si>
    <t>⑧　職種別給与に関する調　（２５表）　続き</t>
    <rPh sb="19" eb="20">
      <t>ツヅ</t>
    </rPh>
    <phoneticPr fontId="27"/>
  </si>
  <si>
    <t>そ       の       他</t>
    <rPh sb="0" eb="17">
      <t>ソノタ</t>
    </rPh>
    <phoneticPr fontId="45"/>
  </si>
  <si>
    <t>④　費 用 構 成 表　（２１表）　続き</t>
    <rPh sb="18" eb="19">
      <t>ツヅ</t>
    </rPh>
    <phoneticPr fontId="27"/>
  </si>
  <si>
    <t>⑤　貸 借 対 照 表　（２２表）　続き</t>
    <rPh sb="18" eb="19">
      <t>ツヅ</t>
    </rPh>
    <phoneticPr fontId="27"/>
  </si>
  <si>
    <t>統合水道（支払利息分）</t>
    <rPh sb="0" eb="2">
      <t>トウゴウ</t>
    </rPh>
    <rPh sb="2" eb="4">
      <t>スイドウ</t>
    </rPh>
    <rPh sb="5" eb="7">
      <t>シハラ</t>
    </rPh>
    <rPh sb="7" eb="9">
      <t>リソク</t>
    </rPh>
    <rPh sb="9" eb="10">
      <t>ブン</t>
    </rPh>
    <phoneticPr fontId="45"/>
  </si>
  <si>
    <t>その他</t>
    <rPh sb="2" eb="3">
      <t>タ</t>
    </rPh>
    <phoneticPr fontId="27"/>
  </si>
  <si>
    <t>他会計繰入金</t>
    <rPh sb="0" eb="1">
      <t>タ</t>
    </rPh>
    <rPh sb="1" eb="3">
      <t>カイケイ</t>
    </rPh>
    <rPh sb="3" eb="6">
      <t>クリイレキン</t>
    </rPh>
    <phoneticPr fontId="45"/>
  </si>
  <si>
    <t>他会計出資金・補助金</t>
    <rPh sb="0" eb="3">
      <t>タカイケイ</t>
    </rPh>
    <rPh sb="3" eb="6">
      <t>シュッシキン</t>
    </rPh>
    <rPh sb="7" eb="10">
      <t>ホジョキン</t>
    </rPh>
    <phoneticPr fontId="45"/>
  </si>
  <si>
    <t>水道水源開発（当年度支出分）</t>
    <rPh sb="0" eb="2">
      <t>スイドウ</t>
    </rPh>
    <rPh sb="2" eb="4">
      <t>スイゲン</t>
    </rPh>
    <rPh sb="4" eb="6">
      <t>カイハツ</t>
    </rPh>
    <rPh sb="7" eb="10">
      <t>トウネンド</t>
    </rPh>
    <rPh sb="10" eb="12">
      <t>シシュツ</t>
    </rPh>
    <rPh sb="12" eb="13">
      <t>ブン</t>
    </rPh>
    <phoneticPr fontId="45"/>
  </si>
  <si>
    <t>企業債元利償還金に
対して繰入れたもの</t>
  </si>
  <si>
    <t>資本勘定繰入金</t>
    <rPh sb="1" eb="2">
      <t>シホン</t>
    </rPh>
    <rPh sb="2" eb="4">
      <t>カンジョウ</t>
    </rPh>
    <rPh sb="4" eb="7">
      <t>クリイレキン</t>
    </rPh>
    <phoneticPr fontId="45"/>
  </si>
  <si>
    <t>未普及地域解消</t>
    <rPh sb="0" eb="1">
      <t>ミ</t>
    </rPh>
    <rPh sb="1" eb="3">
      <t>フキュウ</t>
    </rPh>
    <rPh sb="3" eb="5">
      <t>チイキ</t>
    </rPh>
    <rPh sb="5" eb="7">
      <t>カイショウ</t>
    </rPh>
    <phoneticPr fontId="45"/>
  </si>
  <si>
    <t>安全対策（水質安全対策）</t>
    <rPh sb="0" eb="2">
      <t>アンゼン</t>
    </rPh>
    <rPh sb="2" eb="4">
      <t>タイサク</t>
    </rPh>
    <rPh sb="5" eb="7">
      <t>スイシツ</t>
    </rPh>
    <rPh sb="7" eb="9">
      <t>アンゼン</t>
    </rPh>
    <rPh sb="9" eb="11">
      <t>タイサク</t>
    </rPh>
    <phoneticPr fontId="45"/>
  </si>
  <si>
    <t>公共水道施設設置費</t>
    <rPh sb="0" eb="2">
      <t>コウキョウ</t>
    </rPh>
    <rPh sb="2" eb="4">
      <t>スイドウ</t>
    </rPh>
    <rPh sb="4" eb="6">
      <t>シセツ</t>
    </rPh>
    <rPh sb="6" eb="8">
      <t>セッチ</t>
    </rPh>
    <rPh sb="8" eb="9">
      <t>ヒ</t>
    </rPh>
    <phoneticPr fontId="45"/>
  </si>
  <si>
    <t>)</t>
  </si>
  <si>
    <t>市中銀行</t>
  </si>
  <si>
    <t>他</t>
    <rPh sb="0" eb="1">
      <t>タ</t>
    </rPh>
    <phoneticPr fontId="27"/>
  </si>
  <si>
    <t>（建設仮勘定支払利息分）</t>
  </si>
  <si>
    <t>（建設仮勘定以外元金償還分）</t>
  </si>
  <si>
    <t>03</t>
  </si>
  <si>
    <r>
      <t>１か月２０ｍ</t>
    </r>
    <r>
      <rPr>
        <vertAlign val="superscript"/>
        <sz val="11"/>
        <color indexed="8"/>
        <rFont val="ＭＳ ゴシック"/>
        <family val="3"/>
        <charset val="128"/>
      </rPr>
      <t>3</t>
    </r>
  </si>
  <si>
    <t>経
営
分
析</t>
    <rPh sb="0" eb="1">
      <t>キョウ</t>
    </rPh>
    <rPh sb="3" eb="4">
      <t>イトナム</t>
    </rPh>
    <rPh sb="6" eb="7">
      <t>プン</t>
    </rPh>
    <rPh sb="9" eb="10">
      <t>サ</t>
    </rPh>
    <phoneticPr fontId="4"/>
  </si>
  <si>
    <t>要する経費（臨時措置分）</t>
  </si>
  <si>
    <t>水源開発対策</t>
    <rPh sb="0" eb="2">
      <t>スイゲン</t>
    </rPh>
    <rPh sb="2" eb="4">
      <t>カイハツ</t>
    </rPh>
    <rPh sb="4" eb="6">
      <t>タイサク</t>
    </rPh>
    <phoneticPr fontId="45"/>
  </si>
  <si>
    <t>広域化対策</t>
    <rPh sb="0" eb="3">
      <t>コウイキカ</t>
    </rPh>
    <rPh sb="3" eb="5">
      <t>タイサク</t>
    </rPh>
    <phoneticPr fontId="45"/>
  </si>
  <si>
    <t>要する経費</t>
  </si>
  <si>
    <t>(5) 給 水 人 口 密 度　　（人/k㎡）</t>
    <rPh sb="4" eb="5">
      <t>キュウ</t>
    </rPh>
    <rPh sb="6" eb="7">
      <t>ミズ</t>
    </rPh>
    <rPh sb="8" eb="9">
      <t>ヒト</t>
    </rPh>
    <rPh sb="10" eb="11">
      <t>クチ</t>
    </rPh>
    <rPh sb="12" eb="13">
      <t>ミツ</t>
    </rPh>
    <rPh sb="14" eb="15">
      <t>ド</t>
    </rPh>
    <rPh sb="18" eb="19">
      <t>ニン</t>
    </rPh>
    <phoneticPr fontId="27"/>
  </si>
  <si>
    <t>解消緊急対策</t>
  </si>
  <si>
    <t>地方公営企業法の適用に</t>
    <rPh sb="0" eb="2">
      <t>チホウ</t>
    </rPh>
    <rPh sb="2" eb="4">
      <t>コウエイ</t>
    </rPh>
    <rPh sb="4" eb="6">
      <t>キギョウ</t>
    </rPh>
    <rPh sb="6" eb="7">
      <t>ホウ</t>
    </rPh>
    <rPh sb="8" eb="10">
      <t>テキヨウ</t>
    </rPh>
    <phoneticPr fontId="45"/>
  </si>
  <si>
    <t>基礎年金拠出金</t>
    <rPh sb="0" eb="2">
      <t>キソ</t>
    </rPh>
    <rPh sb="2" eb="4">
      <t>ネンキン</t>
    </rPh>
    <rPh sb="4" eb="7">
      <t>キョシュツキン</t>
    </rPh>
    <phoneticPr fontId="45"/>
  </si>
  <si>
    <t>公的負担経費</t>
  </si>
  <si>
    <t>臨時財政特例債等の償還に</t>
    <rPh sb="0" eb="2">
      <t>リンジ</t>
    </rPh>
    <rPh sb="2" eb="4">
      <t>ザイセイ</t>
    </rPh>
    <rPh sb="4" eb="6">
      <t>トクレイ</t>
    </rPh>
    <rPh sb="6" eb="7">
      <t>サイ</t>
    </rPh>
    <rPh sb="7" eb="8">
      <t>トウ</t>
    </rPh>
    <rPh sb="9" eb="11">
      <t>ショウカン</t>
    </rPh>
    <phoneticPr fontId="45"/>
  </si>
  <si>
    <t>要する経費（支払利息分）</t>
  </si>
  <si>
    <t>繰入金計</t>
    <rPh sb="0" eb="3">
      <t>クリイレキン</t>
    </rPh>
    <rPh sb="3" eb="4">
      <t>ケイ</t>
    </rPh>
    <phoneticPr fontId="45"/>
  </si>
  <si>
    <t>資本勘定繰入金</t>
    <rPh sb="0" eb="2">
      <t>シホン</t>
    </rPh>
    <rPh sb="2" eb="4">
      <t>カンジョウ</t>
    </rPh>
    <rPh sb="4" eb="7">
      <t>クリイレキン</t>
    </rPh>
    <phoneticPr fontId="45"/>
  </si>
  <si>
    <t>簡易水道高料金対策</t>
    <rPh sb="0" eb="2">
      <t>カンイ</t>
    </rPh>
    <rPh sb="2" eb="4">
      <t>スイドウ</t>
    </rPh>
    <rPh sb="4" eb="7">
      <t>コウリョウキン</t>
    </rPh>
    <rPh sb="7" eb="9">
      <t>タイサク</t>
    </rPh>
    <phoneticPr fontId="45"/>
  </si>
  <si>
    <t>他会計繰入金</t>
    <rPh sb="0" eb="1">
      <t>タ</t>
    </rPh>
    <rPh sb="1" eb="3">
      <t>カイケイ</t>
    </rPh>
    <rPh sb="3" eb="5">
      <t>クリイレ</t>
    </rPh>
    <rPh sb="5" eb="6">
      <t>キン</t>
    </rPh>
    <phoneticPr fontId="45"/>
  </si>
  <si>
    <t>上水道事業分（繰上償還分除く）</t>
    <rPh sb="0" eb="2">
      <t>ジョウスイドウ</t>
    </rPh>
    <rPh sb="2" eb="5">
      <t>ジギョウブン</t>
    </rPh>
    <rPh sb="7" eb="9">
      <t>クリアゲ</t>
    </rPh>
    <rPh sb="9" eb="11">
      <t>ショウカン</t>
    </rPh>
    <rPh sb="11" eb="12">
      <t>ブン</t>
    </rPh>
    <rPh sb="12" eb="13">
      <t>ノゾ</t>
    </rPh>
    <phoneticPr fontId="27"/>
  </si>
  <si>
    <t>地域手当</t>
    <rPh sb="0" eb="2">
      <t>チイキ</t>
    </rPh>
    <phoneticPr fontId="27"/>
  </si>
  <si>
    <t>財源内訳</t>
    <rPh sb="2" eb="4">
      <t>ウチワケ</t>
    </rPh>
    <phoneticPr fontId="27"/>
  </si>
  <si>
    <t>資調</t>
    <rPh sb="1" eb="2">
      <t>シラ</t>
    </rPh>
    <phoneticPr fontId="27"/>
  </si>
  <si>
    <t>政実</t>
    <rPh sb="1" eb="2">
      <t>ジツ</t>
    </rPh>
    <phoneticPr fontId="27"/>
  </si>
  <si>
    <t>費用合計</t>
    <rPh sb="0" eb="2">
      <t>ヒヨウ</t>
    </rPh>
    <rPh sb="2" eb="4">
      <t>ゴウケイ</t>
    </rPh>
    <phoneticPr fontId="27"/>
  </si>
  <si>
    <t>前年度同意等債で今年度収入分</t>
    <rPh sb="3" eb="5">
      <t>ドウイ</t>
    </rPh>
    <rPh sb="5" eb="6">
      <t>トウ</t>
    </rPh>
    <phoneticPr fontId="27"/>
  </si>
  <si>
    <t>基金</t>
    <rPh sb="0" eb="2">
      <t>キキン</t>
    </rPh>
    <phoneticPr fontId="27"/>
  </si>
  <si>
    <t>市場公募債</t>
  </si>
  <si>
    <t>(2)法適用</t>
  </si>
  <si>
    <t>2.</t>
  </si>
  <si>
    <t>47.24</t>
  </si>
  <si>
    <t>（人）</t>
    <rPh sb="1" eb="2">
      <t>ニン</t>
    </rPh>
    <phoneticPr fontId="27"/>
  </si>
  <si>
    <t>合計</t>
    <rPh sb="0" eb="2">
      <t>ゴウケイ</t>
    </rPh>
    <phoneticPr fontId="45"/>
  </si>
  <si>
    <t>行</t>
    <rPh sb="0" eb="1">
      <t>ギョウ</t>
    </rPh>
    <phoneticPr fontId="4"/>
  </si>
  <si>
    <t>⑥　資本的収支に関する調　（２３表の１）　続き　</t>
    <rPh sb="21" eb="22">
      <t>ツヅ</t>
    </rPh>
    <phoneticPr fontId="27"/>
  </si>
  <si>
    <t>⑥　資本的収支に関する調　（２３表の２）　続き</t>
    <rPh sb="21" eb="22">
      <t>ツヅ</t>
    </rPh>
    <phoneticPr fontId="27"/>
  </si>
  <si>
    <t>そ       の       他</t>
  </si>
  <si>
    <t>(5)当年度実質</t>
    <rPh sb="3" eb="6">
      <t>トウネンド</t>
    </rPh>
    <phoneticPr fontId="27"/>
  </si>
  <si>
    <t>設置状況</t>
    <rPh sb="0" eb="2">
      <t>セッチ</t>
    </rPh>
    <rPh sb="2" eb="4">
      <t>ジョウキョウ</t>
    </rPh>
    <phoneticPr fontId="27"/>
  </si>
  <si>
    <t>上記のうち先行取得用地分</t>
    <rPh sb="0" eb="2">
      <t>ジョウキ</t>
    </rPh>
    <rPh sb="5" eb="7">
      <t>センコウ</t>
    </rPh>
    <rPh sb="7" eb="9">
      <t>シュトク</t>
    </rPh>
    <rPh sb="9" eb="11">
      <t>ヨウチ</t>
    </rPh>
    <rPh sb="11" eb="12">
      <t>ブン</t>
    </rPh>
    <phoneticPr fontId="27"/>
  </si>
  <si>
    <t>統合水道（後）</t>
    <rPh sb="0" eb="2">
      <t>トウゴウ</t>
    </rPh>
    <rPh sb="2" eb="4">
      <t>スイドウ</t>
    </rPh>
    <rPh sb="5" eb="6">
      <t>ゴ</t>
    </rPh>
    <phoneticPr fontId="45"/>
  </si>
  <si>
    <t>（支払利息分）</t>
    <rPh sb="1" eb="3">
      <t>シハラ</t>
    </rPh>
    <rPh sb="3" eb="6">
      <t>リソクブン</t>
    </rPh>
    <phoneticPr fontId="45"/>
  </si>
  <si>
    <t>　（注）　資本費には、受水費中資本費相当分を含めている。</t>
  </si>
  <si>
    <t>簡易水道事業の統合に</t>
    <rPh sb="0" eb="2">
      <t>カンイ</t>
    </rPh>
    <rPh sb="2" eb="4">
      <t>スイドウ</t>
    </rPh>
    <rPh sb="4" eb="6">
      <t>ジギョウ</t>
    </rPh>
    <rPh sb="7" eb="9">
      <t>トウゴウ</t>
    </rPh>
    <phoneticPr fontId="45"/>
  </si>
  <si>
    <t>長期貸付金</t>
    <rPh sb="0" eb="2">
      <t>チョウキ</t>
    </rPh>
    <rPh sb="2" eb="5">
      <t>カシツケキン</t>
    </rPh>
    <phoneticPr fontId="27"/>
  </si>
  <si>
    <t>配水管</t>
    <rPh sb="0" eb="3">
      <t>ハイスイカン</t>
    </rPh>
    <phoneticPr fontId="4"/>
  </si>
  <si>
    <t>前受金及び前受収益</t>
    <rPh sb="0" eb="3">
      <t>マエウケキン</t>
    </rPh>
    <rPh sb="3" eb="4">
      <t>オヨ</t>
    </rPh>
    <rPh sb="5" eb="7">
      <t>マエウ</t>
    </rPh>
    <rPh sb="7" eb="9">
      <t>シュウエキ</t>
    </rPh>
    <phoneticPr fontId="27"/>
  </si>
  <si>
    <t>当年度純利益</t>
  </si>
  <si>
    <r>
      <t>水　　　 利　　　 権　 （ｍ</t>
    </r>
    <r>
      <rPr>
        <vertAlign val="superscript"/>
        <sz val="10"/>
        <color indexed="8"/>
        <rFont val="ＭＳ ゴシック"/>
        <family val="3"/>
        <charset val="128"/>
      </rPr>
      <t>3</t>
    </r>
    <r>
      <rPr>
        <sz val="10"/>
        <color indexed="8"/>
        <rFont val="ＭＳ ゴシック"/>
        <family val="3"/>
        <charset val="128"/>
      </rPr>
      <t>/日）</t>
    </r>
  </si>
  <si>
    <t>(2)企業債利息</t>
    <rPh sb="3" eb="6">
      <t>キギョウサイ</t>
    </rPh>
    <rPh sb="6" eb="8">
      <t>リソク</t>
    </rPh>
    <phoneticPr fontId="27"/>
  </si>
  <si>
    <t>「01行54列」のうち、繰延資産償却</t>
    <rPh sb="3" eb="4">
      <t>ギョウ</t>
    </rPh>
    <rPh sb="6" eb="7">
      <t>レツ</t>
    </rPh>
    <rPh sb="12" eb="14">
      <t>クリノベ</t>
    </rPh>
    <rPh sb="14" eb="16">
      <t>シサン</t>
    </rPh>
    <rPh sb="16" eb="18">
      <t>ショウキャク</t>
    </rPh>
    <phoneticPr fontId="27"/>
  </si>
  <si>
    <r>
      <t>年 間 総 有 収 水 量　（千ｍ</t>
    </r>
    <r>
      <rPr>
        <vertAlign val="superscript"/>
        <sz val="11"/>
        <color indexed="8"/>
        <rFont val="ＭＳ ゴシック"/>
        <family val="3"/>
        <charset val="128"/>
      </rPr>
      <t>3</t>
    </r>
    <r>
      <rPr>
        <sz val="11"/>
        <color indexed="8"/>
        <rFont val="ＭＳ ゴシック"/>
        <family val="3"/>
        <charset val="128"/>
      </rPr>
      <t>）</t>
    </r>
  </si>
  <si>
    <t>01行14列
のうち</t>
  </si>
  <si>
    <t>④　費 用 構 成 表　（２１表）</t>
  </si>
  <si>
    <t>他会計貸付金</t>
    <rPh sb="0" eb="1">
      <t>ホカ</t>
    </rPh>
    <rPh sb="1" eb="3">
      <t>カイケイ</t>
    </rPh>
    <rPh sb="3" eb="6">
      <t>カシツケキン</t>
    </rPh>
    <phoneticPr fontId="27"/>
  </si>
  <si>
    <t>延　 支　 給　 月　 数（月）</t>
    <rPh sb="9" eb="10">
      <t>ツキ</t>
    </rPh>
    <rPh sb="12" eb="13">
      <t>スウ</t>
    </rPh>
    <rPh sb="14" eb="15">
      <t>ツキ</t>
    </rPh>
    <phoneticPr fontId="27"/>
  </si>
  <si>
    <t>04</t>
  </si>
  <si>
    <t>短期貸付金</t>
    <rPh sb="0" eb="2">
      <t>タンキ</t>
    </rPh>
    <rPh sb="2" eb="4">
      <t>カシツケ</t>
    </rPh>
    <rPh sb="4" eb="5">
      <t>キン</t>
    </rPh>
    <phoneticPr fontId="27"/>
  </si>
  <si>
    <t>「01行26列」のうち、各種引当金繰入額の合計</t>
    <rPh sb="3" eb="4">
      <t>ギョウ</t>
    </rPh>
    <rPh sb="6" eb="7">
      <t>レツ</t>
    </rPh>
    <rPh sb="12" eb="14">
      <t>カクシュ</t>
    </rPh>
    <rPh sb="14" eb="17">
      <t>ヒキアテキン</t>
    </rPh>
    <rPh sb="17" eb="20">
      <t>クリイレガク</t>
    </rPh>
    <rPh sb="21" eb="23">
      <t>ゴウケイ</t>
    </rPh>
    <phoneticPr fontId="27"/>
  </si>
  <si>
    <t>賞与引当金繰入額</t>
    <rPh sb="0" eb="2">
      <t>ショウヨ</t>
    </rPh>
    <rPh sb="2" eb="5">
      <t>ヒキアテキン</t>
    </rPh>
    <rPh sb="5" eb="8">
      <t>クリイレガク</t>
    </rPh>
    <phoneticPr fontId="27"/>
  </si>
  <si>
    <t>01行64列の内訳</t>
    <rPh sb="2" eb="3">
      <t>ギョウ</t>
    </rPh>
    <rPh sb="5" eb="6">
      <t>レツ</t>
    </rPh>
    <rPh sb="7" eb="9">
      <t>ウチワケ</t>
    </rPh>
    <phoneticPr fontId="27"/>
  </si>
  <si>
    <t>資本費平準化債分</t>
    <rPh sb="0" eb="2">
      <t>シホン</t>
    </rPh>
    <rPh sb="2" eb="3">
      <t>ヒ</t>
    </rPh>
    <rPh sb="3" eb="6">
      <t>ヘイジュンカ</t>
    </rPh>
    <rPh sb="6" eb="7">
      <t>サイ</t>
    </rPh>
    <rPh sb="7" eb="8">
      <t>ブン</t>
    </rPh>
    <phoneticPr fontId="49"/>
  </si>
  <si>
    <t>長期前受金戻入</t>
    <rPh sb="0" eb="2">
      <t>チョウキ</t>
    </rPh>
    <rPh sb="2" eb="5">
      <t>マエウケキン</t>
    </rPh>
    <rPh sb="5" eb="6">
      <t>モド</t>
    </rPh>
    <rPh sb="6" eb="7">
      <t>イ</t>
    </rPh>
    <phoneticPr fontId="27"/>
  </si>
  <si>
    <t>災害復旧事業債分</t>
    <rPh sb="0" eb="2">
      <t>サイガイ</t>
    </rPh>
    <rPh sb="2" eb="4">
      <t>フッキュウ</t>
    </rPh>
    <rPh sb="4" eb="6">
      <t>ジギョウ</t>
    </rPh>
    <rPh sb="6" eb="7">
      <t>サイ</t>
    </rPh>
    <rPh sb="7" eb="8">
      <t>ブン</t>
    </rPh>
    <phoneticPr fontId="49"/>
  </si>
  <si>
    <t>上水道事業分</t>
    <rPh sb="0" eb="2">
      <t>ジョウスイドウ</t>
    </rPh>
    <rPh sb="2" eb="5">
      <t>ジギョウブン</t>
    </rPh>
    <phoneticPr fontId="27"/>
  </si>
  <si>
    <t>出資金</t>
    <rPh sb="0" eb="3">
      <t>シュッシキン</t>
    </rPh>
    <phoneticPr fontId="27"/>
  </si>
  <si>
    <t>他公営企業出資金</t>
    <rPh sb="0" eb="1">
      <t>ホカ</t>
    </rPh>
    <rPh sb="1" eb="3">
      <t>コウエイ</t>
    </rPh>
    <rPh sb="3" eb="5">
      <t>キギョウ</t>
    </rPh>
    <rPh sb="5" eb="8">
      <t>シュッシキン</t>
    </rPh>
    <phoneticPr fontId="27"/>
  </si>
  <si>
    <t>その他貸付金</t>
    <rPh sb="2" eb="3">
      <t>タ</t>
    </rPh>
    <rPh sb="3" eb="6">
      <t>カシツケキン</t>
    </rPh>
    <phoneticPr fontId="27"/>
  </si>
  <si>
    <t>企業債償還金のうち</t>
    <rPh sb="0" eb="3">
      <t>キギョウサイ</t>
    </rPh>
    <rPh sb="3" eb="6">
      <t>ショウカンキン</t>
    </rPh>
    <phoneticPr fontId="27"/>
  </si>
  <si>
    <t>繰入再掲</t>
    <rPh sb="0" eb="2">
      <t>クリイレ</t>
    </rPh>
    <rPh sb="2" eb="4">
      <t>サイケイ</t>
    </rPh>
    <phoneticPr fontId="27"/>
  </si>
  <si>
    <t>「01行54列」のうち、減損損失額</t>
    <rPh sb="3" eb="4">
      <t>ギョウ</t>
    </rPh>
    <rPh sb="6" eb="7">
      <t>レツ</t>
    </rPh>
    <rPh sb="12" eb="14">
      <t>ゲンソン</t>
    </rPh>
    <rPh sb="14" eb="16">
      <t>ソンシツ</t>
    </rPh>
    <rPh sb="16" eb="17">
      <t>ガク</t>
    </rPh>
    <phoneticPr fontId="27"/>
  </si>
  <si>
    <t>※　地方債現在高の全てを証書借入で行っているため、証券発行は無い。</t>
  </si>
  <si>
    <t>当該年度に更新した
配水管延長（千ｍ）</t>
    <rPh sb="16" eb="17">
      <t>セン</t>
    </rPh>
    <phoneticPr fontId="45"/>
  </si>
  <si>
    <t>01行27列のうち補正予算債</t>
    <rPh sb="2" eb="3">
      <t>ギョウ</t>
    </rPh>
    <rPh sb="5" eb="6">
      <t>レツ</t>
    </rPh>
    <rPh sb="9" eb="11">
      <t>ホセイ</t>
    </rPh>
    <rPh sb="11" eb="13">
      <t>ヨサン</t>
    </rPh>
    <rPh sb="13" eb="14">
      <t>サイ</t>
    </rPh>
    <phoneticPr fontId="27"/>
  </si>
  <si>
    <t>01行28列のうち補正予算債</t>
    <rPh sb="2" eb="3">
      <t>ギョウ</t>
    </rPh>
    <rPh sb="5" eb="6">
      <t>レツ</t>
    </rPh>
    <rPh sb="9" eb="11">
      <t>ホセイ</t>
    </rPh>
    <rPh sb="11" eb="13">
      <t>ヨサン</t>
    </rPh>
    <rPh sb="13" eb="14">
      <t>サイ</t>
    </rPh>
    <phoneticPr fontId="27"/>
  </si>
  <si>
    <t>ナ</t>
  </si>
  <si>
    <t>児童手当に要する経費</t>
    <rPh sb="0" eb="2">
      <t>ジドウ</t>
    </rPh>
    <rPh sb="2" eb="4">
      <t>テアテ</t>
    </rPh>
    <rPh sb="5" eb="6">
      <t>ヨウ</t>
    </rPh>
    <rPh sb="8" eb="10">
      <t>ケイヒ</t>
    </rPh>
    <phoneticPr fontId="45"/>
  </si>
  <si>
    <t>⑨　繰入金に関する調　（４０表）</t>
    <rPh sb="2" eb="5">
      <t>クリイレキン</t>
    </rPh>
    <rPh sb="6" eb="7">
      <t>カン</t>
    </rPh>
    <rPh sb="9" eb="10">
      <t>シラ</t>
    </rPh>
    <rPh sb="14" eb="15">
      <t>ヒョウ</t>
    </rPh>
    <phoneticPr fontId="45"/>
  </si>
  <si>
    <t>還付消費税及び地方消費税額</t>
    <rPh sb="12" eb="13">
      <t>ガク</t>
    </rPh>
    <phoneticPr fontId="27"/>
  </si>
  <si>
    <t>確定消費税及び地方消費税額</t>
    <rPh sb="12" eb="13">
      <t>ガク</t>
    </rPh>
    <phoneticPr fontId="27"/>
  </si>
  <si>
    <t>資本費相当額</t>
    <rPh sb="2" eb="3">
      <t>ヒ</t>
    </rPh>
    <phoneticPr fontId="27"/>
  </si>
  <si>
    <t>他会計からの長期借入金返還額</t>
    <rPh sb="13" eb="14">
      <t>ガク</t>
    </rPh>
    <phoneticPr fontId="27"/>
  </si>
  <si>
    <t>補</t>
    <rPh sb="0" eb="1">
      <t>ホ</t>
    </rPh>
    <phoneticPr fontId="27"/>
  </si>
  <si>
    <t>填</t>
    <rPh sb="0" eb="1">
      <t>マコト</t>
    </rPh>
    <phoneticPr fontId="27"/>
  </si>
  <si>
    <t>補填財源不足額　（△）　(f)-(g)</t>
    <rPh sb="0" eb="2">
      <t>ホテン</t>
    </rPh>
    <rPh sb="6" eb="7">
      <t>ガク</t>
    </rPh>
    <phoneticPr fontId="27"/>
  </si>
  <si>
    <t>企業債償還に対して
繰入れたもの</t>
    <rPh sb="0" eb="3">
      <t>キギョウサイ</t>
    </rPh>
    <rPh sb="3" eb="5">
      <t>ショウカン</t>
    </rPh>
    <rPh sb="6" eb="7">
      <t>タイ</t>
    </rPh>
    <rPh sb="10" eb="11">
      <t>ク</t>
    </rPh>
    <rPh sb="11" eb="12">
      <t>イ</t>
    </rPh>
    <phoneticPr fontId="27"/>
  </si>
  <si>
    <t>「21表59、60列」再掲
企業債利息に対して繰入れたもの</t>
    <rPh sb="3" eb="4">
      <t>ヒョウ</t>
    </rPh>
    <rPh sb="9" eb="10">
      <t>レツ</t>
    </rPh>
    <rPh sb="11" eb="13">
      <t>サイケイ</t>
    </rPh>
    <rPh sb="14" eb="16">
      <t>キギョウ</t>
    </rPh>
    <rPh sb="16" eb="17">
      <t>サイ</t>
    </rPh>
    <rPh sb="17" eb="19">
      <t>リソク</t>
    </rPh>
    <rPh sb="20" eb="21">
      <t>タイ</t>
    </rPh>
    <rPh sb="23" eb="24">
      <t>ク</t>
    </rPh>
    <rPh sb="24" eb="25">
      <t>イ</t>
    </rPh>
    <phoneticPr fontId="27"/>
  </si>
  <si>
    <t>(3)特別
　 利益</t>
    <rPh sb="3" eb="5">
      <t>トクベツ</t>
    </rPh>
    <rPh sb="8" eb="10">
      <t>リエキ</t>
    </rPh>
    <phoneticPr fontId="45"/>
  </si>
  <si>
    <t>資本費繰入収益</t>
    <rPh sb="0" eb="3">
      <t>シホンヒ</t>
    </rPh>
    <rPh sb="3" eb="4">
      <t>ク</t>
    </rPh>
    <rPh sb="4" eb="5">
      <t>イ</t>
    </rPh>
    <rPh sb="5" eb="7">
      <t>シュウエキ</t>
    </rPh>
    <phoneticPr fontId="27"/>
  </si>
  <si>
    <t>国庫補助金</t>
    <rPh sb="0" eb="2">
      <t>コッコ</t>
    </rPh>
    <rPh sb="2" eb="5">
      <t>ホジョキン</t>
    </rPh>
    <phoneticPr fontId="27"/>
  </si>
  <si>
    <r>
      <t>(ｳ) 超過料金(円/ｍ</t>
    </r>
    <r>
      <rPr>
        <vertAlign val="superscript"/>
        <sz val="11"/>
        <color indexed="8"/>
        <rFont val="ＭＳ ゴシック"/>
        <family val="3"/>
        <charset val="128"/>
      </rPr>
      <t>3</t>
    </r>
    <r>
      <rPr>
        <sz val="11"/>
        <color indexed="8"/>
        <rFont val="ＭＳ ゴシック"/>
        <family val="3"/>
        <charset val="128"/>
      </rPr>
      <t>）</t>
    </r>
  </si>
  <si>
    <t>公営企業施設等整理債分</t>
    <rPh sb="0" eb="2">
      <t>コウエイ</t>
    </rPh>
    <rPh sb="2" eb="4">
      <t>キギョウ</t>
    </rPh>
    <rPh sb="4" eb="6">
      <t>シセツ</t>
    </rPh>
    <rPh sb="6" eb="7">
      <t>トウ</t>
    </rPh>
    <rPh sb="7" eb="9">
      <t>セイリ</t>
    </rPh>
    <rPh sb="9" eb="10">
      <t>サイ</t>
    </rPh>
    <rPh sb="10" eb="11">
      <t>ブン</t>
    </rPh>
    <phoneticPr fontId="49"/>
  </si>
  <si>
    <t>再建債</t>
    <rPh sb="0" eb="3">
      <t>サイケンサイ</t>
    </rPh>
    <phoneticPr fontId="27"/>
  </si>
  <si>
    <t>引当金</t>
    <rPh sb="0" eb="3">
      <t>ヒキアテキン</t>
    </rPh>
    <phoneticPr fontId="27"/>
  </si>
  <si>
    <t>リース債務</t>
    <rPh sb="3" eb="5">
      <t>サイム</t>
    </rPh>
    <phoneticPr fontId="27"/>
  </si>
  <si>
    <t>その他の企業債</t>
    <rPh sb="2" eb="3">
      <t>タ</t>
    </rPh>
    <rPh sb="4" eb="7">
      <t>キギョウサイ</t>
    </rPh>
    <phoneticPr fontId="27"/>
  </si>
  <si>
    <t>0.00</t>
  </si>
  <si>
    <t>一時借入金</t>
    <rPh sb="0" eb="2">
      <t>イチジ</t>
    </rPh>
    <rPh sb="2" eb="5">
      <t>カリイレキン</t>
    </rPh>
    <phoneticPr fontId="27"/>
  </si>
  <si>
    <t>繰延収益</t>
    <rPh sb="0" eb="1">
      <t>ク</t>
    </rPh>
    <rPh sb="1" eb="2">
      <t>ノ</t>
    </rPh>
    <rPh sb="2" eb="4">
      <t>シュウエキ</t>
    </rPh>
    <phoneticPr fontId="27"/>
  </si>
  <si>
    <t>賞与引当金</t>
    <rPh sb="0" eb="2">
      <t>ショウヨ</t>
    </rPh>
    <rPh sb="2" eb="5">
      <t>ヒキアテキン</t>
    </rPh>
    <phoneticPr fontId="27"/>
  </si>
  <si>
    <t>特別修繕引当金</t>
    <rPh sb="0" eb="2">
      <t>トクベツ</t>
    </rPh>
    <rPh sb="2" eb="4">
      <t>シュウゼン</t>
    </rPh>
    <rPh sb="4" eb="7">
      <t>ヒキアテキン</t>
    </rPh>
    <phoneticPr fontId="27"/>
  </si>
  <si>
    <t>その他引当金</t>
    <rPh sb="2" eb="3">
      <t>タ</t>
    </rPh>
    <rPh sb="3" eb="6">
      <t>ヒキアテキン</t>
    </rPh>
    <phoneticPr fontId="27"/>
  </si>
  <si>
    <t>その他未処分利益</t>
    <rPh sb="2" eb="3">
      <t>タ</t>
    </rPh>
    <rPh sb="3" eb="6">
      <t>ミショブン</t>
    </rPh>
    <rPh sb="6" eb="8">
      <t>リエキ</t>
    </rPh>
    <phoneticPr fontId="27"/>
  </si>
  <si>
    <t>剰余金変動額</t>
    <rPh sb="0" eb="3">
      <t>ジョウヨキン</t>
    </rPh>
    <rPh sb="3" eb="5">
      <t>ヘンドウ</t>
    </rPh>
    <rPh sb="5" eb="6">
      <t>ガク</t>
    </rPh>
    <phoneticPr fontId="27"/>
  </si>
  <si>
    <t>美郷町</t>
    <rPh sb="0" eb="3">
      <t>ミサトチョウ</t>
    </rPh>
    <phoneticPr fontId="4"/>
  </si>
  <si>
    <t>「02行05列」のうち、国の補正予算等に基づく事業に係る繰入</t>
    <rPh sb="12" eb="13">
      <t>クニ</t>
    </rPh>
    <rPh sb="14" eb="16">
      <t>ホセイ</t>
    </rPh>
    <rPh sb="16" eb="18">
      <t>ヨサン</t>
    </rPh>
    <rPh sb="18" eb="19">
      <t>トウ</t>
    </rPh>
    <phoneticPr fontId="27"/>
  </si>
  <si>
    <t>・キャッシュ・フロー計算書に関する調</t>
    <rPh sb="10" eb="13">
      <t>ケイサンショ</t>
    </rPh>
    <rPh sb="14" eb="15">
      <t>カン</t>
    </rPh>
    <rPh sb="17" eb="18">
      <t>シラ</t>
    </rPh>
    <phoneticPr fontId="27"/>
  </si>
  <si>
    <t>業務活動によるキャッシュ・フロー</t>
    <rPh sb="0" eb="2">
      <t>ギョウム</t>
    </rPh>
    <rPh sb="2" eb="4">
      <t>カツドウ</t>
    </rPh>
    <phoneticPr fontId="48"/>
  </si>
  <si>
    <t>投資活動によるキャッシュ・フロー</t>
    <rPh sb="0" eb="2">
      <t>トウシ</t>
    </rPh>
    <rPh sb="2" eb="4">
      <t>カツドウ</t>
    </rPh>
    <phoneticPr fontId="48"/>
  </si>
  <si>
    <t>財務活動によるキャッシュ・フロー</t>
    <rPh sb="0" eb="2">
      <t>ザイム</t>
    </rPh>
    <rPh sb="2" eb="4">
      <t>カツドウ</t>
    </rPh>
    <phoneticPr fontId="48"/>
  </si>
  <si>
    <t>0.24</t>
  </si>
  <si>
    <t>01行08列のうち</t>
    <rPh sb="2" eb="3">
      <t>ギョウ</t>
    </rPh>
    <rPh sb="5" eb="6">
      <t>レツ</t>
    </rPh>
    <phoneticPr fontId="27"/>
  </si>
  <si>
    <t>公営企業施設等整理債分</t>
    <rPh sb="0" eb="2">
      <t>コウエイ</t>
    </rPh>
    <rPh sb="2" eb="4">
      <t>キギョウ</t>
    </rPh>
    <rPh sb="4" eb="6">
      <t>シセツ</t>
    </rPh>
    <rPh sb="6" eb="7">
      <t>トウ</t>
    </rPh>
    <rPh sb="7" eb="9">
      <t>セイリ</t>
    </rPh>
    <rPh sb="9" eb="11">
      <t>サイブン</t>
    </rPh>
    <phoneticPr fontId="49"/>
  </si>
  <si>
    <t>企業債利息のうち、償却原価法による
利息相当分を除いた企業債利息</t>
    <rPh sb="0" eb="2">
      <t>キギョウサイ</t>
    </rPh>
    <rPh sb="2" eb="4">
      <t>リソク</t>
    </rPh>
    <rPh sb="9" eb="11">
      <t>ショウキャク</t>
    </rPh>
    <rPh sb="11" eb="13">
      <t>ゲンカ</t>
    </rPh>
    <rPh sb="13" eb="14">
      <t>ホウ</t>
    </rPh>
    <rPh sb="18" eb="20">
      <t>リソク</t>
    </rPh>
    <rPh sb="20" eb="23">
      <t>ソウトウブン</t>
    </rPh>
    <rPh sb="24" eb="25">
      <t>ノゾ</t>
    </rPh>
    <rPh sb="27" eb="30">
      <t>キギョウサイ</t>
    </rPh>
    <rPh sb="30" eb="32">
      <t>リソク</t>
    </rPh>
    <phoneticPr fontId="27"/>
  </si>
  <si>
    <t>その他有価証券評価差額金</t>
    <rPh sb="2" eb="3">
      <t>タ</t>
    </rPh>
    <rPh sb="3" eb="5">
      <t>ユウカ</t>
    </rPh>
    <rPh sb="5" eb="7">
      <t>ショウケン</t>
    </rPh>
    <rPh sb="7" eb="9">
      <t>ヒョウカ</t>
    </rPh>
    <rPh sb="9" eb="11">
      <t>サガク</t>
    </rPh>
    <rPh sb="11" eb="12">
      <t>キン</t>
    </rPh>
    <phoneticPr fontId="27"/>
  </si>
  <si>
    <t>「02行31列」のうち、国の補正予算等に基づく事業に係る繰入</t>
    <rPh sb="12" eb="13">
      <t>クニ</t>
    </rPh>
    <rPh sb="14" eb="16">
      <t>ホセイ</t>
    </rPh>
    <rPh sb="16" eb="18">
      <t>ヨサン</t>
    </rPh>
    <rPh sb="18" eb="19">
      <t>トウ</t>
    </rPh>
    <phoneticPr fontId="27"/>
  </si>
  <si>
    <t>有形固定資産減価償却率</t>
    <rPh sb="0" eb="2">
      <t>ユウケイ</t>
    </rPh>
    <rPh sb="2" eb="4">
      <t>コテイ</t>
    </rPh>
    <rPh sb="4" eb="6">
      <t>シサン</t>
    </rPh>
    <rPh sb="6" eb="8">
      <t>ゲンカ</t>
    </rPh>
    <rPh sb="8" eb="10">
      <t>ショウキャク</t>
    </rPh>
    <rPh sb="10" eb="11">
      <t>リツ</t>
    </rPh>
    <phoneticPr fontId="27"/>
  </si>
  <si>
    <t>企業債残高対給水収益比率</t>
    <rPh sb="0" eb="3">
      <t>キギョウサイ</t>
    </rPh>
    <rPh sb="3" eb="5">
      <t>ザンダカ</t>
    </rPh>
    <rPh sb="5" eb="6">
      <t>タイ</t>
    </rPh>
    <rPh sb="6" eb="8">
      <t>キュウスイ</t>
    </rPh>
    <rPh sb="8" eb="10">
      <t>シュウエキ</t>
    </rPh>
    <rPh sb="10" eb="12">
      <t>ヒリツ</t>
    </rPh>
    <phoneticPr fontId="27"/>
  </si>
  <si>
    <t>法定耐用年数を超えた
導水管延長（千ｍ）</t>
    <rPh sb="0" eb="2">
      <t>ホウテイ</t>
    </rPh>
    <rPh sb="2" eb="4">
      <t>タイヨウ</t>
    </rPh>
    <rPh sb="4" eb="6">
      <t>ネンスウ</t>
    </rPh>
    <rPh sb="7" eb="8">
      <t>コ</t>
    </rPh>
    <rPh sb="11" eb="13">
      <t>ドウスイ</t>
    </rPh>
    <rPh sb="13" eb="14">
      <t>カン</t>
    </rPh>
    <rPh sb="14" eb="16">
      <t>エンチョウ</t>
    </rPh>
    <rPh sb="17" eb="18">
      <t>セン</t>
    </rPh>
    <phoneticPr fontId="45"/>
  </si>
  <si>
    <t>法定耐用年数を超えた
送水管延長（千ｍ）</t>
    <rPh sb="0" eb="2">
      <t>ホウテイ</t>
    </rPh>
    <rPh sb="2" eb="4">
      <t>タイヨウ</t>
    </rPh>
    <rPh sb="4" eb="6">
      <t>ネンスウ</t>
    </rPh>
    <rPh sb="7" eb="8">
      <t>コ</t>
    </rPh>
    <rPh sb="11" eb="14">
      <t>ソウスイカン</t>
    </rPh>
    <rPh sb="14" eb="16">
      <t>エンチョウ</t>
    </rPh>
    <rPh sb="17" eb="18">
      <t>セン</t>
    </rPh>
    <phoneticPr fontId="45"/>
  </si>
  <si>
    <t>当該年度に更新した
送水管延長（千ｍ）</t>
    <rPh sb="16" eb="17">
      <t>セン</t>
    </rPh>
    <phoneticPr fontId="45"/>
  </si>
  <si>
    <t>0.75</t>
  </si>
  <si>
    <t>0.55</t>
  </si>
  <si>
    <t>3.45</t>
  </si>
  <si>
    <t>2.36</t>
  </si>
  <si>
    <t>2.44</t>
  </si>
  <si>
    <t>42.80</t>
  </si>
  <si>
    <t>31.21</t>
  </si>
  <si>
    <t>1.56</t>
  </si>
  <si>
    <t>２5</t>
  </si>
  <si>
    <t>11.68</t>
  </si>
  <si>
    <t>17.30</t>
  </si>
  <si>
    <t>1.88</t>
  </si>
  <si>
    <t>様式1　「経営比較分析表」に活用する数値の補足調査（法適用企業：水道事業）</t>
  </si>
  <si>
    <t>管路更新率（％）</t>
    <rPh sb="0" eb="2">
      <t>カンロ</t>
    </rPh>
    <rPh sb="2" eb="4">
      <t>コウシン</t>
    </rPh>
    <rPh sb="4" eb="5">
      <t>リツ</t>
    </rPh>
    <phoneticPr fontId="4"/>
  </si>
  <si>
    <t>補足調査による指標</t>
    <rPh sb="0" eb="2">
      <t>ホソク</t>
    </rPh>
    <rPh sb="2" eb="4">
      <t>チョウサ</t>
    </rPh>
    <rPh sb="7" eb="9">
      <t>シヒョウ</t>
    </rPh>
    <phoneticPr fontId="4"/>
  </si>
  <si>
    <t>投資その他の資産</t>
    <rPh sb="4" eb="5">
      <t>タ</t>
    </rPh>
    <rPh sb="6" eb="8">
      <t>シサン</t>
    </rPh>
    <phoneticPr fontId="27"/>
  </si>
  <si>
    <t>資本金</t>
    <rPh sb="0" eb="3">
      <t>シホンキン</t>
    </rPh>
    <phoneticPr fontId="27"/>
  </si>
  <si>
    <t>01行03列
のうち</t>
    <rPh sb="2" eb="3">
      <t>ギョウ</t>
    </rPh>
    <rPh sb="5" eb="6">
      <t>レツ</t>
    </rPh>
    <phoneticPr fontId="27"/>
  </si>
  <si>
    <t>02行24列のうち補正予算債</t>
    <rPh sb="2" eb="3">
      <t>ギョウ</t>
    </rPh>
    <rPh sb="5" eb="6">
      <t>レツ</t>
    </rPh>
    <rPh sb="9" eb="11">
      <t>ホセイ</t>
    </rPh>
    <rPh sb="11" eb="13">
      <t>ヨサン</t>
    </rPh>
    <rPh sb="13" eb="14">
      <t>サイ</t>
    </rPh>
    <phoneticPr fontId="27"/>
  </si>
  <si>
    <t>(6) 料　金　回　収　率　　　　（％）</t>
    <rPh sb="4" eb="5">
      <t>リョウ</t>
    </rPh>
    <rPh sb="6" eb="7">
      <t>キン</t>
    </rPh>
    <rPh sb="8" eb="9">
      <t>カイ</t>
    </rPh>
    <rPh sb="10" eb="11">
      <t>オサム</t>
    </rPh>
    <rPh sb="12" eb="13">
      <t>リツ</t>
    </rPh>
    <phoneticPr fontId="27"/>
  </si>
  <si>
    <t>修繕引当金繰入額</t>
    <rPh sb="0" eb="2">
      <t>シュウゼン</t>
    </rPh>
    <rPh sb="2" eb="5">
      <t>ヒキアテキン</t>
    </rPh>
    <rPh sb="5" eb="8">
      <t>クリイレガク</t>
    </rPh>
    <phoneticPr fontId="27"/>
  </si>
  <si>
    <t>特別修繕引当金繰入額</t>
    <rPh sb="0" eb="2">
      <t>トクベツ</t>
    </rPh>
    <rPh sb="2" eb="4">
      <t>シュウゼン</t>
    </rPh>
    <rPh sb="4" eb="7">
      <t>ヒキアテキン</t>
    </rPh>
    <rPh sb="7" eb="10">
      <t>クリイレガク</t>
    </rPh>
    <phoneticPr fontId="27"/>
  </si>
  <si>
    <t>「01行26列」のうち、たな卸資産評価損</t>
    <rPh sb="3" eb="4">
      <t>ギョウ</t>
    </rPh>
    <rPh sb="6" eb="7">
      <t>レツ</t>
    </rPh>
    <rPh sb="14" eb="15">
      <t>オロシ</t>
    </rPh>
    <rPh sb="15" eb="17">
      <t>シサン</t>
    </rPh>
    <rPh sb="17" eb="19">
      <t>ヒョウカ</t>
    </rPh>
    <rPh sb="19" eb="20">
      <t>ゾン</t>
    </rPh>
    <phoneticPr fontId="27"/>
  </si>
  <si>
    <t>「01行51列」のうち、長期前受金戻入</t>
    <rPh sb="3" eb="4">
      <t>ギョウ</t>
    </rPh>
    <rPh sb="6" eb="7">
      <t>レツ</t>
    </rPh>
    <rPh sb="12" eb="14">
      <t>チョウキ</t>
    </rPh>
    <rPh sb="14" eb="17">
      <t>マエウケキン</t>
    </rPh>
    <rPh sb="17" eb="19">
      <t>レイニュウ</t>
    </rPh>
    <phoneticPr fontId="27"/>
  </si>
  <si>
    <t>建設改良費等の財源に充てるための長期借入金</t>
    <rPh sb="5" eb="6">
      <t>トウ</t>
    </rPh>
    <rPh sb="7" eb="9">
      <t>ザイゲン</t>
    </rPh>
    <rPh sb="10" eb="11">
      <t>ア</t>
    </rPh>
    <rPh sb="16" eb="18">
      <t>チョウキ</t>
    </rPh>
    <rPh sb="18" eb="21">
      <t>カリイレキン</t>
    </rPh>
    <phoneticPr fontId="27"/>
  </si>
  <si>
    <t>地方公営企業法の</t>
    <rPh sb="0" eb="2">
      <t>チホウ</t>
    </rPh>
    <rPh sb="2" eb="4">
      <t>コウエイ</t>
    </rPh>
    <rPh sb="4" eb="6">
      <t>キギョウ</t>
    </rPh>
    <rPh sb="6" eb="7">
      <t>ホウ</t>
    </rPh>
    <phoneticPr fontId="45"/>
  </si>
  <si>
    <t>資金に係る換算差額</t>
    <rPh sb="0" eb="2">
      <t>シキン</t>
    </rPh>
    <rPh sb="3" eb="4">
      <t>カカ</t>
    </rPh>
    <rPh sb="5" eb="7">
      <t>カンサン</t>
    </rPh>
    <rPh sb="8" eb="9">
      <t>コウサ</t>
    </rPh>
    <phoneticPr fontId="48"/>
  </si>
  <si>
    <t>01行28列
の内訳</t>
  </si>
  <si>
    <t>都道府県補助金</t>
    <rPh sb="0" eb="4">
      <t>トドウフケン</t>
    </rPh>
    <rPh sb="4" eb="7">
      <t>ホジョキン</t>
    </rPh>
    <phoneticPr fontId="27"/>
  </si>
  <si>
    <t>他会計繰入金</t>
    <rPh sb="0" eb="1">
      <t>タ</t>
    </rPh>
    <rPh sb="1" eb="3">
      <t>カイケイ</t>
    </rPh>
    <rPh sb="3" eb="6">
      <t>クリイレキン</t>
    </rPh>
    <phoneticPr fontId="27"/>
  </si>
  <si>
    <t>受贈</t>
    <rPh sb="0" eb="2">
      <t>ジュゾウ</t>
    </rPh>
    <phoneticPr fontId="27"/>
  </si>
  <si>
    <t>（△）</t>
  </si>
  <si>
    <t>資本不足額（繰延収益控除後）</t>
    <rPh sb="0" eb="2">
      <t>シホン</t>
    </rPh>
    <rPh sb="2" eb="5">
      <t>フソクガク</t>
    </rPh>
    <rPh sb="6" eb="8">
      <t>クリノベ</t>
    </rPh>
    <rPh sb="8" eb="10">
      <t>シュウエキ</t>
    </rPh>
    <rPh sb="10" eb="12">
      <t>コウジョ</t>
    </rPh>
    <rPh sb="12" eb="13">
      <t>ゴ</t>
    </rPh>
    <phoneticPr fontId="27"/>
  </si>
  <si>
    <t>退職給付引当金</t>
    <rPh sb="0" eb="2">
      <t>タイショク</t>
    </rPh>
    <rPh sb="2" eb="4">
      <t>キュウフ</t>
    </rPh>
    <rPh sb="4" eb="7">
      <t>ヒキアテキン</t>
    </rPh>
    <phoneticPr fontId="27"/>
  </si>
  <si>
    <t>投資有価証券</t>
    <rPh sb="0" eb="2">
      <t>トウシ</t>
    </rPh>
    <rPh sb="2" eb="4">
      <t>ユウカ</t>
    </rPh>
    <rPh sb="4" eb="6">
      <t>ショウケン</t>
    </rPh>
    <phoneticPr fontId="27"/>
  </si>
  <si>
    <t>前払退職手当組合負担金</t>
    <rPh sb="0" eb="2">
      <t>マエバラ</t>
    </rPh>
    <rPh sb="2" eb="4">
      <t>タイショク</t>
    </rPh>
    <rPh sb="4" eb="6">
      <t>テアテ</t>
    </rPh>
    <rPh sb="6" eb="8">
      <t>クミアイ</t>
    </rPh>
    <rPh sb="8" eb="11">
      <t>フタンキン</t>
    </rPh>
    <phoneticPr fontId="27"/>
  </si>
  <si>
    <t>地方債に関する省令附則第8条の3に係るリース債務
（PFI法に基づく事業に係る建設事業費等）</t>
    <rPh sb="0" eb="3">
      <t>チホウサイ</t>
    </rPh>
    <rPh sb="4" eb="5">
      <t>カン</t>
    </rPh>
    <rPh sb="7" eb="9">
      <t>ショウレイ</t>
    </rPh>
    <rPh sb="9" eb="11">
      <t>フソク</t>
    </rPh>
    <rPh sb="11" eb="12">
      <t>ダイ</t>
    </rPh>
    <rPh sb="13" eb="14">
      <t>ジョウ</t>
    </rPh>
    <rPh sb="17" eb="18">
      <t>カカ</t>
    </rPh>
    <rPh sb="22" eb="24">
      <t>サイム</t>
    </rPh>
    <rPh sb="29" eb="30">
      <t>ホウ</t>
    </rPh>
    <rPh sb="31" eb="32">
      <t>モト</t>
    </rPh>
    <rPh sb="34" eb="36">
      <t>ジギョウ</t>
    </rPh>
    <rPh sb="37" eb="38">
      <t>カカ</t>
    </rPh>
    <rPh sb="39" eb="41">
      <t>ケンセツ</t>
    </rPh>
    <rPh sb="41" eb="44">
      <t>ジギョウヒ</t>
    </rPh>
    <rPh sb="44" eb="45">
      <t>トウ</t>
    </rPh>
    <phoneticPr fontId="27"/>
  </si>
  <si>
    <t>その他有価証券評価差額</t>
    <rPh sb="2" eb="3">
      <t>タ</t>
    </rPh>
    <rPh sb="3" eb="5">
      <t>ユウカ</t>
    </rPh>
    <rPh sb="5" eb="7">
      <t>ショウケン</t>
    </rPh>
    <rPh sb="7" eb="9">
      <t>ヒョウカ</t>
    </rPh>
    <rPh sb="9" eb="11">
      <t>サガク</t>
    </rPh>
    <phoneticPr fontId="27"/>
  </si>
  <si>
    <t>美郷町</t>
    <rPh sb="0" eb="3">
      <t>ミサトチョウ</t>
    </rPh>
    <phoneticPr fontId="45"/>
  </si>
  <si>
    <t>借換に係るもの</t>
    <rPh sb="0" eb="2">
      <t>カリカエ</t>
    </rPh>
    <rPh sb="3" eb="4">
      <t>カカ</t>
    </rPh>
    <phoneticPr fontId="27"/>
  </si>
  <si>
    <t>資本費平準化債に係るもの</t>
    <rPh sb="0" eb="3">
      <t>シホンヒ</t>
    </rPh>
    <rPh sb="3" eb="6">
      <t>ヘイジュンカ</t>
    </rPh>
    <rPh sb="6" eb="7">
      <t>サイ</t>
    </rPh>
    <rPh sb="8" eb="9">
      <t>カカ</t>
    </rPh>
    <phoneticPr fontId="27"/>
  </si>
  <si>
    <t>送水管</t>
    <rPh sb="0" eb="3">
      <t>ソウスイカン</t>
    </rPh>
    <phoneticPr fontId="4"/>
  </si>
  <si>
    <r>
      <t>(2) 給　水　原　価　　　　（円/ｍ</t>
    </r>
    <r>
      <rPr>
        <vertAlign val="superscript"/>
        <sz val="11"/>
        <color indexed="8"/>
        <rFont val="ＭＳ ゴシック"/>
        <family val="3"/>
        <charset val="128"/>
      </rPr>
      <t>3</t>
    </r>
    <r>
      <rPr>
        <sz val="11"/>
        <color indexed="8"/>
        <rFont val="ＭＳ ゴシック"/>
        <family val="3"/>
        <charset val="128"/>
      </rPr>
      <t>）</t>
    </r>
  </si>
  <si>
    <t>企業債の償還に要する資金の全部又は一部を一般会計等において負担することを定めている場合、その金額</t>
    <rPh sb="0" eb="3">
      <t>キギョウサイ</t>
    </rPh>
    <rPh sb="4" eb="6">
      <t>ショウカン</t>
    </rPh>
    <rPh sb="7" eb="8">
      <t>ヨウ</t>
    </rPh>
    <rPh sb="10" eb="12">
      <t>シキン</t>
    </rPh>
    <rPh sb="13" eb="15">
      <t>ゼンブ</t>
    </rPh>
    <rPh sb="15" eb="16">
      <t>マタ</t>
    </rPh>
    <rPh sb="17" eb="19">
      <t>イチブ</t>
    </rPh>
    <rPh sb="20" eb="22">
      <t>イッパン</t>
    </rPh>
    <rPh sb="22" eb="24">
      <t>カイケイ</t>
    </rPh>
    <rPh sb="24" eb="25">
      <t>トウ</t>
    </rPh>
    <rPh sb="29" eb="31">
      <t>フタン</t>
    </rPh>
    <rPh sb="36" eb="37">
      <t>サダ</t>
    </rPh>
    <rPh sb="41" eb="43">
      <t>バアイ</t>
    </rPh>
    <rPh sb="46" eb="48">
      <t>キンガク</t>
    </rPh>
    <phoneticPr fontId="27"/>
  </si>
  <si>
    <t>未利用施設の利子に充てる企業債分</t>
    <rPh sb="0" eb="3">
      <t>ミリヨウ</t>
    </rPh>
    <rPh sb="3" eb="5">
      <t>シセツ</t>
    </rPh>
    <rPh sb="6" eb="8">
      <t>リシ</t>
    </rPh>
    <rPh sb="9" eb="10">
      <t>ア</t>
    </rPh>
    <rPh sb="12" eb="14">
      <t>キギョウ</t>
    </rPh>
    <rPh sb="14" eb="16">
      <t>サイブン</t>
    </rPh>
    <phoneticPr fontId="27"/>
  </si>
  <si>
    <t>(8) 管　路　更　新　率　　　　（％）</t>
    <rPh sb="4" eb="5">
      <t>カン</t>
    </rPh>
    <rPh sb="6" eb="7">
      <t>ミチ</t>
    </rPh>
    <rPh sb="8" eb="9">
      <t>サラ</t>
    </rPh>
    <rPh sb="10" eb="11">
      <t>シン</t>
    </rPh>
    <rPh sb="12" eb="13">
      <t>リツ</t>
    </rPh>
    <phoneticPr fontId="4"/>
  </si>
  <si>
    <t>都道府県補助金</t>
    <rPh sb="0" eb="1">
      <t>ト</t>
    </rPh>
    <rPh sb="1" eb="4">
      <t>ドウフケン</t>
    </rPh>
    <rPh sb="4" eb="7">
      <t>ホジョキン</t>
    </rPh>
    <phoneticPr fontId="27"/>
  </si>
  <si>
    <t>建設改良費等の財源に充てるための企業債</t>
    <rPh sb="0" eb="2">
      <t>ケンセツ</t>
    </rPh>
    <rPh sb="2" eb="4">
      <t>カイリョウ</t>
    </rPh>
    <rPh sb="4" eb="5">
      <t>ヒ</t>
    </rPh>
    <rPh sb="5" eb="6">
      <t>トウ</t>
    </rPh>
    <rPh sb="7" eb="9">
      <t>ザイゲン</t>
    </rPh>
    <rPh sb="10" eb="11">
      <t>ア</t>
    </rPh>
    <rPh sb="16" eb="19">
      <t>キギョウサイ</t>
    </rPh>
    <phoneticPr fontId="27"/>
  </si>
  <si>
    <t>建設改良費等の財源に充てるための長期借入金</t>
    <rPh sb="0" eb="2">
      <t>ケンセツ</t>
    </rPh>
    <rPh sb="2" eb="4">
      <t>カイリョウ</t>
    </rPh>
    <rPh sb="4" eb="5">
      <t>ヒ</t>
    </rPh>
    <rPh sb="5" eb="6">
      <t>トウ</t>
    </rPh>
    <rPh sb="7" eb="9">
      <t>ザイゲン</t>
    </rPh>
    <rPh sb="10" eb="11">
      <t>ア</t>
    </rPh>
    <rPh sb="16" eb="18">
      <t>チョウキ</t>
    </rPh>
    <rPh sb="18" eb="21">
      <t>カリイレキン</t>
    </rPh>
    <phoneticPr fontId="27"/>
  </si>
  <si>
    <t>建設改良費等の財源に充てるための企業債</t>
    <rPh sb="5" eb="6">
      <t>トウ</t>
    </rPh>
    <rPh sb="7" eb="9">
      <t>ザイゲン</t>
    </rPh>
    <rPh sb="10" eb="11">
      <t>ア</t>
    </rPh>
    <rPh sb="16" eb="19">
      <t>キギョウサイ</t>
    </rPh>
    <phoneticPr fontId="27"/>
  </si>
  <si>
    <t>うち消費税及び地方消費税資本的収支調整額</t>
    <rPh sb="5" eb="6">
      <t>オヨ</t>
    </rPh>
    <rPh sb="7" eb="9">
      <t>チホウ</t>
    </rPh>
    <rPh sb="9" eb="12">
      <t>ショウヒゼイ</t>
    </rPh>
    <rPh sb="15" eb="17">
      <t>シュウシ</t>
    </rPh>
    <phoneticPr fontId="27"/>
  </si>
  <si>
    <t>(チ)</t>
  </si>
  <si>
    <t>退職給付引当金繰入額</t>
    <rPh sb="0" eb="2">
      <t>タイショク</t>
    </rPh>
    <rPh sb="2" eb="4">
      <t>キュウフ</t>
    </rPh>
    <rPh sb="4" eb="7">
      <t>ヒキアテキン</t>
    </rPh>
    <rPh sb="7" eb="10">
      <t>クリイレガク</t>
    </rPh>
    <phoneticPr fontId="27"/>
  </si>
  <si>
    <t>(テ)</t>
  </si>
  <si>
    <t>経営戦略の策定に</t>
    <rPh sb="0" eb="2">
      <t>ケイエイ</t>
    </rPh>
    <rPh sb="2" eb="4">
      <t>センリャク</t>
    </rPh>
    <rPh sb="5" eb="7">
      <t>サクテイ</t>
    </rPh>
    <phoneticPr fontId="45"/>
  </si>
  <si>
    <t>経営支援の活用に</t>
    <rPh sb="0" eb="2">
      <t>ケイエイ</t>
    </rPh>
    <rPh sb="2" eb="4">
      <t>シエン</t>
    </rPh>
    <rPh sb="5" eb="7">
      <t>カツヨウ</t>
    </rPh>
    <phoneticPr fontId="45"/>
  </si>
  <si>
    <t>適用に要する経費</t>
  </si>
  <si>
    <t>ニ</t>
  </si>
  <si>
    <t>ヌ</t>
  </si>
  <si>
    <t>要する経費（元金分）</t>
  </si>
  <si>
    <t>ネ</t>
  </si>
  <si>
    <t>基 準 外 繰 入 合 計 　2行（59）＋（61）＋（63）</t>
    <rPh sb="0" eb="1">
      <t>モト</t>
    </rPh>
    <rPh sb="2" eb="3">
      <t>ジュン</t>
    </rPh>
    <rPh sb="4" eb="5">
      <t>ガイ</t>
    </rPh>
    <rPh sb="6" eb="7">
      <t>クリ</t>
    </rPh>
    <rPh sb="8" eb="9">
      <t>イ</t>
    </rPh>
    <rPh sb="10" eb="11">
      <t>ゴウ</t>
    </rPh>
    <rPh sb="12" eb="13">
      <t>ケイ</t>
    </rPh>
    <rPh sb="16" eb="17">
      <t>ギョウ</t>
    </rPh>
    <phoneticPr fontId="45"/>
  </si>
  <si>
    <t>４.(6)～(8)導送配
水管延長のうち、
当該年度に更新し
た管路延長（千m）</t>
    <rPh sb="9" eb="10">
      <t>ドウ</t>
    </rPh>
    <rPh sb="10" eb="11">
      <t>ソウ</t>
    </rPh>
    <rPh sb="11" eb="12">
      <t>クバル</t>
    </rPh>
    <rPh sb="13" eb="14">
      <t>ミズ</t>
    </rPh>
    <rPh sb="14" eb="15">
      <t>カン</t>
    </rPh>
    <rPh sb="15" eb="17">
      <t>エンチョウ</t>
    </rPh>
    <rPh sb="22" eb="24">
      <t>トウガイ</t>
    </rPh>
    <rPh sb="24" eb="26">
      <t>ネンド</t>
    </rPh>
    <rPh sb="27" eb="29">
      <t>コウシン</t>
    </rPh>
    <rPh sb="32" eb="34">
      <t>カンロ</t>
    </rPh>
    <rPh sb="34" eb="36">
      <t>エンチョウ</t>
    </rPh>
    <rPh sb="37" eb="38">
      <t>セン</t>
    </rPh>
    <phoneticPr fontId="4"/>
  </si>
  <si>
    <t>４.(6)～(8)導送配
水管延長のうち、
法定耐用年数を経過
した管路延長（千m）</t>
    <rPh sb="9" eb="10">
      <t>ドウ</t>
    </rPh>
    <rPh sb="10" eb="11">
      <t>ソウ</t>
    </rPh>
    <rPh sb="11" eb="12">
      <t>クバル</t>
    </rPh>
    <rPh sb="13" eb="14">
      <t>ミズ</t>
    </rPh>
    <rPh sb="14" eb="15">
      <t>カン</t>
    </rPh>
    <rPh sb="15" eb="17">
      <t>エンチョウ</t>
    </rPh>
    <rPh sb="22" eb="24">
      <t>ホウテイ</t>
    </rPh>
    <rPh sb="24" eb="26">
      <t>タイヨウ</t>
    </rPh>
    <rPh sb="26" eb="28">
      <t>ネンスウ</t>
    </rPh>
    <rPh sb="29" eb="31">
      <t>ケイカ</t>
    </rPh>
    <rPh sb="34" eb="36">
      <t>カンロ</t>
    </rPh>
    <rPh sb="36" eb="38">
      <t>エンチョウ</t>
    </rPh>
    <rPh sb="39" eb="40">
      <t>セン</t>
    </rPh>
    <phoneticPr fontId="4"/>
  </si>
  <si>
    <t>企業債利息に対して</t>
    <rPh sb="0" eb="3">
      <t>キギョウサイ</t>
    </rPh>
    <rPh sb="3" eb="5">
      <t>リソク</t>
    </rPh>
    <rPh sb="6" eb="7">
      <t>タイ</t>
    </rPh>
    <phoneticPr fontId="27"/>
  </si>
  <si>
    <t>美郷町</t>
    <rPh sb="0" eb="3">
      <t>ミサトチョウ</t>
    </rPh>
    <phoneticPr fontId="27"/>
  </si>
  <si>
    <t>47列
基本給内訳</t>
    <rPh sb="2" eb="3">
      <t>レツ</t>
    </rPh>
    <rPh sb="4" eb="7">
      <t>キホンキュウ</t>
    </rPh>
    <rPh sb="7" eb="9">
      <t>ウチワケ</t>
    </rPh>
    <phoneticPr fontId="27"/>
  </si>
  <si>
    <r>
      <t>水　　　 利　　　 権　 （ｍ</t>
    </r>
    <r>
      <rPr>
        <vertAlign val="superscript"/>
        <sz val="11"/>
        <color indexed="8"/>
        <rFont val="ＭＳ ゴシック"/>
        <family val="3"/>
        <charset val="128"/>
      </rPr>
      <t>3</t>
    </r>
    <r>
      <rPr>
        <sz val="11"/>
        <color indexed="8"/>
        <rFont val="ＭＳ ゴシック"/>
        <family val="3"/>
        <charset val="128"/>
      </rPr>
      <t>/日）</t>
    </r>
  </si>
  <si>
    <r>
      <t>一 日 最 大 配 水 量　（ｍ</t>
    </r>
    <r>
      <rPr>
        <vertAlign val="superscript"/>
        <sz val="11"/>
        <color indexed="8"/>
        <rFont val="ＭＳ ゴシック"/>
        <family val="3"/>
        <charset val="128"/>
      </rPr>
      <t>3</t>
    </r>
    <r>
      <rPr>
        <sz val="11"/>
        <color indexed="8"/>
        <rFont val="ＭＳ ゴシック"/>
        <family val="3"/>
        <charset val="128"/>
      </rPr>
      <t>/日）</t>
    </r>
  </si>
  <si>
    <r>
      <t>年 間 総 配 水 量　　　（千ｍ</t>
    </r>
    <r>
      <rPr>
        <vertAlign val="superscript"/>
        <sz val="11"/>
        <color indexed="8"/>
        <rFont val="ＭＳ ゴシック"/>
        <family val="3"/>
        <charset val="128"/>
      </rPr>
      <t>3</t>
    </r>
    <r>
      <rPr>
        <sz val="11"/>
        <color indexed="8"/>
        <rFont val="ＭＳ ゴシック"/>
        <family val="3"/>
        <charset val="128"/>
      </rPr>
      <t>）</t>
    </r>
  </si>
  <si>
    <r>
      <t>(ｱ) 基本水量　 （ｍ</t>
    </r>
    <r>
      <rPr>
        <vertAlign val="superscript"/>
        <sz val="11"/>
        <color indexed="8"/>
        <rFont val="ＭＳ ゴシック"/>
        <family val="3"/>
        <charset val="128"/>
      </rPr>
      <t>3</t>
    </r>
    <r>
      <rPr>
        <sz val="11"/>
        <color indexed="8"/>
        <rFont val="ＭＳ ゴシック"/>
        <family val="3"/>
        <charset val="128"/>
      </rPr>
      <t>）</t>
    </r>
  </si>
  <si>
    <r>
      <t>１か月１０ｍ</t>
    </r>
    <r>
      <rPr>
        <vertAlign val="superscript"/>
        <sz val="11"/>
        <color indexed="8"/>
        <rFont val="ＭＳ ゴシック"/>
        <family val="3"/>
        <charset val="128"/>
      </rPr>
      <t>3</t>
    </r>
  </si>
  <si>
    <r>
      <t>(3) 資　　本　　費　　　 　（円/ｍ</t>
    </r>
    <r>
      <rPr>
        <vertAlign val="superscript"/>
        <sz val="11"/>
        <color indexed="8"/>
        <rFont val="ＭＳ ゴシック"/>
        <family val="3"/>
        <charset val="128"/>
      </rPr>
      <t>3</t>
    </r>
    <r>
      <rPr>
        <sz val="11"/>
        <color indexed="8"/>
        <rFont val="ＭＳ ゴシック"/>
        <family val="3"/>
        <charset val="128"/>
      </rPr>
      <t>）</t>
    </r>
  </si>
  <si>
    <t>うち翌年度へ繰越される支出の財源充当額</t>
  </si>
  <si>
    <r>
      <t>（ｍ</t>
    </r>
    <r>
      <rPr>
        <vertAlign val="superscript"/>
        <sz val="12"/>
        <color indexed="8"/>
        <rFont val="ＭＳ ゴシック"/>
        <family val="3"/>
        <charset val="128"/>
      </rPr>
      <t>3</t>
    </r>
    <r>
      <rPr>
        <sz val="12"/>
        <color indexed="8"/>
        <rFont val="ＭＳ ゴシック"/>
        <family val="3"/>
        <charset val="128"/>
      </rPr>
      <t>/日）</t>
    </r>
  </si>
  <si>
    <r>
      <t>（千ｍ</t>
    </r>
    <r>
      <rPr>
        <vertAlign val="superscript"/>
        <sz val="12"/>
        <color indexed="8"/>
        <rFont val="ＭＳ ゴシック"/>
        <family val="3"/>
        <charset val="128"/>
      </rPr>
      <t>3</t>
    </r>
    <r>
      <rPr>
        <sz val="12"/>
        <color indexed="8"/>
        <rFont val="ＭＳ ゴシック"/>
        <family val="3"/>
        <charset val="128"/>
      </rPr>
      <t>）</t>
    </r>
  </si>
  <si>
    <t>上水道</t>
    <rPh sb="0" eb="3">
      <t>ジョウスイドウ</t>
    </rPh>
    <phoneticPr fontId="4"/>
  </si>
  <si>
    <t xml:space="preserve"> 項　目</t>
  </si>
  <si>
    <t xml:space="preserve">施設名 </t>
    <rPh sb="0" eb="3">
      <t>シセツメイ</t>
    </rPh>
    <phoneticPr fontId="27"/>
  </si>
  <si>
    <t>上水道</t>
    <rPh sb="0" eb="3">
      <t>ジョウスイドウ</t>
    </rPh>
    <phoneticPr fontId="27"/>
  </si>
  <si>
    <t>01行10列
のうち</t>
    <rPh sb="2" eb="3">
      <t>ギョウ</t>
    </rPh>
    <rPh sb="5" eb="6">
      <t>レツ</t>
    </rPh>
    <phoneticPr fontId="27"/>
  </si>
  <si>
    <t>貸倒引当金</t>
    <rPh sb="0" eb="1">
      <t>カ</t>
    </rPh>
    <rPh sb="1" eb="2">
      <t>ダオ</t>
    </rPh>
    <rPh sb="2" eb="5">
      <t>ヒキアテキン</t>
    </rPh>
    <phoneticPr fontId="27"/>
  </si>
  <si>
    <t>長期前受金収益化累計額</t>
    <rPh sb="0" eb="2">
      <t>チョウキ</t>
    </rPh>
    <rPh sb="2" eb="5">
      <t>マエウケキン</t>
    </rPh>
    <rPh sb="5" eb="8">
      <t>シュウエキカ</t>
    </rPh>
    <rPh sb="8" eb="11">
      <t>ルイケイガク</t>
    </rPh>
    <phoneticPr fontId="27"/>
  </si>
  <si>
    <t>上水道</t>
    <rPh sb="0" eb="3">
      <t>ジョウスイドウ</t>
    </rPh>
    <phoneticPr fontId="45"/>
  </si>
  <si>
    <t xml:space="preserve">施設名 </t>
    <rPh sb="0" eb="3">
      <t>シセツメイ</t>
    </rPh>
    <phoneticPr fontId="45"/>
  </si>
  <si>
    <t>有　　　収　　　率　　　　　（％）</t>
    <rPh sb="0" eb="1">
      <t>ユウ</t>
    </rPh>
    <rPh sb="4" eb="5">
      <t>オサム</t>
    </rPh>
    <rPh sb="8" eb="9">
      <t>リツ</t>
    </rPh>
    <phoneticPr fontId="27"/>
  </si>
  <si>
    <t>自治体職員</t>
    <rPh sb="0" eb="3">
      <t>ジチタイ</t>
    </rPh>
    <rPh sb="3" eb="5">
      <t>ショクイン</t>
    </rPh>
    <phoneticPr fontId="4"/>
  </si>
  <si>
    <t>学術・研究機関出身</t>
    <rPh sb="0" eb="2">
      <t>ガクジュツ</t>
    </rPh>
    <rPh sb="3" eb="5">
      <t>ケンキュウ</t>
    </rPh>
    <rPh sb="5" eb="7">
      <t>キカン</t>
    </rPh>
    <rPh sb="7" eb="9">
      <t>シュッシン</t>
    </rPh>
    <phoneticPr fontId="4"/>
  </si>
  <si>
    <r>
      <t xml:space="preserve"> 有　収　水　量(千ｍ</t>
    </r>
    <r>
      <rPr>
        <vertAlign val="superscript"/>
        <sz val="11"/>
        <color indexed="8"/>
        <rFont val="ＭＳ ゴシック"/>
        <family val="3"/>
        <charset val="128"/>
      </rPr>
      <t>3</t>
    </r>
    <r>
      <rPr>
        <sz val="11"/>
        <color indexed="8"/>
        <rFont val="ＭＳ ゴシック"/>
        <family val="3"/>
        <charset val="128"/>
      </rPr>
      <t>）</t>
    </r>
    <rPh sb="1" eb="2">
      <t>ユウ</t>
    </rPh>
    <rPh sb="3" eb="4">
      <t>シュウ</t>
    </rPh>
    <phoneticPr fontId="27"/>
  </si>
  <si>
    <t>管理者</t>
  </si>
  <si>
    <t>　←　あったらおかしい（羽後町はあってもOK）（ほとんどの場合は委託ではなく市町村で行うものらしい）</t>
    <rPh sb="12" eb="15">
      <t>ウゴマチ</t>
    </rPh>
    <rPh sb="29" eb="31">
      <t>バアイ</t>
    </rPh>
    <rPh sb="32" eb="34">
      <t>イタク</t>
    </rPh>
    <rPh sb="38" eb="41">
      <t>シチョウソン</t>
    </rPh>
    <rPh sb="42" eb="43">
      <t>オコナ</t>
    </rPh>
    <phoneticPr fontId="27"/>
  </si>
  <si>
    <t>水道広域化推進</t>
    <rPh sb="0" eb="2">
      <t>スイドウ</t>
    </rPh>
    <rPh sb="2" eb="5">
      <t>コウイキカ</t>
    </rPh>
    <rPh sb="5" eb="7">
      <t>スイシン</t>
    </rPh>
    <phoneticPr fontId="45"/>
  </si>
  <si>
    <t>統合水道(後)（元利償還分）</t>
    <rPh sb="0" eb="2">
      <t>トウゴウ</t>
    </rPh>
    <rPh sb="2" eb="4">
      <t>スイドウ</t>
    </rPh>
    <rPh sb="5" eb="6">
      <t>ゴ</t>
    </rPh>
    <rPh sb="9" eb="10">
      <t>リ</t>
    </rPh>
    <phoneticPr fontId="45"/>
  </si>
  <si>
    <t>藤里町</t>
    <rPh sb="0" eb="3">
      <t>フジサトマチ</t>
    </rPh>
    <phoneticPr fontId="27"/>
  </si>
  <si>
    <t>藤里町</t>
    <rPh sb="0" eb="3">
      <t>フジサトマチ</t>
    </rPh>
    <phoneticPr fontId="45"/>
  </si>
  <si>
    <t>上水道</t>
    <rPh sb="0" eb="1">
      <t>ジョウ</t>
    </rPh>
    <rPh sb="1" eb="3">
      <t>スイドウ</t>
    </rPh>
    <phoneticPr fontId="27"/>
  </si>
  <si>
    <t>上水道・簡易水道</t>
    <rPh sb="4" eb="6">
      <t>カンイ</t>
    </rPh>
    <rPh sb="6" eb="8">
      <t>スイドウ</t>
    </rPh>
    <phoneticPr fontId="4"/>
  </si>
  <si>
    <t>上水道・簡易水道</t>
    <rPh sb="0" eb="3">
      <t>ジョウスイドウ</t>
    </rPh>
    <rPh sb="4" eb="5">
      <t>カン</t>
    </rPh>
    <rPh sb="5" eb="6">
      <t>イ</t>
    </rPh>
    <rPh sb="6" eb="8">
      <t>スイドウ</t>
    </rPh>
    <phoneticPr fontId="27"/>
  </si>
  <si>
    <t>上水道・簡易水道</t>
    <rPh sb="0" eb="3">
      <t>ジョウスイドウ</t>
    </rPh>
    <rPh sb="4" eb="6">
      <t>カンイ</t>
    </rPh>
    <rPh sb="6" eb="8">
      <t>スイドウ</t>
    </rPh>
    <phoneticPr fontId="45"/>
  </si>
  <si>
    <t>施設利用率　 　(3)÷366/(1)×100(%)</t>
    <phoneticPr fontId="4"/>
  </si>
  <si>
    <t>負　荷　率　 　(3)÷366/(2)×100(%)</t>
    <phoneticPr fontId="4"/>
  </si>
  <si>
    <t>(7) 管　路　経　年　化　率　　（％）</t>
    <rPh sb="4" eb="5">
      <t>カン</t>
    </rPh>
    <rPh sb="6" eb="7">
      <t>ミチ</t>
    </rPh>
    <rPh sb="8" eb="9">
      <t>キョウ</t>
    </rPh>
    <rPh sb="10" eb="11">
      <t>トシ</t>
    </rPh>
    <rPh sb="12" eb="13">
      <t>カ</t>
    </rPh>
    <rPh sb="14" eb="15">
      <t>リツ</t>
    </rPh>
    <phoneticPr fontId="4"/>
  </si>
  <si>
    <t>閏年要注意</t>
    <rPh sb="0" eb="2">
      <t>ウルウドシ</t>
    </rPh>
    <rPh sb="2" eb="5">
      <t>ヨウチュウイ</t>
    </rPh>
    <phoneticPr fontId="4"/>
  </si>
  <si>
    <t>資金期首残高</t>
    <rPh sb="0" eb="2">
      <t>シキン</t>
    </rPh>
    <rPh sb="2" eb="4">
      <t>キシュ</t>
    </rPh>
    <rPh sb="4" eb="6">
      <t>ザンダカ</t>
    </rPh>
    <phoneticPr fontId="48"/>
  </si>
  <si>
    <t>資金期末残高</t>
    <rPh sb="0" eb="2">
      <t>シキン</t>
    </rPh>
    <rPh sb="2" eb="4">
      <t>キマツ</t>
    </rPh>
    <rPh sb="4" eb="6">
      <t>ザンダカ</t>
    </rPh>
    <phoneticPr fontId="48"/>
  </si>
  <si>
    <t>安全対策（災害対策）</t>
    <rPh sb="0" eb="2">
      <t>アンゼン</t>
    </rPh>
    <rPh sb="2" eb="4">
      <t>タイサク</t>
    </rPh>
    <rPh sb="5" eb="7">
      <t>サイガイ</t>
    </rPh>
    <rPh sb="7" eb="9">
      <t>タイサク</t>
    </rPh>
    <phoneticPr fontId="45"/>
  </si>
  <si>
    <t>支給対象人員数（人）</t>
    <rPh sb="8" eb="9">
      <t>ニン</t>
    </rPh>
    <phoneticPr fontId="27"/>
  </si>
  <si>
    <t xml:space="preserve">M 36.08.29 </t>
  </si>
  <si>
    <t xml:space="preserve">S 29.06.18 </t>
  </si>
  <si>
    <t xml:space="preserve">S 27.01.23 </t>
  </si>
  <si>
    <t xml:space="preserve">S 30.07.25 </t>
  </si>
  <si>
    <t xml:space="preserve">S 44.03.25 </t>
  </si>
  <si>
    <t xml:space="preserve">S 15.03.08 </t>
  </si>
  <si>
    <t xml:space="preserve">S 33.09.05 </t>
  </si>
  <si>
    <t xml:space="preserve">S 46.03.18 </t>
  </si>
  <si>
    <t xml:space="preserve">S 29.05.10 </t>
  </si>
  <si>
    <t xml:space="preserve">S 29.08.11 </t>
  </si>
  <si>
    <t xml:space="preserve">S 36.08.21 </t>
  </si>
  <si>
    <t xml:space="preserve">H 01.05.12 </t>
  </si>
  <si>
    <t xml:space="preserve">M 40.10.01 </t>
  </si>
  <si>
    <t xml:space="preserve">S 33.04.01 </t>
  </si>
  <si>
    <t xml:space="preserve">S 29.09.01 </t>
  </si>
  <si>
    <t xml:space="preserve">S 31.04.01 </t>
  </si>
  <si>
    <t xml:space="preserve">S 33.09.01 </t>
  </si>
  <si>
    <t xml:space="preserve">S 33.07.01 </t>
  </si>
  <si>
    <t xml:space="preserve">S 45.11.01 </t>
  </si>
  <si>
    <t xml:space="preserve">S 18.09.30 </t>
  </si>
  <si>
    <t xml:space="preserve">S 34.04.01 </t>
  </si>
  <si>
    <t xml:space="preserve">S 47.05.01 </t>
  </si>
  <si>
    <t xml:space="preserve">S 29.11.25 </t>
  </si>
  <si>
    <t xml:space="preserve">S 29.12.05 </t>
  </si>
  <si>
    <t xml:space="preserve">S 37.04.01 </t>
  </si>
  <si>
    <t xml:space="preserve">H 06.04.01 </t>
  </si>
  <si>
    <t xml:space="preserve">S 27.10.01 </t>
  </si>
  <si>
    <t xml:space="preserve">H 17.10.01 </t>
  </si>
  <si>
    <t xml:space="preserve">S 41.04.01 </t>
  </si>
  <si>
    <t xml:space="preserve">H 17.03.22 </t>
  </si>
  <si>
    <t xml:space="preserve">S 44.06.11 </t>
  </si>
  <si>
    <t xml:space="preserve">H 29.04.01 </t>
  </si>
  <si>
    <t xml:space="preserve">H 17.09.20 </t>
  </si>
  <si>
    <t xml:space="preserve">S 43.04.01 </t>
  </si>
  <si>
    <t xml:space="preserve">R 01.04.01 </t>
  </si>
  <si>
    <t>○</t>
  </si>
  <si>
    <t xml:space="preserve">R 01.10.01 </t>
  </si>
  <si>
    <t xml:space="preserve">S 33.03.29 </t>
  </si>
  <si>
    <t xml:space="preserve">S 40.12.18 </t>
  </si>
  <si>
    <t xml:space="preserve">S 40.12.15 </t>
  </si>
  <si>
    <t xml:space="preserve">S 48.03.31 </t>
  </si>
  <si>
    <t xml:space="preserve">S 36.01.01 </t>
  </si>
  <si>
    <t xml:space="preserve">S 41.08.01 </t>
  </si>
  <si>
    <t xml:space="preserve">S 49.11.01 </t>
  </si>
  <si>
    <t xml:space="preserve">S 41.12.01 </t>
  </si>
  <si>
    <t xml:space="preserve">S 48.04.01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</si>
</sst>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0\ ;&quot;△&quot;\ #,##0.000\ "/>
    <numFmt numFmtId="177" formatCode="#,##0.00\ ;&quot;△&quot;\ #,##0.00\ "/>
    <numFmt numFmtId="178" formatCode="#,##0.00_ "/>
    <numFmt numFmtId="179" formatCode="#,##0.00_);[Red]\(#,##0.00\)"/>
    <numFmt numFmtId="180" formatCode="#,##0.0\ ;&quot;△&quot;\ #,##0.0\ "/>
    <numFmt numFmtId="181" formatCode="#,##0\ ;&quot;△&quot;\ #,##0\ "/>
    <numFmt numFmtId="182" formatCode="#,##0_ "/>
    <numFmt numFmtId="183" formatCode="#,##0_);[Red]\(#,##0\)"/>
    <numFmt numFmtId="184" formatCode="0&quot;年&quot;##&quot;月 &quot;"/>
    <numFmt numFmtId="185" formatCode="0.00_);[Red]\(0.00\)"/>
    <numFmt numFmtId="186" formatCode="0.0\ "/>
    <numFmt numFmtId="187" formatCode="0\ "/>
    <numFmt numFmtId="188" formatCode="[$-411]ge\.m\.d;@"/>
  </numFmts>
  <fonts count="59" x14ac:knownFonts="1">
    <font>
      <sz val="10"/>
      <color indexed="8"/>
      <name val="ＭＳ 明朝"/>
      <family val="1"/>
    </font>
    <font>
      <sz val="11"/>
      <color theme="1"/>
      <name val="ＭＳ Ｐゴシック"/>
      <family val="2"/>
    </font>
    <font>
      <sz val="10"/>
      <name val="ＭＳ 明朝"/>
      <family val="1"/>
    </font>
    <font>
      <sz val="11"/>
      <name val="ＭＳ Ｐゴシック"/>
      <family val="3"/>
    </font>
    <font>
      <sz val="11"/>
      <name val="ＭＳ ゴシック"/>
      <family val="3"/>
    </font>
    <font>
      <sz val="12"/>
      <name val="ＭＳ ゴシック"/>
      <family val="3"/>
    </font>
    <font>
      <sz val="16"/>
      <name val="ＭＳ ゴシック"/>
      <family val="3"/>
    </font>
    <font>
      <sz val="16"/>
      <color rgb="FFFF0000"/>
      <name val="ＭＳ ゴシック"/>
      <family val="3"/>
    </font>
    <font>
      <b/>
      <sz val="18"/>
      <color theme="1"/>
      <name val="ＭＳ ゴシック"/>
      <family val="3"/>
    </font>
    <font>
      <sz val="12"/>
      <color theme="1"/>
      <name val="ＭＳ ゴシック"/>
      <family val="3"/>
    </font>
    <font>
      <sz val="11"/>
      <color theme="1"/>
      <name val="ＭＳ ゴシック"/>
      <family val="3"/>
    </font>
    <font>
      <sz val="12"/>
      <color rgb="FFFF0000"/>
      <name val="ＭＳ ゴシック"/>
      <family val="3"/>
    </font>
    <font>
      <sz val="18"/>
      <color theme="1"/>
      <name val="ＭＳ ゴシック"/>
      <family val="3"/>
    </font>
    <font>
      <sz val="16"/>
      <color theme="1"/>
      <name val="ＭＳ ゴシック"/>
      <family val="3"/>
    </font>
    <font>
      <sz val="14"/>
      <color theme="1"/>
      <name val="ＭＳ ゴシック"/>
      <family val="3"/>
    </font>
    <font>
      <sz val="10"/>
      <color theme="1"/>
      <name val="Arial"/>
      <family val="2"/>
    </font>
    <font>
      <sz val="10"/>
      <color theme="1"/>
      <name val="ＭＳ ゴシック"/>
      <family val="3"/>
    </font>
    <font>
      <sz val="12"/>
      <color theme="1"/>
      <name val="ＭＳ Ｐゴシック"/>
      <family val="3"/>
      <scheme val="minor"/>
    </font>
    <font>
      <b/>
      <i/>
      <sz val="10"/>
      <color theme="1"/>
      <name val="Arial"/>
      <family val="2"/>
    </font>
    <font>
      <sz val="8"/>
      <color theme="1"/>
      <name val="ＭＳ ゴシック"/>
      <family val="3"/>
    </font>
    <font>
      <b/>
      <i/>
      <sz val="11"/>
      <color theme="1"/>
      <name val="ＭＳ ゴシック"/>
      <family val="3"/>
    </font>
    <font>
      <b/>
      <i/>
      <sz val="18"/>
      <name val="Arial"/>
      <family val="2"/>
    </font>
    <font>
      <sz val="14"/>
      <name val="ＭＳ ゴシック"/>
      <family val="3"/>
    </font>
    <font>
      <sz val="16"/>
      <color indexed="8"/>
      <name val="ＭＳ ゴシック"/>
      <family val="3"/>
    </font>
    <font>
      <b/>
      <i/>
      <sz val="10"/>
      <name val="Arial"/>
      <family val="2"/>
    </font>
    <font>
      <sz val="18"/>
      <name val="ＭＳ ゴシック"/>
      <family val="3"/>
    </font>
    <font>
      <b/>
      <sz val="16"/>
      <color rgb="FFFF0000"/>
      <name val="ＭＳ ゴシック"/>
      <family val="3"/>
    </font>
    <font>
      <sz val="6"/>
      <name val="ＭＳ Ｐ明朝"/>
      <family val="1"/>
    </font>
    <font>
      <sz val="10"/>
      <name val="ＭＳ ゴシック"/>
      <family val="3"/>
    </font>
    <font>
      <b/>
      <i/>
      <sz val="14"/>
      <color theme="1"/>
      <name val="ＭＳ ゴシック"/>
      <family val="3"/>
    </font>
    <font>
      <b/>
      <i/>
      <sz val="10"/>
      <color theme="1"/>
      <name val="ＭＳ ゴシック"/>
      <family val="3"/>
    </font>
    <font>
      <b/>
      <i/>
      <sz val="12"/>
      <color theme="1"/>
      <name val="ＭＳ ゴシック"/>
      <family val="3"/>
    </font>
    <font>
      <sz val="9"/>
      <color theme="1"/>
      <name val="ＭＳ ゴシック"/>
      <family val="3"/>
    </font>
    <font>
      <b/>
      <i/>
      <sz val="16"/>
      <color theme="1"/>
      <name val="ＭＳ ゴシック"/>
      <family val="3"/>
    </font>
    <font>
      <sz val="6"/>
      <color theme="1"/>
      <name val="ＭＳ ゴシック"/>
      <family val="3"/>
    </font>
    <font>
      <sz val="15"/>
      <color theme="1"/>
      <name val="ＭＳ ゴシック"/>
      <family val="3"/>
    </font>
    <font>
      <sz val="24"/>
      <color theme="1"/>
      <name val="ＭＳ ゴシック"/>
      <family val="3"/>
    </font>
    <font>
      <b/>
      <i/>
      <sz val="24"/>
      <color theme="1"/>
      <name val="ＭＳ ゴシック"/>
      <family val="3"/>
    </font>
    <font>
      <b/>
      <sz val="24"/>
      <color theme="1"/>
      <name val="ＭＳ ゴシック"/>
      <family val="3"/>
    </font>
    <font>
      <b/>
      <i/>
      <sz val="18"/>
      <color theme="1"/>
      <name val="ＭＳ ゴシック"/>
      <family val="3"/>
    </font>
    <font>
      <b/>
      <i/>
      <sz val="9"/>
      <color theme="1"/>
      <name val="ＭＳ ゴシック"/>
      <family val="3"/>
    </font>
    <font>
      <sz val="20"/>
      <color theme="1"/>
      <name val="ＭＳ ゴシック"/>
      <family val="3"/>
    </font>
    <font>
      <b/>
      <i/>
      <sz val="20"/>
      <color theme="1"/>
      <name val="ＭＳ ゴシック"/>
      <family val="3"/>
    </font>
    <font>
      <b/>
      <sz val="20"/>
      <color theme="1"/>
      <name val="ＭＳ ゴシック"/>
      <family val="3"/>
    </font>
    <font>
      <b/>
      <u/>
      <sz val="12"/>
      <color theme="1"/>
      <name val="ＭＳ ゴシック"/>
      <family val="3"/>
    </font>
    <font>
      <sz val="6"/>
      <name val="ＭＳ Ｐゴシック"/>
      <family val="3"/>
    </font>
    <font>
      <b/>
      <sz val="12"/>
      <color theme="1"/>
      <name val="ＭＳ ゴシック"/>
      <family val="3"/>
    </font>
    <font>
      <b/>
      <i/>
      <sz val="12"/>
      <color rgb="FFFF0000"/>
      <name val="ＭＳ ゴシック"/>
      <family val="3"/>
    </font>
    <font>
      <b/>
      <i/>
      <sz val="12"/>
      <name val="ＭＳ ゴシック"/>
      <family val="3"/>
    </font>
    <font>
      <sz val="6"/>
      <name val="ＭＳ 明朝"/>
      <family val="1"/>
    </font>
    <font>
      <sz val="10"/>
      <color indexed="8"/>
      <name val="ＭＳ Ｐゴシック"/>
      <family val="3"/>
      <charset val="128"/>
    </font>
    <font>
      <sz val="10"/>
      <color indexed="8"/>
      <name val="Arial"/>
      <family val="2"/>
    </font>
    <font>
      <vertAlign val="superscript"/>
      <sz val="12"/>
      <color indexed="8"/>
      <name val="ＭＳ ゴシック"/>
      <family val="3"/>
      <charset val="128"/>
    </font>
    <font>
      <vertAlign val="superscript"/>
      <sz val="11"/>
      <color indexed="8"/>
      <name val="ＭＳ ゴシック"/>
      <family val="3"/>
      <charset val="128"/>
    </font>
    <font>
      <sz val="11"/>
      <color indexed="8"/>
      <name val="ＭＳ ゴシック"/>
      <family val="3"/>
      <charset val="128"/>
    </font>
    <font>
      <vertAlign val="superscript"/>
      <sz val="10"/>
      <color indexed="8"/>
      <name val="ＭＳ ゴシック"/>
      <family val="3"/>
      <charset val="128"/>
    </font>
    <font>
      <sz val="10"/>
      <color indexed="8"/>
      <name val="ＭＳ ゴシック"/>
      <family val="3"/>
      <charset val="128"/>
    </font>
    <font>
      <sz val="12"/>
      <color indexed="8"/>
      <name val="ＭＳ ゴシック"/>
      <family val="3"/>
      <charset val="128"/>
    </font>
    <font>
      <sz val="14"/>
      <color indexed="10"/>
      <name val="ＭＳ ゴシック"/>
      <family val="3"/>
      <charset val="128"/>
    </font>
  </fonts>
  <fills count="3">
    <fill>
      <patternFill patternType="none"/>
    </fill>
    <fill>
      <patternFill patternType="gray125"/>
    </fill>
    <fill>
      <patternFill patternType="solid">
        <fgColor indexed="9"/>
        <bgColor indexed="64"/>
      </patternFill>
    </fill>
  </fills>
  <borders count="84">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style="thin">
        <color indexed="8"/>
      </top>
      <bottom style="thin">
        <color indexed="64"/>
      </bottom>
      <diagonal/>
    </border>
    <border>
      <left/>
      <right/>
      <top style="thin">
        <color indexed="8"/>
      </top>
      <bottom style="thin">
        <color indexed="64"/>
      </bottom>
      <diagonal/>
    </border>
    <border>
      <left style="thin">
        <color indexed="64"/>
      </left>
      <right/>
      <top style="thin">
        <color indexed="64"/>
      </top>
      <bottom style="thin">
        <color indexed="8"/>
      </bottom>
      <diagonal/>
    </border>
    <border>
      <left/>
      <right/>
      <top style="thin">
        <color indexed="8"/>
      </top>
      <bottom style="thin">
        <color indexed="8"/>
      </bottom>
      <diagonal/>
    </border>
    <border>
      <left/>
      <right style="thin">
        <color indexed="64"/>
      </right>
      <top style="thin">
        <color indexed="64"/>
      </top>
      <bottom style="thin">
        <color indexed="8"/>
      </bottom>
      <diagonal/>
    </border>
    <border>
      <left/>
      <right style="thin">
        <color indexed="64"/>
      </right>
      <top style="hair">
        <color indexed="64"/>
      </top>
      <bottom/>
      <diagonal/>
    </border>
    <border>
      <left style="thin">
        <color indexed="64"/>
      </left>
      <right/>
      <top style="dotted">
        <color indexed="8"/>
      </top>
      <bottom style="thin">
        <color indexed="64"/>
      </bottom>
      <diagonal/>
    </border>
    <border>
      <left style="thin">
        <color indexed="64"/>
      </left>
      <right/>
      <top/>
      <bottom style="dotted">
        <color indexed="64"/>
      </bottom>
      <diagonal/>
    </border>
    <border>
      <left style="thin">
        <color indexed="64"/>
      </left>
      <right/>
      <top style="dotted">
        <color indexed="8"/>
      </top>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thin">
        <color indexed="8"/>
      </top>
      <bottom/>
      <diagonal/>
    </border>
    <border>
      <left/>
      <right/>
      <top style="thin">
        <color indexed="64"/>
      </top>
      <bottom style="dotted">
        <color indexed="8"/>
      </bottom>
      <diagonal/>
    </border>
    <border>
      <left/>
      <right/>
      <top style="dotted">
        <color indexed="8"/>
      </top>
      <bottom style="thin">
        <color indexed="64"/>
      </bottom>
      <diagonal/>
    </border>
    <border>
      <left/>
      <right style="thin">
        <color indexed="8"/>
      </right>
      <top style="thin">
        <color indexed="64"/>
      </top>
      <bottom/>
      <diagonal/>
    </border>
    <border>
      <left/>
      <right style="thin">
        <color indexed="8"/>
      </right>
      <top/>
      <bottom/>
      <diagonal/>
    </border>
    <border>
      <left/>
      <right style="thin">
        <color indexed="8"/>
      </right>
      <top/>
      <bottom style="thin">
        <color indexed="64"/>
      </bottom>
      <diagonal/>
    </border>
    <border>
      <left/>
      <right/>
      <top style="thin">
        <color indexed="8"/>
      </top>
      <bottom/>
      <diagonal/>
    </border>
    <border>
      <left style="thin">
        <color indexed="8"/>
      </left>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top/>
      <bottom/>
      <diagonal/>
    </border>
    <border>
      <left/>
      <right/>
      <top/>
      <bottom style="thin">
        <color indexed="8"/>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right/>
      <top style="hair">
        <color indexed="64"/>
      </top>
      <bottom style="thin">
        <color indexed="64"/>
      </bottom>
      <diagonal/>
    </border>
    <border>
      <left style="thin">
        <color indexed="64"/>
      </left>
      <right style="thin">
        <color indexed="8"/>
      </right>
      <top style="thin">
        <color indexed="8"/>
      </top>
      <bottom/>
      <diagonal/>
    </border>
    <border>
      <left style="thin">
        <color indexed="8"/>
      </left>
      <right/>
      <top style="thin">
        <color indexed="64"/>
      </top>
      <bottom style="thin">
        <color indexed="64"/>
      </bottom>
      <diagonal/>
    </border>
    <border>
      <left/>
      <right style="thin">
        <color indexed="8"/>
      </right>
      <top style="thin">
        <color indexed="8"/>
      </top>
      <bottom/>
      <diagonal/>
    </border>
    <border>
      <left style="thin">
        <color indexed="8"/>
      </left>
      <right/>
      <top/>
      <bottom style="thin">
        <color indexed="64"/>
      </bottom>
      <diagonal/>
    </border>
    <border>
      <left style="thin">
        <color indexed="8"/>
      </left>
      <right/>
      <top style="thin">
        <color indexed="8"/>
      </top>
      <bottom style="thin">
        <color indexed="8"/>
      </bottom>
      <diagonal/>
    </border>
    <border>
      <left/>
      <right/>
      <top style="thin">
        <color indexed="8"/>
      </top>
      <bottom style="hair">
        <color indexed="64"/>
      </bottom>
      <diagonal/>
    </border>
    <border>
      <left style="thin">
        <color indexed="8"/>
      </left>
      <right/>
      <top style="thin">
        <color indexed="8"/>
      </top>
      <bottom style="hair">
        <color indexed="8"/>
      </bottom>
      <diagonal/>
    </border>
    <border>
      <left/>
      <right/>
      <top style="thin">
        <color indexed="8"/>
      </top>
      <bottom style="hair">
        <color indexed="8"/>
      </bottom>
      <diagonal/>
    </border>
    <border>
      <left style="thin">
        <color indexed="64"/>
      </left>
      <right style="thin">
        <color indexed="8"/>
      </right>
      <top/>
      <bottom style="thin">
        <color indexed="8"/>
      </bottom>
      <diagonal/>
    </border>
    <border>
      <left style="thin">
        <color indexed="8"/>
      </left>
      <right/>
      <top/>
      <bottom style="thin">
        <color indexed="8"/>
      </bottom>
      <diagonal/>
    </border>
    <border>
      <left style="thin">
        <color indexed="64"/>
      </left>
      <right/>
      <top/>
      <bottom style="thin">
        <color indexed="8"/>
      </bottom>
      <diagonal/>
    </border>
    <border>
      <left/>
      <right style="thin">
        <color indexed="8"/>
      </right>
      <top/>
      <bottom style="thin">
        <color indexed="8"/>
      </bottom>
      <diagonal/>
    </border>
    <border>
      <left style="thin">
        <color indexed="8"/>
      </left>
      <right style="thin">
        <color indexed="64"/>
      </right>
      <top style="thin">
        <color indexed="8"/>
      </top>
      <bottom style="thin">
        <color indexed="8"/>
      </bottom>
      <diagonal/>
    </border>
  </borders>
  <cellStyleXfs count="12">
    <xf numFmtId="3" fontId="0" fillId="0" borderId="0"/>
    <xf numFmtId="38" fontId="1" fillId="0" borderId="0" applyFont="0" applyFill="0" applyBorder="0" applyAlignment="0" applyProtection="0">
      <alignment vertical="center"/>
    </xf>
    <xf numFmtId="0" fontId="1" fillId="0" borderId="0"/>
    <xf numFmtId="0" fontId="1" fillId="0" borderId="0">
      <alignment vertical="center"/>
    </xf>
    <xf numFmtId="3" fontId="2" fillId="0" borderId="0"/>
    <xf numFmtId="3" fontId="2" fillId="0" borderId="0"/>
    <xf numFmtId="3" fontId="2" fillId="0" borderId="0"/>
    <xf numFmtId="3" fontId="2" fillId="0" borderId="0"/>
    <xf numFmtId="3" fontId="2" fillId="0" borderId="0"/>
    <xf numFmtId="3" fontId="2" fillId="0" borderId="0"/>
    <xf numFmtId="0" fontId="3" fillId="0" borderId="0"/>
    <xf numFmtId="38" fontId="3" fillId="0" borderId="0" applyFont="0" applyFill="0" applyBorder="0" applyAlignment="0" applyProtection="0"/>
  </cellStyleXfs>
  <cellXfs count="1101">
    <xf numFmtId="3" fontId="0" fillId="0" borderId="0" xfId="0"/>
    <xf numFmtId="3" fontId="5" fillId="0" borderId="0" xfId="0" applyNumberFormat="1" applyFont="1" applyFill="1" applyAlignment="1" applyProtection="1">
      <alignment vertical="center"/>
      <protection locked="0"/>
    </xf>
    <xf numFmtId="181" fontId="5" fillId="0" borderId="0" xfId="0" applyNumberFormat="1" applyFont="1" applyFill="1" applyAlignment="1" applyProtection="1">
      <alignment vertical="center"/>
      <protection locked="0"/>
    </xf>
    <xf numFmtId="49" fontId="5" fillId="0" borderId="0" xfId="0" applyNumberFormat="1" applyFont="1" applyFill="1" applyAlignment="1" applyProtection="1">
      <alignment vertical="center"/>
      <protection locked="0"/>
    </xf>
    <xf numFmtId="3" fontId="6" fillId="0" borderId="0" xfId="0" applyNumberFormat="1" applyFont="1" applyFill="1" applyAlignment="1" applyProtection="1">
      <alignment vertical="center"/>
      <protection locked="0"/>
    </xf>
    <xf numFmtId="3" fontId="7" fillId="0" borderId="0" xfId="0" applyNumberFormat="1" applyFont="1" applyFill="1" applyAlignment="1" applyProtection="1">
      <alignment vertical="center"/>
      <protection locked="0"/>
    </xf>
    <xf numFmtId="49" fontId="8" fillId="0" borderId="0" xfId="0" applyNumberFormat="1" applyFont="1" applyFill="1" applyAlignment="1" applyProtection="1">
      <alignment vertical="center"/>
      <protection locked="0"/>
    </xf>
    <xf numFmtId="3" fontId="9" fillId="0" borderId="0" xfId="0" applyNumberFormat="1" applyFont="1" applyFill="1" applyAlignment="1" applyProtection="1">
      <alignment vertical="center"/>
      <protection locked="0"/>
    </xf>
    <xf numFmtId="3" fontId="10" fillId="0" borderId="0" xfId="0" applyNumberFormat="1" applyFont="1" applyFill="1" applyAlignment="1" applyProtection="1">
      <alignment vertical="center"/>
      <protection locked="0"/>
    </xf>
    <xf numFmtId="3" fontId="9" fillId="0" borderId="0" xfId="0" applyNumberFormat="1" applyFont="1" applyFill="1" applyBorder="1" applyAlignment="1" applyProtection="1">
      <alignment vertical="center"/>
      <protection locked="0"/>
    </xf>
    <xf numFmtId="3" fontId="9" fillId="0" borderId="0" xfId="0" applyNumberFormat="1" applyFont="1" applyFill="1" applyAlignment="1" applyProtection="1">
      <alignment horizontal="center" vertical="center"/>
      <protection locked="0"/>
    </xf>
    <xf numFmtId="3" fontId="11" fillId="0" borderId="0" xfId="0" applyNumberFormat="1" applyFont="1" applyFill="1" applyAlignment="1" applyProtection="1">
      <alignment vertical="center"/>
      <protection locked="0"/>
    </xf>
    <xf numFmtId="49" fontId="8" fillId="0" borderId="0" xfId="0" quotePrefix="1" applyNumberFormat="1" applyFont="1" applyFill="1" applyAlignment="1" applyProtection="1">
      <alignment vertical="center"/>
      <protection locked="0"/>
    </xf>
    <xf numFmtId="181" fontId="9" fillId="0" borderId="0" xfId="0" applyNumberFormat="1" applyFont="1" applyFill="1" applyAlignment="1" applyProtection="1">
      <alignment vertical="center"/>
      <protection locked="0"/>
    </xf>
    <xf numFmtId="181" fontId="9" fillId="0" borderId="0" xfId="0" applyNumberFormat="1" applyFont="1" applyFill="1" applyAlignment="1">
      <alignment horizontal="center" vertical="center"/>
    </xf>
    <xf numFmtId="181" fontId="9" fillId="0" borderId="0" xfId="0" applyNumberFormat="1" applyFont="1" applyFill="1" applyAlignment="1">
      <alignment vertical="center"/>
    </xf>
    <xf numFmtId="181" fontId="9" fillId="0" borderId="0" xfId="0" applyNumberFormat="1" applyFont="1" applyFill="1" applyBorder="1" applyAlignment="1">
      <alignment vertical="center"/>
    </xf>
    <xf numFmtId="181" fontId="5" fillId="0" borderId="0" xfId="0" applyNumberFormat="1" applyFont="1" applyFill="1" applyAlignment="1">
      <alignment vertical="center"/>
    </xf>
    <xf numFmtId="181" fontId="12" fillId="0" borderId="0" xfId="0" quotePrefix="1" applyNumberFormat="1" applyFont="1" applyFill="1" applyAlignment="1" applyProtection="1">
      <alignment vertical="center"/>
      <protection locked="0"/>
    </xf>
    <xf numFmtId="49" fontId="9" fillId="0" borderId="0" xfId="0" applyNumberFormat="1" applyFont="1" applyFill="1" applyAlignment="1" applyProtection="1">
      <alignment vertical="center"/>
      <protection locked="0"/>
    </xf>
    <xf numFmtId="49" fontId="9" fillId="0" borderId="0" xfId="0" applyNumberFormat="1" applyFont="1" applyFill="1" applyAlignment="1">
      <alignment vertical="center"/>
    </xf>
    <xf numFmtId="49" fontId="14" fillId="0" borderId="1" xfId="0" applyNumberFormat="1" applyFont="1" applyFill="1" applyBorder="1" applyAlignment="1">
      <alignment vertical="center"/>
    </xf>
    <xf numFmtId="49" fontId="14" fillId="0" borderId="2" xfId="0" applyNumberFormat="1" applyFont="1" applyFill="1" applyBorder="1" applyAlignment="1">
      <alignment vertical="center"/>
    </xf>
    <xf numFmtId="49" fontId="10" fillId="0" borderId="3" xfId="0" quotePrefix="1" applyNumberFormat="1" applyFont="1" applyFill="1" applyBorder="1" applyAlignment="1">
      <alignment vertical="center"/>
    </xf>
    <xf numFmtId="49" fontId="10" fillId="0" borderId="4" xfId="0" quotePrefix="1" applyNumberFormat="1" applyFont="1" applyFill="1" applyBorder="1" applyAlignment="1">
      <alignment vertical="center"/>
    </xf>
    <xf numFmtId="49" fontId="10" fillId="0" borderId="5" xfId="0" applyNumberFormat="1" applyFont="1" applyFill="1" applyBorder="1" applyAlignment="1">
      <alignment vertical="center"/>
    </xf>
    <xf numFmtId="49" fontId="10" fillId="0" borderId="5" xfId="0" quotePrefix="1" applyNumberFormat="1" applyFont="1" applyFill="1" applyBorder="1" applyAlignment="1">
      <alignment vertical="center"/>
    </xf>
    <xf numFmtId="49" fontId="10" fillId="0" borderId="5" xfId="0" applyNumberFormat="1" applyFont="1" applyFill="1" applyBorder="1" applyAlignment="1">
      <alignment horizontal="center" vertical="center"/>
    </xf>
    <xf numFmtId="49" fontId="10" fillId="0" borderId="6" xfId="0" applyNumberFormat="1" applyFont="1" applyFill="1" applyBorder="1" applyAlignment="1">
      <alignment horizontal="center" vertical="center"/>
    </xf>
    <xf numFmtId="49" fontId="10" fillId="0" borderId="5" xfId="0" quotePrefix="1" applyNumberFormat="1" applyFont="1" applyFill="1" applyBorder="1" applyAlignment="1">
      <alignment horizontal="center" vertical="center"/>
    </xf>
    <xf numFmtId="49" fontId="10" fillId="0" borderId="4" xfId="0" quotePrefix="1" applyNumberFormat="1" applyFont="1" applyFill="1" applyBorder="1" applyAlignment="1">
      <alignment horizontal="center" vertical="center"/>
    </xf>
    <xf numFmtId="49" fontId="10" fillId="0" borderId="5" xfId="0" applyNumberFormat="1" applyFont="1" applyFill="1" applyBorder="1" applyAlignment="1">
      <alignment horizontal="center" vertical="center" textRotation="180"/>
    </xf>
    <xf numFmtId="49" fontId="10" fillId="0" borderId="3" xfId="0" applyNumberFormat="1" applyFont="1" applyFill="1" applyBorder="1" applyAlignment="1">
      <alignment horizontal="distributed" vertical="center"/>
    </xf>
    <xf numFmtId="49" fontId="15" fillId="0" borderId="7" xfId="0" applyNumberFormat="1" applyFont="1" applyFill="1" applyBorder="1" applyAlignment="1" applyProtection="1">
      <alignment vertical="center" wrapText="1"/>
      <protection locked="0"/>
    </xf>
    <xf numFmtId="49" fontId="10" fillId="0" borderId="3" xfId="0" applyNumberFormat="1" applyFont="1" applyFill="1" applyBorder="1" applyAlignment="1">
      <alignment vertical="center"/>
    </xf>
    <xf numFmtId="49" fontId="4" fillId="0" borderId="4" xfId="0" quotePrefix="1" applyNumberFormat="1" applyFont="1" applyFill="1" applyBorder="1" applyAlignment="1">
      <alignment horizontal="left" vertical="center"/>
    </xf>
    <xf numFmtId="49" fontId="10" fillId="0" borderId="8" xfId="0" applyNumberFormat="1" applyFont="1" applyFill="1" applyBorder="1" applyAlignment="1">
      <alignment vertical="center"/>
    </xf>
    <xf numFmtId="49" fontId="10" fillId="0" borderId="0" xfId="0" applyNumberFormat="1" applyFont="1" applyFill="1" applyBorder="1" applyAlignment="1">
      <alignment vertical="center"/>
    </xf>
    <xf numFmtId="49" fontId="8" fillId="0" borderId="0" xfId="0" applyNumberFormat="1" applyFont="1" applyFill="1" applyAlignment="1" applyProtection="1">
      <alignment horizontal="right" vertical="center"/>
      <protection locked="0"/>
    </xf>
    <xf numFmtId="3" fontId="18" fillId="0" borderId="0" xfId="0" applyNumberFormat="1" applyFont="1" applyFill="1" applyAlignment="1" applyProtection="1">
      <alignment vertical="center"/>
      <protection locked="0"/>
    </xf>
    <xf numFmtId="49" fontId="14" fillId="0" borderId="10" xfId="0" applyNumberFormat="1" applyFont="1" applyFill="1" applyBorder="1" applyAlignment="1">
      <alignment vertical="center"/>
    </xf>
    <xf numFmtId="49" fontId="14" fillId="0" borderId="0" xfId="0" applyNumberFormat="1" applyFont="1" applyFill="1" applyBorder="1" applyAlignment="1">
      <alignment vertical="center"/>
    </xf>
    <xf numFmtId="49" fontId="10" fillId="0" borderId="0" xfId="0" applyNumberFormat="1" applyFont="1" applyFill="1" applyBorder="1" applyAlignment="1">
      <alignment horizontal="distributed" vertical="center"/>
    </xf>
    <xf numFmtId="49" fontId="10" fillId="0" borderId="11" xfId="0" applyNumberFormat="1" applyFont="1" applyFill="1" applyBorder="1" applyAlignment="1">
      <alignment horizontal="distributed" vertical="center"/>
    </xf>
    <xf numFmtId="49" fontId="10" fillId="0" borderId="8" xfId="0" applyNumberFormat="1" applyFont="1" applyFill="1" applyBorder="1" applyAlignment="1">
      <alignment horizontal="distributed" vertical="center"/>
    </xf>
    <xf numFmtId="49" fontId="10" fillId="0" borderId="7" xfId="0" quotePrefix="1" applyNumberFormat="1" applyFont="1" applyFill="1" applyBorder="1" applyAlignment="1">
      <alignment vertical="center"/>
    </xf>
    <xf numFmtId="49" fontId="10" fillId="0" borderId="1" xfId="0" quotePrefix="1" applyNumberFormat="1" applyFont="1" applyFill="1" applyBorder="1" applyAlignment="1">
      <alignment horizontal="distributed" vertical="center"/>
    </xf>
    <xf numFmtId="49" fontId="10" fillId="0" borderId="3" xfId="0" quotePrefix="1" applyNumberFormat="1" applyFont="1" applyFill="1" applyBorder="1" applyAlignment="1">
      <alignment horizontal="left" vertical="center"/>
    </xf>
    <xf numFmtId="49" fontId="10" fillId="0" borderId="4" xfId="0" applyNumberFormat="1" applyFont="1" applyFill="1" applyBorder="1" applyAlignment="1">
      <alignment horizontal="center" vertical="center"/>
    </xf>
    <xf numFmtId="49" fontId="15" fillId="0" borderId="14" xfId="0" applyNumberFormat="1" applyFont="1" applyFill="1" applyBorder="1" applyAlignment="1" applyProtection="1">
      <alignment vertical="center" wrapText="1"/>
      <protection locked="0"/>
    </xf>
    <xf numFmtId="49" fontId="4" fillId="0" borderId="15" xfId="0" quotePrefix="1" applyNumberFormat="1" applyFont="1" applyFill="1" applyBorder="1" applyAlignment="1">
      <alignment horizontal="left" vertical="center" wrapText="1"/>
    </xf>
    <xf numFmtId="49" fontId="4" fillId="0" borderId="16" xfId="0" quotePrefix="1" applyNumberFormat="1" applyFont="1" applyFill="1" applyBorder="1" applyAlignment="1">
      <alignment horizontal="left" vertical="center" wrapText="1"/>
    </xf>
    <xf numFmtId="49" fontId="4" fillId="0" borderId="8" xfId="0" quotePrefix="1" applyNumberFormat="1" applyFont="1" applyFill="1" applyBorder="1" applyAlignment="1">
      <alignment horizontal="left" vertical="center" wrapText="1"/>
    </xf>
    <xf numFmtId="49" fontId="9" fillId="0" borderId="0" xfId="0" applyNumberFormat="1" applyFont="1" applyFill="1" applyBorder="1" applyAlignment="1" applyProtection="1">
      <alignment horizontal="centerContinuous" vertical="center"/>
      <protection locked="0"/>
    </xf>
    <xf numFmtId="49" fontId="10" fillId="0" borderId="4" xfId="0" applyNumberFormat="1" applyFont="1" applyFill="1" applyBorder="1" applyAlignment="1">
      <alignment vertical="center"/>
    </xf>
    <xf numFmtId="49" fontId="10" fillId="0" borderId="6" xfId="0" applyNumberFormat="1" applyFont="1" applyFill="1" applyBorder="1" applyAlignment="1">
      <alignment vertical="center"/>
    </xf>
    <xf numFmtId="49" fontId="10" fillId="0" borderId="14" xfId="0" applyNumberFormat="1" applyFont="1" applyFill="1" applyBorder="1" applyAlignment="1">
      <alignment vertical="center"/>
    </xf>
    <xf numFmtId="49" fontId="16" fillId="0" borderId="5" xfId="0" applyNumberFormat="1" applyFont="1" applyFill="1" applyBorder="1" applyAlignment="1">
      <alignment horizontal="distributed" vertical="center" shrinkToFit="1"/>
    </xf>
    <xf numFmtId="49" fontId="16" fillId="0" borderId="6" xfId="0" applyNumberFormat="1" applyFont="1" applyFill="1" applyBorder="1" applyAlignment="1">
      <alignment horizontal="distributed" vertical="center" shrinkToFit="1"/>
    </xf>
    <xf numFmtId="49" fontId="19" fillId="0" borderId="3" xfId="0" quotePrefix="1" applyNumberFormat="1" applyFont="1" applyFill="1" applyBorder="1" applyAlignment="1">
      <alignment horizontal="center" vertical="center" shrinkToFit="1"/>
    </xf>
    <xf numFmtId="49" fontId="20" fillId="0" borderId="8" xfId="0" applyNumberFormat="1" applyFont="1" applyFill="1" applyBorder="1" applyAlignment="1" applyProtection="1">
      <alignment horizontal="distributed" vertical="center"/>
      <protection locked="0"/>
    </xf>
    <xf numFmtId="49" fontId="9" fillId="0" borderId="0" xfId="0" applyNumberFormat="1" applyFont="1" applyFill="1" applyBorder="1" applyAlignment="1">
      <alignment vertical="center"/>
    </xf>
    <xf numFmtId="49" fontId="9" fillId="0" borderId="0" xfId="0" applyNumberFormat="1" applyFont="1" applyFill="1" applyBorder="1" applyAlignment="1" applyProtection="1">
      <alignment vertical="center"/>
      <protection locked="0"/>
    </xf>
    <xf numFmtId="49" fontId="9" fillId="0" borderId="0" xfId="0" applyNumberFormat="1" applyFont="1" applyFill="1" applyAlignment="1" applyProtection="1">
      <alignment horizontal="centerContinuous" vertical="center"/>
      <protection locked="0"/>
    </xf>
    <xf numFmtId="49" fontId="14" fillId="0" borderId="10" xfId="0" applyNumberFormat="1" applyFont="1" applyFill="1" applyBorder="1" applyAlignment="1">
      <alignment horizontal="right" vertical="top"/>
    </xf>
    <xf numFmtId="49" fontId="14" fillId="0" borderId="0" xfId="0" applyNumberFormat="1" applyFont="1" applyFill="1" applyBorder="1" applyAlignment="1">
      <alignment horizontal="right" vertical="center"/>
    </xf>
    <xf numFmtId="49" fontId="10" fillId="0" borderId="17" xfId="0" applyNumberFormat="1" applyFont="1" applyFill="1" applyBorder="1" applyAlignment="1">
      <alignment horizontal="distributed" vertical="center"/>
    </xf>
    <xf numFmtId="49" fontId="10" fillId="0" borderId="19" xfId="0" applyNumberFormat="1" applyFont="1" applyFill="1" applyBorder="1" applyAlignment="1">
      <alignment horizontal="distributed" vertical="center"/>
    </xf>
    <xf numFmtId="49" fontId="16" fillId="0" borderId="1" xfId="0" quotePrefix="1" applyNumberFormat="1" applyFont="1" applyFill="1" applyBorder="1" applyAlignment="1">
      <alignment horizontal="distributed" vertical="center"/>
    </xf>
    <xf numFmtId="49" fontId="10" fillId="0" borderId="21" xfId="0" applyNumberFormat="1" applyFont="1" applyFill="1" applyBorder="1" applyAlignment="1">
      <alignment horizontal="distributed" vertical="center"/>
    </xf>
    <xf numFmtId="49" fontId="10" fillId="0" borderId="18" xfId="0" applyNumberFormat="1" applyFont="1" applyFill="1" applyBorder="1" applyAlignment="1">
      <alignment horizontal="distributed" vertical="center"/>
    </xf>
    <xf numFmtId="49" fontId="10" fillId="0" borderId="22" xfId="0" applyNumberFormat="1" applyFont="1" applyFill="1" applyBorder="1" applyAlignment="1">
      <alignment horizontal="distributed" vertical="center"/>
    </xf>
    <xf numFmtId="49" fontId="16" fillId="0" borderId="8" xfId="0" applyNumberFormat="1" applyFont="1" applyFill="1" applyBorder="1" applyAlignment="1">
      <alignment horizontal="distributed" vertical="center"/>
    </xf>
    <xf numFmtId="3" fontId="9" fillId="0" borderId="0" xfId="0" applyFont="1" applyFill="1" applyAlignment="1">
      <alignment vertical="center"/>
    </xf>
    <xf numFmtId="3" fontId="12" fillId="0" borderId="9" xfId="0" applyFont="1" applyFill="1" applyBorder="1" applyAlignment="1">
      <alignment horizontal="center" vertical="center" justifyLastLine="1"/>
    </xf>
    <xf numFmtId="3" fontId="14" fillId="0" borderId="9" xfId="0" applyFont="1" applyFill="1" applyBorder="1" applyAlignment="1">
      <alignment horizontal="center" vertical="center" justifyLastLine="1"/>
    </xf>
    <xf numFmtId="188" fontId="13" fillId="0" borderId="9" xfId="0" applyNumberFormat="1" applyFont="1" applyFill="1" applyBorder="1" applyAlignment="1">
      <alignment horizontal="right" vertical="center"/>
    </xf>
    <xf numFmtId="3" fontId="13" fillId="0" borderId="25" xfId="0" applyNumberFormat="1" applyFont="1" applyFill="1" applyBorder="1" applyAlignment="1">
      <alignment horizontal="center" vertical="center"/>
    </xf>
    <xf numFmtId="3" fontId="13" fillId="0" borderId="26" xfId="0" applyNumberFormat="1" applyFont="1" applyFill="1" applyBorder="1" applyAlignment="1">
      <alignment horizontal="center" vertical="center"/>
    </xf>
    <xf numFmtId="181" fontId="13" fillId="0" borderId="9" xfId="0" applyNumberFormat="1" applyFont="1" applyFill="1" applyBorder="1" applyAlignment="1">
      <alignment vertical="center"/>
    </xf>
    <xf numFmtId="180" fontId="13" fillId="0" borderId="9" xfId="0" applyNumberFormat="1" applyFont="1" applyFill="1" applyBorder="1" applyAlignment="1">
      <alignment vertical="center"/>
    </xf>
    <xf numFmtId="3" fontId="13" fillId="0" borderId="27" xfId="0" applyNumberFormat="1" applyFont="1" applyFill="1" applyBorder="1" applyAlignment="1">
      <alignment horizontal="center" vertical="center"/>
    </xf>
    <xf numFmtId="3" fontId="13" fillId="0" borderId="28" xfId="0" applyNumberFormat="1" applyFont="1" applyFill="1" applyBorder="1" applyAlignment="1">
      <alignment horizontal="center" vertical="center"/>
    </xf>
    <xf numFmtId="3" fontId="13" fillId="0" borderId="29" xfId="0" applyNumberFormat="1" applyFont="1" applyFill="1" applyBorder="1" applyAlignment="1">
      <alignment horizontal="center" vertical="center"/>
    </xf>
    <xf numFmtId="179" fontId="13" fillId="0" borderId="9" xfId="0" applyNumberFormat="1" applyFont="1" applyFill="1" applyBorder="1" applyAlignment="1">
      <alignment vertical="center"/>
    </xf>
    <xf numFmtId="181" fontId="13" fillId="0" borderId="9" xfId="0" applyNumberFormat="1" applyFont="1" applyFill="1" applyBorder="1" applyAlignment="1">
      <alignment horizontal="right" vertical="center"/>
    </xf>
    <xf numFmtId="183" fontId="13" fillId="0" borderId="6" xfId="0" applyNumberFormat="1" applyFont="1" applyFill="1" applyBorder="1" applyAlignment="1">
      <alignment vertical="center"/>
    </xf>
    <xf numFmtId="183" fontId="13" fillId="0" borderId="9" xfId="0" applyNumberFormat="1" applyFont="1" applyFill="1" applyBorder="1" applyAlignment="1">
      <alignment vertical="center"/>
    </xf>
    <xf numFmtId="180" fontId="13" fillId="0" borderId="4" xfId="0" applyNumberFormat="1" applyFont="1" applyFill="1" applyBorder="1" applyAlignment="1">
      <alignment vertical="center"/>
    </xf>
    <xf numFmtId="184" fontId="13" fillId="0" borderId="9" xfId="0" applyNumberFormat="1" applyFont="1" applyFill="1" applyBorder="1" applyAlignment="1">
      <alignment vertical="center"/>
    </xf>
    <xf numFmtId="181" fontId="13" fillId="0" borderId="6" xfId="0" applyNumberFormat="1" applyFont="1" applyFill="1" applyBorder="1" applyAlignment="1">
      <alignment vertical="center"/>
    </xf>
    <xf numFmtId="177" fontId="13" fillId="0" borderId="9" xfId="0" applyNumberFormat="1" applyFont="1" applyFill="1" applyBorder="1" applyAlignment="1">
      <alignment vertical="center"/>
    </xf>
    <xf numFmtId="3" fontId="13" fillId="0" borderId="9" xfId="0" applyNumberFormat="1" applyFont="1" applyFill="1" applyBorder="1" applyAlignment="1">
      <alignment horizontal="center" vertical="center"/>
    </xf>
    <xf numFmtId="182" fontId="13" fillId="0" borderId="8" xfId="0" applyNumberFormat="1" applyFont="1" applyFill="1" applyBorder="1" applyAlignment="1">
      <alignment vertical="center"/>
    </xf>
    <xf numFmtId="178" fontId="13" fillId="0" borderId="9" xfId="0" applyNumberFormat="1" applyFont="1" applyFill="1" applyBorder="1" applyAlignment="1">
      <alignment vertical="center"/>
    </xf>
    <xf numFmtId="185" fontId="13" fillId="0" borderId="9" xfId="0" applyNumberFormat="1" applyFont="1" applyFill="1" applyBorder="1" applyAlignment="1">
      <alignment vertical="center"/>
    </xf>
    <xf numFmtId="3" fontId="9" fillId="0" borderId="9" xfId="0" applyNumberFormat="1" applyFont="1" applyFill="1" applyBorder="1" applyAlignment="1" applyProtection="1">
      <alignment vertical="center"/>
      <protection locked="0"/>
    </xf>
    <xf numFmtId="179" fontId="17" fillId="0" borderId="9" xfId="2" applyNumberFormat="1" applyFont="1" applyFill="1" applyBorder="1" applyAlignment="1">
      <alignment horizontal="right" vertical="center" shrinkToFit="1"/>
    </xf>
    <xf numFmtId="179" fontId="17" fillId="0" borderId="9" xfId="11" quotePrefix="1" applyNumberFormat="1" applyFont="1" applyFill="1" applyBorder="1" applyAlignment="1">
      <alignment horizontal="right" vertical="center" shrinkToFit="1"/>
    </xf>
    <xf numFmtId="3" fontId="22" fillId="0" borderId="9" xfId="0" applyFont="1" applyFill="1" applyBorder="1" applyAlignment="1">
      <alignment horizontal="center" vertical="center" justifyLastLine="1"/>
    </xf>
    <xf numFmtId="180" fontId="23" fillId="0" borderId="9" xfId="5" applyNumberFormat="1" applyFont="1" applyBorder="1" applyAlignment="1">
      <alignment vertical="center"/>
    </xf>
    <xf numFmtId="181" fontId="13" fillId="0" borderId="4" xfId="0" applyNumberFormat="1" applyFont="1" applyFill="1" applyBorder="1" applyAlignment="1">
      <alignment horizontal="right" vertical="center"/>
    </xf>
    <xf numFmtId="177" fontId="13" fillId="0" borderId="5" xfId="0" applyNumberFormat="1" applyFont="1" applyFill="1" applyBorder="1" applyAlignment="1">
      <alignment vertical="center"/>
    </xf>
    <xf numFmtId="177" fontId="13" fillId="0" borderId="6" xfId="0" applyNumberFormat="1" applyFont="1" applyFill="1" applyBorder="1" applyAlignment="1">
      <alignment vertical="center"/>
    </xf>
    <xf numFmtId="182" fontId="13" fillId="0" borderId="0" xfId="0" applyNumberFormat="1" applyFont="1" applyFill="1" applyBorder="1" applyAlignment="1">
      <alignment vertical="center"/>
    </xf>
    <xf numFmtId="179" fontId="17" fillId="0" borderId="0" xfId="2" applyNumberFormat="1" applyFont="1" applyFill="1" applyBorder="1" applyAlignment="1">
      <alignment horizontal="right" vertical="center" shrinkToFit="1"/>
    </xf>
    <xf numFmtId="3" fontId="13" fillId="0" borderId="6" xfId="0" applyNumberFormat="1" applyFont="1" applyFill="1" applyBorder="1" applyAlignment="1">
      <alignment horizontal="center" vertical="center"/>
    </xf>
    <xf numFmtId="178" fontId="13" fillId="0" borderId="0" xfId="0" applyNumberFormat="1" applyFont="1" applyFill="1" applyBorder="1" applyAlignment="1">
      <alignment vertical="center"/>
    </xf>
    <xf numFmtId="181" fontId="11" fillId="0" borderId="0" xfId="0" applyNumberFormat="1" applyFont="1" applyFill="1" applyAlignment="1">
      <alignment vertical="center"/>
    </xf>
    <xf numFmtId="49" fontId="13" fillId="0" borderId="0" xfId="0" applyNumberFormat="1" applyFont="1" applyFill="1" applyAlignment="1">
      <alignment vertical="center"/>
    </xf>
    <xf numFmtId="49" fontId="8" fillId="0" borderId="13" xfId="0" applyNumberFormat="1" applyFont="1" applyFill="1" applyBorder="1" applyAlignment="1" applyProtection="1">
      <alignment horizontal="right" vertical="center"/>
      <protection locked="0"/>
    </xf>
    <xf numFmtId="49" fontId="18" fillId="0" borderId="0" xfId="0" applyNumberFormat="1" applyFont="1" applyFill="1" applyAlignment="1" applyProtection="1">
      <alignment vertical="center"/>
      <protection locked="0"/>
    </xf>
    <xf numFmtId="49" fontId="10" fillId="0" borderId="5" xfId="0" applyNumberFormat="1" applyFont="1" applyFill="1" applyBorder="1" applyAlignment="1">
      <alignment horizontal="distributed" vertical="center" shrinkToFit="1"/>
    </xf>
    <xf numFmtId="49" fontId="10" fillId="0" borderId="6" xfId="0" applyNumberFormat="1" applyFont="1" applyFill="1" applyBorder="1" applyAlignment="1">
      <alignment horizontal="distributed" vertical="center" shrinkToFit="1"/>
    </xf>
    <xf numFmtId="3" fontId="25" fillId="0" borderId="9" xfId="0" applyFont="1" applyFill="1" applyBorder="1" applyAlignment="1">
      <alignment horizontal="center" vertical="center" justifyLastLine="1"/>
    </xf>
    <xf numFmtId="3" fontId="13" fillId="0" borderId="0" xfId="0" applyNumberFormat="1" applyFont="1" applyFill="1" applyAlignment="1" applyProtection="1">
      <alignment vertical="center"/>
      <protection locked="0"/>
    </xf>
    <xf numFmtId="3" fontId="13" fillId="0" borderId="20" xfId="0" applyNumberFormat="1" applyFont="1" applyFill="1" applyBorder="1" applyAlignment="1" applyProtection="1">
      <alignment vertical="center"/>
    </xf>
    <xf numFmtId="3" fontId="13" fillId="0" borderId="13" xfId="0" applyNumberFormat="1" applyFont="1" applyFill="1" applyBorder="1" applyAlignment="1" applyProtection="1">
      <alignment vertical="center"/>
    </xf>
    <xf numFmtId="181" fontId="13" fillId="0" borderId="30" xfId="0" applyNumberFormat="1" applyFont="1" applyFill="1" applyBorder="1" applyAlignment="1" applyProtection="1">
      <alignment vertical="center"/>
    </xf>
    <xf numFmtId="181" fontId="13" fillId="0" borderId="31" xfId="0" applyNumberFormat="1" applyFont="1" applyFill="1" applyBorder="1" applyAlignment="1" applyProtection="1">
      <alignment vertical="center"/>
    </xf>
    <xf numFmtId="3" fontId="13" fillId="0" borderId="14" xfId="0" applyNumberFormat="1" applyFont="1" applyFill="1" applyBorder="1" applyAlignment="1" applyProtection="1">
      <alignment vertical="center"/>
    </xf>
    <xf numFmtId="180" fontId="13" fillId="0" borderId="20" xfId="0" applyNumberFormat="1" applyFont="1" applyFill="1" applyBorder="1" applyAlignment="1" applyProtection="1">
      <alignment vertical="center"/>
    </xf>
    <xf numFmtId="181" fontId="13" fillId="0" borderId="28" xfId="0" applyNumberFormat="1" applyFont="1" applyFill="1" applyBorder="1" applyAlignment="1" applyProtection="1">
      <alignment vertical="center"/>
    </xf>
    <xf numFmtId="181" fontId="13" fillId="0" borderId="32" xfId="0" applyNumberFormat="1" applyFont="1" applyFill="1" applyBorder="1" applyAlignment="1" applyProtection="1">
      <alignment vertical="center"/>
    </xf>
    <xf numFmtId="181" fontId="13" fillId="0" borderId="33" xfId="0" applyNumberFormat="1" applyFont="1" applyFill="1" applyBorder="1" applyAlignment="1" applyProtection="1">
      <alignment vertical="center"/>
    </xf>
    <xf numFmtId="181" fontId="13" fillId="0" borderId="20" xfId="0" applyNumberFormat="1" applyFont="1" applyFill="1" applyBorder="1" applyAlignment="1" applyProtection="1">
      <alignment vertical="center"/>
    </xf>
    <xf numFmtId="177" fontId="13" fillId="0" borderId="20" xfId="0" applyNumberFormat="1" applyFont="1" applyFill="1" applyBorder="1" applyAlignment="1" applyProtection="1">
      <alignment vertical="center"/>
    </xf>
    <xf numFmtId="181" fontId="13" fillId="0" borderId="12" xfId="0" applyNumberFormat="1" applyFont="1" applyFill="1" applyBorder="1" applyAlignment="1" applyProtection="1">
      <alignment vertical="center"/>
    </xf>
    <xf numFmtId="177" fontId="13" fillId="0" borderId="13" xfId="0" applyNumberFormat="1" applyFont="1" applyFill="1" applyBorder="1" applyAlignment="1" applyProtection="1">
      <alignment vertical="center"/>
    </xf>
    <xf numFmtId="181" fontId="13" fillId="0" borderId="9" xfId="0" applyNumberFormat="1" applyFont="1" applyFill="1" applyBorder="1" applyAlignment="1" applyProtection="1">
      <alignment vertical="center"/>
    </xf>
    <xf numFmtId="181" fontId="13" fillId="0" borderId="25" xfId="0" applyNumberFormat="1" applyFont="1" applyFill="1" applyBorder="1" applyAlignment="1" applyProtection="1">
      <alignment vertical="center"/>
    </xf>
    <xf numFmtId="181" fontId="13" fillId="0" borderId="29" xfId="0" applyNumberFormat="1" applyFont="1" applyFill="1" applyBorder="1" applyAlignment="1" applyProtection="1">
      <alignment vertical="center"/>
    </xf>
    <xf numFmtId="181" fontId="13" fillId="0" borderId="27" xfId="0" applyNumberFormat="1" applyFont="1" applyFill="1" applyBorder="1" applyAlignment="1" applyProtection="1">
      <alignment vertical="center"/>
    </xf>
    <xf numFmtId="181" fontId="13" fillId="0" borderId="14" xfId="0" applyNumberFormat="1" applyFont="1" applyFill="1" applyBorder="1" applyAlignment="1" applyProtection="1">
      <alignment vertical="center"/>
    </xf>
    <xf numFmtId="177" fontId="13" fillId="0" borderId="14" xfId="0" applyNumberFormat="1" applyFont="1" applyFill="1" applyBorder="1" applyAlignment="1" applyProtection="1">
      <alignment vertical="center"/>
    </xf>
    <xf numFmtId="181" fontId="13" fillId="0" borderId="25" xfId="0" applyNumberFormat="1" applyFont="1" applyFill="1" applyBorder="1" applyAlignment="1">
      <alignment horizontal="right" vertical="center"/>
    </xf>
    <xf numFmtId="3" fontId="13" fillId="0" borderId="0" xfId="0" applyNumberFormat="1" applyFont="1" applyFill="1" applyBorder="1" applyAlignment="1" applyProtection="1">
      <alignment vertical="center"/>
      <protection locked="0"/>
    </xf>
    <xf numFmtId="49" fontId="26" fillId="0" borderId="0" xfId="0" applyNumberFormat="1" applyFont="1" applyFill="1" applyAlignment="1" applyProtection="1">
      <alignment vertical="center"/>
      <protection locked="0"/>
    </xf>
    <xf numFmtId="3" fontId="7" fillId="0" borderId="0" xfId="0" applyNumberFormat="1" applyFont="1" applyFill="1" applyBorder="1" applyAlignment="1" applyProtection="1">
      <alignment vertical="center"/>
      <protection locked="0"/>
    </xf>
    <xf numFmtId="181" fontId="28" fillId="0" borderId="0" xfId="7" applyNumberFormat="1" applyFont="1" applyFill="1" applyAlignment="1">
      <alignment vertical="center"/>
    </xf>
    <xf numFmtId="49" fontId="28" fillId="0" borderId="0" xfId="7" applyNumberFormat="1" applyFont="1" applyFill="1" applyAlignment="1">
      <alignment vertical="center"/>
    </xf>
    <xf numFmtId="181" fontId="6" fillId="0" borderId="0" xfId="7" applyNumberFormat="1" applyFont="1" applyFill="1" applyAlignment="1">
      <alignment vertical="center"/>
    </xf>
    <xf numFmtId="49" fontId="16" fillId="0" borderId="0" xfId="7" applyNumberFormat="1" applyFont="1" applyFill="1" applyAlignment="1">
      <alignment vertical="center"/>
    </xf>
    <xf numFmtId="181" fontId="16" fillId="0" borderId="0" xfId="7" applyNumberFormat="1" applyFont="1" applyFill="1" applyAlignment="1">
      <alignment vertical="center"/>
    </xf>
    <xf numFmtId="181" fontId="14" fillId="0" borderId="0" xfId="7" applyNumberFormat="1" applyFont="1" applyFill="1" applyAlignment="1">
      <alignment vertical="center"/>
    </xf>
    <xf numFmtId="49" fontId="8" fillId="0" borderId="0" xfId="0" quotePrefix="1" applyNumberFormat="1" applyFont="1" applyFill="1" applyBorder="1" applyAlignment="1" applyProtection="1">
      <alignment vertical="center"/>
      <protection locked="0"/>
    </xf>
    <xf numFmtId="49" fontId="29" fillId="0" borderId="0" xfId="0" applyNumberFormat="1" applyFont="1" applyFill="1" applyAlignment="1" applyProtection="1">
      <alignment vertical="center"/>
      <protection locked="0"/>
    </xf>
    <xf numFmtId="181" fontId="13" fillId="0" borderId="0" xfId="7" applyNumberFormat="1" applyFont="1" applyFill="1" applyAlignment="1">
      <alignment vertical="center"/>
    </xf>
    <xf numFmtId="49" fontId="16" fillId="0" borderId="0" xfId="7" applyNumberFormat="1" applyFont="1" applyFill="1" applyAlignment="1">
      <alignment horizontal="center" vertical="center"/>
    </xf>
    <xf numFmtId="49" fontId="14" fillId="0" borderId="1" xfId="0" applyNumberFormat="1" applyFont="1" applyFill="1" applyBorder="1" applyAlignment="1"/>
    <xf numFmtId="49" fontId="9" fillId="0" borderId="3" xfId="0" applyNumberFormat="1" applyFont="1" applyFill="1" applyBorder="1" applyAlignment="1">
      <alignment vertical="center"/>
    </xf>
    <xf numFmtId="49" fontId="9" fillId="0" borderId="5" xfId="0" quotePrefix="1" applyNumberFormat="1" applyFont="1" applyFill="1" applyBorder="1" applyAlignment="1">
      <alignment vertical="center"/>
    </xf>
    <xf numFmtId="49" fontId="9" fillId="0" borderId="5" xfId="0" applyNumberFormat="1" applyFont="1" applyFill="1" applyBorder="1" applyAlignment="1">
      <alignment horizontal="center" vertical="center"/>
    </xf>
    <xf numFmtId="49" fontId="9" fillId="0" borderId="4" xfId="0" quotePrefix="1" applyNumberFormat="1" applyFont="1" applyFill="1" applyBorder="1" applyAlignment="1">
      <alignment vertical="center"/>
    </xf>
    <xf numFmtId="49" fontId="9" fillId="0" borderId="6" xfId="0" applyNumberFormat="1" applyFont="1" applyFill="1" applyBorder="1" applyAlignment="1">
      <alignment horizontal="center" vertical="center"/>
    </xf>
    <xf numFmtId="49" fontId="9" fillId="0" borderId="2" xfId="0" quotePrefix="1" applyNumberFormat="1" applyFont="1" applyFill="1" applyBorder="1" applyAlignment="1">
      <alignment vertical="center"/>
    </xf>
    <xf numFmtId="49" fontId="9" fillId="0" borderId="3" xfId="0" quotePrefix="1" applyNumberFormat="1" applyFont="1" applyFill="1" applyBorder="1" applyAlignment="1">
      <alignment vertical="center"/>
    </xf>
    <xf numFmtId="49" fontId="9" fillId="0" borderId="1" xfId="0" quotePrefix="1" applyNumberFormat="1" applyFont="1" applyFill="1" applyBorder="1" applyAlignment="1">
      <alignment vertical="center"/>
    </xf>
    <xf numFmtId="49" fontId="9" fillId="0" borderId="7" xfId="0" quotePrefix="1" applyNumberFormat="1" applyFont="1" applyFill="1" applyBorder="1" applyAlignment="1">
      <alignment vertical="center"/>
    </xf>
    <xf numFmtId="49" fontId="9" fillId="0" borderId="1" xfId="0" quotePrefix="1" applyNumberFormat="1" applyFont="1" applyFill="1" applyBorder="1" applyAlignment="1">
      <alignment horizontal="center" vertical="center"/>
    </xf>
    <xf numFmtId="49" fontId="16" fillId="0" borderId="7" xfId="0" applyNumberFormat="1" applyFont="1" applyFill="1" applyBorder="1" applyAlignment="1">
      <alignment horizontal="centerContinuous" vertical="center"/>
    </xf>
    <xf numFmtId="49" fontId="9" fillId="0" borderId="5" xfId="0" applyNumberFormat="1" applyFont="1" applyFill="1" applyBorder="1" applyAlignment="1">
      <alignment vertical="center"/>
    </xf>
    <xf numFmtId="49" fontId="16" fillId="0" borderId="5" xfId="7" applyNumberFormat="1" applyFont="1" applyFill="1" applyBorder="1" applyAlignment="1">
      <alignment horizontal="center" vertical="center"/>
    </xf>
    <xf numFmtId="49" fontId="16" fillId="0" borderId="2" xfId="0" quotePrefix="1" applyNumberFormat="1" applyFont="1" applyFill="1" applyBorder="1" applyAlignment="1">
      <alignment horizontal="center" vertical="center" shrinkToFit="1"/>
    </xf>
    <xf numFmtId="49" fontId="16" fillId="0" borderId="5" xfId="7" applyNumberFormat="1" applyFont="1" applyFill="1" applyBorder="1" applyAlignment="1">
      <alignment vertical="center"/>
    </xf>
    <xf numFmtId="49" fontId="16" fillId="0" borderId="6" xfId="7" applyNumberFormat="1" applyFont="1" applyFill="1" applyBorder="1" applyAlignment="1">
      <alignment vertical="center"/>
    </xf>
    <xf numFmtId="49" fontId="8" fillId="0" borderId="0" xfId="0" applyNumberFormat="1" applyFont="1" applyFill="1" applyBorder="1" applyAlignment="1" applyProtection="1">
      <alignment horizontal="right" vertical="center"/>
      <protection locked="0"/>
    </xf>
    <xf numFmtId="49" fontId="13" fillId="0" borderId="0" xfId="0" quotePrefix="1" applyNumberFormat="1" applyFont="1" applyFill="1" applyAlignment="1" applyProtection="1">
      <alignment vertical="center"/>
      <protection locked="0"/>
    </xf>
    <xf numFmtId="3" fontId="30" fillId="0" borderId="0" xfId="0" applyNumberFormat="1" applyFont="1" applyFill="1" applyAlignment="1" applyProtection="1">
      <alignment vertical="center"/>
      <protection locked="0"/>
    </xf>
    <xf numFmtId="49" fontId="16" fillId="0" borderId="0" xfId="7" applyNumberFormat="1" applyFont="1" applyFill="1" applyBorder="1" applyAlignment="1">
      <alignment vertical="center"/>
    </xf>
    <xf numFmtId="49" fontId="9" fillId="0" borderId="2"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49" fontId="9" fillId="0" borderId="12" xfId="0" applyNumberFormat="1" applyFont="1" applyFill="1" applyBorder="1" applyAlignment="1">
      <alignment horizontal="center" vertical="top" textRotation="255"/>
    </xf>
    <xf numFmtId="49" fontId="9" fillId="0" borderId="12" xfId="0" applyNumberFormat="1" applyFont="1" applyFill="1" applyBorder="1" applyAlignment="1">
      <alignment vertical="center"/>
    </xf>
    <xf numFmtId="49" fontId="16" fillId="0" borderId="14" xfId="0" applyNumberFormat="1" applyFont="1" applyFill="1" applyBorder="1" applyAlignment="1">
      <alignment horizontal="centerContinuous" vertical="center"/>
    </xf>
    <xf numFmtId="49" fontId="16" fillId="0" borderId="1" xfId="7" applyNumberFormat="1" applyFont="1" applyFill="1" applyBorder="1" applyAlignment="1">
      <alignment vertical="center"/>
    </xf>
    <xf numFmtId="49" fontId="16" fillId="0" borderId="7" xfId="7" applyNumberFormat="1" applyFont="1" applyFill="1" applyBorder="1" applyAlignment="1">
      <alignment vertical="center"/>
    </xf>
    <xf numFmtId="49" fontId="16" fillId="0" borderId="2" xfId="7" applyNumberFormat="1" applyFont="1" applyFill="1" applyBorder="1" applyAlignment="1">
      <alignment vertical="center"/>
    </xf>
    <xf numFmtId="49" fontId="30" fillId="0" borderId="0" xfId="0" applyNumberFormat="1" applyFont="1" applyFill="1" applyAlignment="1" applyProtection="1">
      <alignment vertical="center"/>
      <protection locked="0"/>
    </xf>
    <xf numFmtId="49" fontId="9" fillId="0" borderId="35" xfId="0" applyNumberFormat="1" applyFont="1" applyFill="1" applyBorder="1" applyAlignment="1">
      <alignment horizontal="center" vertical="center"/>
    </xf>
    <xf numFmtId="49" fontId="9" fillId="0" borderId="36" xfId="0" applyNumberFormat="1" applyFont="1" applyFill="1" applyBorder="1" applyAlignment="1">
      <alignment horizontal="center" vertical="center"/>
    </xf>
    <xf numFmtId="49" fontId="9" fillId="0" borderId="11" xfId="0" applyNumberFormat="1" applyFont="1" applyFill="1" applyBorder="1" applyAlignment="1" applyProtection="1">
      <alignment horizontal="distributed" vertical="center"/>
      <protection locked="0"/>
    </xf>
    <xf numFmtId="49" fontId="9" fillId="0" borderId="3" xfId="0" applyNumberFormat="1" applyFont="1" applyFill="1" applyBorder="1" applyAlignment="1">
      <alignment horizontal="center" vertical="center"/>
    </xf>
    <xf numFmtId="49" fontId="9" fillId="0" borderId="11" xfId="0" applyNumberFormat="1" applyFont="1" applyFill="1" applyBorder="1" applyAlignment="1">
      <alignment horizontal="center" vertical="center"/>
    </xf>
    <xf numFmtId="49" fontId="9" fillId="0" borderId="37" xfId="0" applyNumberFormat="1" applyFont="1" applyFill="1" applyBorder="1" applyAlignment="1">
      <alignment horizontal="center" vertical="center"/>
    </xf>
    <xf numFmtId="49" fontId="9" fillId="0" borderId="34" xfId="0" applyNumberFormat="1" applyFont="1" applyFill="1" applyBorder="1" applyAlignment="1">
      <alignment horizontal="center" vertical="center"/>
    </xf>
    <xf numFmtId="49" fontId="9" fillId="0" borderId="7" xfId="0" applyNumberFormat="1" applyFont="1" applyFill="1" applyBorder="1" applyAlignment="1" applyProtection="1">
      <alignment horizontal="distributed" vertical="center"/>
      <protection locked="0"/>
    </xf>
    <xf numFmtId="49" fontId="9" fillId="0" borderId="38" xfId="0" applyNumberFormat="1" applyFont="1" applyFill="1" applyBorder="1" applyAlignment="1">
      <alignment horizontal="center" vertical="center"/>
    </xf>
    <xf numFmtId="49" fontId="16" fillId="0" borderId="10" xfId="7" applyNumberFormat="1" applyFont="1" applyFill="1" applyBorder="1" applyAlignment="1">
      <alignment vertical="center"/>
    </xf>
    <xf numFmtId="49" fontId="16" fillId="0" borderId="8" xfId="7" applyNumberFormat="1" applyFont="1" applyFill="1" applyBorder="1" applyAlignment="1">
      <alignment vertical="center"/>
    </xf>
    <xf numFmtId="49" fontId="9" fillId="0" borderId="10" xfId="7" applyNumberFormat="1" applyFont="1" applyFill="1" applyBorder="1" applyAlignment="1">
      <alignment horizontal="distributed" vertical="center"/>
    </xf>
    <xf numFmtId="49" fontId="9" fillId="0" borderId="0" xfId="7" applyNumberFormat="1" applyFont="1" applyFill="1" applyBorder="1" applyAlignment="1">
      <alignment horizontal="distributed" vertical="center"/>
    </xf>
    <xf numFmtId="49" fontId="9" fillId="0" borderId="8" xfId="7" applyNumberFormat="1" applyFont="1" applyFill="1" applyBorder="1" applyAlignment="1">
      <alignment horizontal="distributed" vertical="center"/>
    </xf>
    <xf numFmtId="49" fontId="13" fillId="0" borderId="0" xfId="0" applyNumberFormat="1" applyFont="1" applyFill="1" applyBorder="1" applyAlignment="1" applyProtection="1">
      <alignment horizontal="centerContinuous" vertical="center"/>
      <protection locked="0"/>
    </xf>
    <xf numFmtId="49" fontId="14" fillId="0" borderId="10" xfId="0" applyNumberFormat="1" applyFont="1" applyFill="1" applyBorder="1" applyAlignment="1">
      <alignment horizontal="right" vertical="center"/>
    </xf>
    <xf numFmtId="49" fontId="9" fillId="0" borderId="39" xfId="0" applyNumberFormat="1" applyFont="1" applyFill="1" applyBorder="1" applyAlignment="1" applyProtection="1">
      <alignment horizontal="distributed" vertical="center"/>
      <protection locked="0"/>
    </xf>
    <xf numFmtId="49" fontId="9" fillId="0" borderId="37" xfId="0" applyNumberFormat="1" applyFont="1" applyFill="1" applyBorder="1" applyAlignment="1" applyProtection="1">
      <alignment horizontal="distributed" vertical="center"/>
      <protection locked="0"/>
    </xf>
    <xf numFmtId="49" fontId="16" fillId="0" borderId="12" xfId="7" applyNumberFormat="1" applyFont="1" applyFill="1" applyBorder="1" applyAlignment="1">
      <alignment vertical="center"/>
    </xf>
    <xf numFmtId="49" fontId="9" fillId="0" borderId="12" xfId="7" applyNumberFormat="1" applyFont="1" applyFill="1" applyBorder="1" applyAlignment="1">
      <alignment horizontal="distributed" vertical="center"/>
    </xf>
    <xf numFmtId="49" fontId="9" fillId="0" borderId="14" xfId="7" applyNumberFormat="1" applyFont="1" applyFill="1" applyBorder="1" applyAlignment="1">
      <alignment horizontal="distributed" vertical="center"/>
    </xf>
    <xf numFmtId="49" fontId="8" fillId="0" borderId="0" xfId="0" applyNumberFormat="1" applyFont="1" applyFill="1" applyBorder="1" applyAlignment="1" applyProtection="1">
      <alignment vertical="center"/>
      <protection locked="0"/>
    </xf>
    <xf numFmtId="49" fontId="14" fillId="0" borderId="0" xfId="0" applyNumberFormat="1" applyFont="1" applyFill="1" applyBorder="1" applyAlignment="1" applyProtection="1">
      <alignment horizontal="centerContinuous" vertical="center"/>
      <protection locked="0"/>
    </xf>
    <xf numFmtId="49" fontId="14" fillId="0" borderId="12" xfId="7" applyNumberFormat="1" applyFont="1" applyFill="1" applyBorder="1" applyAlignment="1">
      <alignment horizontal="right" vertical="top"/>
    </xf>
    <xf numFmtId="49" fontId="9" fillId="0" borderId="20" xfId="0" applyNumberFormat="1" applyFont="1" applyFill="1" applyBorder="1" applyAlignment="1" applyProtection="1">
      <alignment horizontal="center" vertical="center"/>
      <protection locked="0"/>
    </xf>
    <xf numFmtId="49" fontId="9" fillId="0" borderId="40" xfId="0" applyNumberFormat="1" applyFont="1" applyFill="1" applyBorder="1" applyAlignment="1" applyProtection="1">
      <alignment horizontal="center" vertical="center"/>
      <protection locked="0"/>
    </xf>
    <xf numFmtId="49" fontId="9" fillId="0" borderId="3" xfId="0" applyNumberFormat="1" applyFont="1" applyFill="1" applyBorder="1" applyAlignment="1" applyProtection="1">
      <alignment horizontal="distributed" vertical="center"/>
      <protection locked="0"/>
    </xf>
    <xf numFmtId="49" fontId="10" fillId="0" borderId="8" xfId="0" applyNumberFormat="1" applyFont="1" applyFill="1" applyBorder="1" applyAlignment="1">
      <alignment horizontal="center" vertical="center" wrapText="1"/>
    </xf>
    <xf numFmtId="49" fontId="10" fillId="0" borderId="8" xfId="0" applyNumberFormat="1" applyFont="1" applyFill="1" applyBorder="1" applyAlignment="1">
      <alignment horizontal="center" vertical="center"/>
    </xf>
    <xf numFmtId="49" fontId="9" fillId="0" borderId="21" xfId="7" applyNumberFormat="1" applyFont="1" applyFill="1" applyBorder="1" applyAlignment="1">
      <alignment horizontal="distributed" vertical="center"/>
    </xf>
    <xf numFmtId="49" fontId="9" fillId="0" borderId="18" xfId="7" applyNumberFormat="1" applyFont="1" applyFill="1" applyBorder="1" applyAlignment="1">
      <alignment horizontal="distributed" vertical="center"/>
    </xf>
    <xf numFmtId="49" fontId="9" fillId="0" borderId="22" xfId="7" applyNumberFormat="1" applyFont="1" applyFill="1" applyBorder="1" applyAlignment="1">
      <alignment horizontal="distributed" vertical="center"/>
    </xf>
    <xf numFmtId="49" fontId="9" fillId="0" borderId="19" xfId="7" applyNumberFormat="1" applyFont="1" applyFill="1" applyBorder="1" applyAlignment="1">
      <alignment horizontal="distributed" vertical="center"/>
    </xf>
    <xf numFmtId="49" fontId="9" fillId="0" borderId="21" xfId="7" applyNumberFormat="1" applyFont="1" applyFill="1" applyBorder="1" applyAlignment="1">
      <alignment horizontal="distributed" vertical="center" shrinkToFit="1"/>
    </xf>
    <xf numFmtId="49" fontId="9" fillId="0" borderId="18" xfId="7" applyNumberFormat="1" applyFont="1" applyFill="1" applyBorder="1" applyAlignment="1">
      <alignment horizontal="distributed" vertical="center" shrinkToFit="1"/>
    </xf>
    <xf numFmtId="49" fontId="9" fillId="0" borderId="19" xfId="7" applyNumberFormat="1" applyFont="1" applyFill="1" applyBorder="1" applyAlignment="1">
      <alignment horizontal="distributed" vertical="center" shrinkToFit="1"/>
    </xf>
    <xf numFmtId="49" fontId="9" fillId="0" borderId="22" xfId="7" applyNumberFormat="1" applyFont="1" applyFill="1" applyBorder="1" applyAlignment="1">
      <alignment horizontal="distributed" vertical="center" shrinkToFit="1"/>
    </xf>
    <xf numFmtId="49" fontId="9" fillId="0" borderId="17" xfId="7" applyNumberFormat="1" applyFont="1" applyFill="1" applyBorder="1" applyAlignment="1">
      <alignment horizontal="distributed" vertical="center"/>
    </xf>
    <xf numFmtId="49" fontId="12" fillId="0" borderId="0" xfId="0" applyNumberFormat="1" applyFont="1" applyFill="1" applyBorder="1" applyAlignment="1" applyProtection="1">
      <alignment vertical="center"/>
      <protection locked="0"/>
    </xf>
    <xf numFmtId="181" fontId="13" fillId="0" borderId="0" xfId="0" applyNumberFormat="1" applyFont="1" applyFill="1" applyAlignment="1" applyProtection="1">
      <alignment vertical="center"/>
      <protection locked="0"/>
    </xf>
    <xf numFmtId="3" fontId="12" fillId="0" borderId="4" xfId="0" applyFont="1" applyFill="1" applyBorder="1" applyAlignment="1">
      <alignment horizontal="center" vertical="center" justifyLastLine="1"/>
    </xf>
    <xf numFmtId="3" fontId="14" fillId="0" borderId="4" xfId="0" applyFont="1" applyFill="1" applyBorder="1" applyAlignment="1">
      <alignment horizontal="center" vertical="center" justifyLastLine="1"/>
    </xf>
    <xf numFmtId="186" fontId="13" fillId="0" borderId="9" xfId="7" applyNumberFormat="1" applyFont="1" applyFill="1" applyBorder="1" applyAlignment="1">
      <alignment vertical="center"/>
    </xf>
    <xf numFmtId="181" fontId="14" fillId="0" borderId="27" xfId="7" applyNumberFormat="1" applyFont="1" applyFill="1" applyBorder="1" applyAlignment="1">
      <alignment horizontal="center" vertical="center"/>
    </xf>
    <xf numFmtId="181" fontId="14" fillId="0" borderId="28" xfId="7" applyNumberFormat="1" applyFont="1" applyFill="1" applyBorder="1" applyAlignment="1">
      <alignment horizontal="center" vertical="center"/>
    </xf>
    <xf numFmtId="181" fontId="14" fillId="0" borderId="29" xfId="7" applyNumberFormat="1" applyFont="1" applyFill="1" applyBorder="1" applyAlignment="1">
      <alignment horizontal="center" vertical="center"/>
    </xf>
    <xf numFmtId="181" fontId="14" fillId="0" borderId="26" xfId="7" applyNumberFormat="1" applyFont="1" applyFill="1" applyBorder="1" applyAlignment="1">
      <alignment horizontal="center" vertical="center"/>
    </xf>
    <xf numFmtId="181" fontId="14" fillId="0" borderId="18" xfId="7" applyNumberFormat="1" applyFont="1" applyFill="1" applyBorder="1" applyAlignment="1">
      <alignment horizontal="center" vertical="center"/>
    </xf>
    <xf numFmtId="181" fontId="14" fillId="0" borderId="22" xfId="7" applyNumberFormat="1" applyFont="1" applyFill="1" applyBorder="1" applyAlignment="1">
      <alignment horizontal="center" vertical="center"/>
    </xf>
    <xf numFmtId="181" fontId="14" fillId="0" borderId="25" xfId="7" applyNumberFormat="1" applyFont="1" applyFill="1" applyBorder="1" applyAlignment="1">
      <alignment horizontal="center" vertical="center"/>
    </xf>
    <xf numFmtId="181" fontId="14" fillId="0" borderId="6" xfId="7" applyNumberFormat="1" applyFont="1" applyFill="1" applyBorder="1" applyAlignment="1">
      <alignment horizontal="center" vertical="center"/>
    </xf>
    <xf numFmtId="181" fontId="30" fillId="0" borderId="0" xfId="0" applyNumberFormat="1" applyFont="1" applyFill="1" applyAlignment="1" applyProtection="1">
      <alignment vertical="center"/>
      <protection locked="0"/>
    </xf>
    <xf numFmtId="3" fontId="22" fillId="0" borderId="4" xfId="0" applyFont="1" applyFill="1" applyBorder="1" applyAlignment="1">
      <alignment horizontal="center" vertical="center" justifyLastLine="1"/>
    </xf>
    <xf numFmtId="3" fontId="9" fillId="0" borderId="4" xfId="0" applyFont="1" applyFill="1" applyBorder="1" applyAlignment="1">
      <alignment horizontal="center" vertical="center" justifyLastLine="1"/>
    </xf>
    <xf numFmtId="181" fontId="14" fillId="0" borderId="0" xfId="7" applyNumberFormat="1" applyFont="1" applyFill="1" applyBorder="1" applyAlignment="1">
      <alignment vertical="center"/>
    </xf>
    <xf numFmtId="49" fontId="16" fillId="0" borderId="13" xfId="7" applyNumberFormat="1" applyFont="1" applyFill="1" applyBorder="1" applyAlignment="1">
      <alignment vertical="center"/>
    </xf>
    <xf numFmtId="3" fontId="12" fillId="0" borderId="12" xfId="0" applyFont="1" applyFill="1" applyBorder="1" applyAlignment="1">
      <alignment horizontal="center" vertical="center" justifyLastLine="1"/>
    </xf>
    <xf numFmtId="3" fontId="25" fillId="0" borderId="4" xfId="0" applyFont="1" applyFill="1" applyBorder="1" applyAlignment="1">
      <alignment horizontal="center" vertical="center" justifyLastLine="1"/>
    </xf>
    <xf numFmtId="181" fontId="13" fillId="0" borderId="20" xfId="7" applyNumberFormat="1" applyFont="1" applyFill="1" applyBorder="1" applyAlignment="1">
      <alignment vertical="center"/>
    </xf>
    <xf numFmtId="181" fontId="13" fillId="0" borderId="14" xfId="7" applyNumberFormat="1" applyFont="1" applyFill="1" applyBorder="1" applyAlignment="1">
      <alignment vertical="center"/>
    </xf>
    <xf numFmtId="181" fontId="13" fillId="0" borderId="12" xfId="7" applyNumberFormat="1" applyFont="1" applyFill="1" applyBorder="1" applyAlignment="1">
      <alignment vertical="center"/>
    </xf>
    <xf numFmtId="181" fontId="13" fillId="0" borderId="13" xfId="7" applyNumberFormat="1" applyFont="1" applyFill="1" applyBorder="1" applyAlignment="1">
      <alignment vertical="center"/>
    </xf>
    <xf numFmtId="187" fontId="13" fillId="0" borderId="9" xfId="7" applyNumberFormat="1" applyFont="1" applyFill="1" applyBorder="1" applyAlignment="1">
      <alignment vertical="center"/>
    </xf>
    <xf numFmtId="181" fontId="13" fillId="0" borderId="30" xfId="7" applyNumberFormat="1" applyFont="1" applyFill="1" applyBorder="1" applyAlignment="1">
      <alignment vertical="center"/>
    </xf>
    <xf numFmtId="181" fontId="13" fillId="0" borderId="33" xfId="7" applyNumberFormat="1" applyFont="1" applyFill="1" applyBorder="1" applyAlignment="1">
      <alignment vertical="center"/>
    </xf>
    <xf numFmtId="181" fontId="13" fillId="0" borderId="41" xfId="7" applyNumberFormat="1" applyFont="1" applyFill="1" applyBorder="1" applyAlignment="1">
      <alignment vertical="center"/>
    </xf>
    <xf numFmtId="181" fontId="13" fillId="0" borderId="31" xfId="7" applyNumberFormat="1" applyFont="1" applyFill="1" applyBorder="1" applyAlignment="1">
      <alignment vertical="center"/>
    </xf>
    <xf numFmtId="181" fontId="13" fillId="0" borderId="32" xfId="7" applyNumberFormat="1" applyFont="1" applyFill="1" applyBorder="1" applyAlignment="1">
      <alignment vertical="center"/>
    </xf>
    <xf numFmtId="181" fontId="7" fillId="0" borderId="0" xfId="7" applyNumberFormat="1" applyFont="1" applyFill="1" applyAlignment="1">
      <alignment vertical="center"/>
    </xf>
    <xf numFmtId="181" fontId="28" fillId="0" borderId="0" xfId="4" applyNumberFormat="1" applyFont="1" applyFill="1" applyAlignment="1" applyProtection="1">
      <alignment vertical="center"/>
      <protection locked="0"/>
    </xf>
    <xf numFmtId="181" fontId="22" fillId="0" borderId="0" xfId="4" applyNumberFormat="1" applyFont="1" applyFill="1" applyAlignment="1" applyProtection="1">
      <alignment vertical="center"/>
      <protection locked="0"/>
    </xf>
    <xf numFmtId="49" fontId="12" fillId="0" borderId="0" xfId="4" applyNumberFormat="1" applyFont="1" applyFill="1" applyAlignment="1" applyProtection="1">
      <alignment vertical="center"/>
      <protection locked="0"/>
    </xf>
    <xf numFmtId="181" fontId="16" fillId="0" borderId="0" xfId="4" applyNumberFormat="1" applyFont="1" applyFill="1" applyAlignment="1" applyProtection="1">
      <alignment vertical="center"/>
      <protection locked="0"/>
    </xf>
    <xf numFmtId="181" fontId="16" fillId="0" borderId="0" xfId="4" applyNumberFormat="1" applyFont="1" applyFill="1" applyBorder="1" applyAlignment="1" applyProtection="1">
      <alignment vertical="center"/>
      <protection locked="0"/>
    </xf>
    <xf numFmtId="49" fontId="12" fillId="0" borderId="0" xfId="0" quotePrefix="1" applyNumberFormat="1" applyFont="1" applyFill="1" applyAlignment="1" applyProtection="1">
      <alignment vertical="center"/>
      <protection locked="0"/>
    </xf>
    <xf numFmtId="181" fontId="9" fillId="0" borderId="0" xfId="4" applyNumberFormat="1" applyFont="1" applyFill="1" applyAlignment="1" applyProtection="1">
      <alignment vertical="center"/>
      <protection locked="0"/>
    </xf>
    <xf numFmtId="181" fontId="14" fillId="0" borderId="0" xfId="4" applyNumberFormat="1" applyFont="1" applyFill="1" applyAlignment="1" applyProtection="1">
      <alignment vertical="center"/>
      <protection locked="0"/>
    </xf>
    <xf numFmtId="181" fontId="14" fillId="0" borderId="1" xfId="0" applyNumberFormat="1" applyFont="1" applyFill="1" applyBorder="1" applyAlignment="1"/>
    <xf numFmtId="181" fontId="14" fillId="0" borderId="7" xfId="0" applyNumberFormat="1" applyFont="1" applyFill="1" applyBorder="1" applyAlignment="1">
      <alignment vertical="center"/>
    </xf>
    <xf numFmtId="181" fontId="9" fillId="0" borderId="1" xfId="0" applyNumberFormat="1" applyFont="1" applyFill="1" applyBorder="1" applyAlignment="1">
      <alignment vertical="center"/>
    </xf>
    <xf numFmtId="181" fontId="9" fillId="0" borderId="5" xfId="0" applyNumberFormat="1" applyFont="1" applyFill="1" applyBorder="1" applyAlignment="1">
      <alignment vertical="center"/>
    </xf>
    <xf numFmtId="181" fontId="9" fillId="0" borderId="6" xfId="0" applyNumberFormat="1" applyFont="1" applyFill="1" applyBorder="1" applyAlignment="1">
      <alignment vertical="center"/>
    </xf>
    <xf numFmtId="181" fontId="9" fillId="0" borderId="2" xfId="0" applyNumberFormat="1" applyFont="1" applyFill="1" applyBorder="1" applyAlignment="1">
      <alignment vertical="center"/>
    </xf>
    <xf numFmtId="181" fontId="9" fillId="0" borderId="42" xfId="0" applyNumberFormat="1" applyFont="1" applyFill="1" applyBorder="1" applyAlignment="1">
      <alignment vertical="center"/>
    </xf>
    <xf numFmtId="181" fontId="9" fillId="0" borderId="7" xfId="0" applyNumberFormat="1" applyFont="1" applyFill="1" applyBorder="1" applyAlignment="1">
      <alignment vertical="center"/>
    </xf>
    <xf numFmtId="181" fontId="9" fillId="0" borderId="43" xfId="0" applyNumberFormat="1" applyFont="1" applyFill="1" applyBorder="1" applyAlignment="1">
      <alignment vertical="center"/>
    </xf>
    <xf numFmtId="181" fontId="9" fillId="0" borderId="44" xfId="0" applyNumberFormat="1" applyFont="1" applyFill="1" applyBorder="1" applyAlignment="1">
      <alignment vertical="center"/>
    </xf>
    <xf numFmtId="49" fontId="9" fillId="0" borderId="1" xfId="0" applyNumberFormat="1" applyFont="1" applyFill="1" applyBorder="1" applyAlignment="1" applyProtection="1">
      <alignment vertical="center"/>
      <protection locked="0"/>
    </xf>
    <xf numFmtId="49" fontId="9" fillId="0" borderId="2" xfId="0" applyNumberFormat="1" applyFont="1" applyFill="1" applyBorder="1" applyAlignment="1">
      <alignment vertical="center"/>
    </xf>
    <xf numFmtId="181" fontId="9" fillId="0" borderId="2" xfId="0" applyNumberFormat="1" applyFont="1" applyFill="1" applyBorder="1" applyAlignment="1">
      <alignment horizontal="center" vertical="center"/>
    </xf>
    <xf numFmtId="181" fontId="9" fillId="0" borderId="7" xfId="0" applyNumberFormat="1" applyFont="1" applyFill="1" applyBorder="1" applyAlignment="1">
      <alignment horizontal="center" vertical="center"/>
    </xf>
    <xf numFmtId="181" fontId="9" fillId="0" borderId="0" xfId="0" applyNumberFormat="1" applyFont="1" applyFill="1" applyAlignment="1">
      <alignment horizontal="center" vertical="center"/>
    </xf>
    <xf numFmtId="181" fontId="9" fillId="0" borderId="0" xfId="0" applyNumberFormat="1" applyFont="1" applyFill="1" applyBorder="1" applyAlignment="1">
      <alignment horizontal="distributed" vertical="center"/>
    </xf>
    <xf numFmtId="181" fontId="10" fillId="0" borderId="3" xfId="0" applyNumberFormat="1" applyFont="1" applyFill="1" applyBorder="1" applyAlignment="1">
      <alignment vertical="center"/>
    </xf>
    <xf numFmtId="181" fontId="14" fillId="0" borderId="10" xfId="0" applyNumberFormat="1" applyFont="1" applyFill="1" applyBorder="1" applyAlignment="1">
      <alignment vertical="center"/>
    </xf>
    <xf numFmtId="181" fontId="14" fillId="0" borderId="8" xfId="0" applyNumberFormat="1" applyFont="1" applyFill="1" applyBorder="1" applyAlignment="1">
      <alignment vertical="center"/>
    </xf>
    <xf numFmtId="181" fontId="9" fillId="0" borderId="10" xfId="0" applyNumberFormat="1" applyFont="1" applyFill="1" applyBorder="1" applyAlignment="1">
      <alignment horizontal="centerContinuous" vertical="center"/>
    </xf>
    <xf numFmtId="181" fontId="9" fillId="0" borderId="13" xfId="0" applyNumberFormat="1" applyFont="1" applyFill="1" applyBorder="1" applyAlignment="1">
      <alignment horizontal="right" vertical="center"/>
    </xf>
    <xf numFmtId="181" fontId="9" fillId="0" borderId="13" xfId="0" applyNumberFormat="1" applyFont="1" applyFill="1" applyBorder="1" applyAlignment="1">
      <alignment vertical="center"/>
    </xf>
    <xf numFmtId="181" fontId="9" fillId="0" borderId="14" xfId="0" applyNumberFormat="1" applyFont="1" applyFill="1" applyBorder="1" applyAlignment="1">
      <alignment vertical="center"/>
    </xf>
    <xf numFmtId="181" fontId="9" fillId="0" borderId="14" xfId="0" applyNumberFormat="1" applyFont="1" applyFill="1" applyBorder="1" applyAlignment="1">
      <alignment horizontal="right" vertical="center"/>
    </xf>
    <xf numFmtId="181" fontId="9" fillId="0" borderId="3" xfId="0" quotePrefix="1" applyNumberFormat="1" applyFont="1" applyFill="1" applyBorder="1" applyAlignment="1">
      <alignment horizontal="center" vertical="center"/>
    </xf>
    <xf numFmtId="181" fontId="9" fillId="0" borderId="36" xfId="0" quotePrefix="1" applyNumberFormat="1" applyFont="1" applyFill="1" applyBorder="1" applyAlignment="1">
      <alignment horizontal="center" vertical="center"/>
    </xf>
    <xf numFmtId="181" fontId="9" fillId="0" borderId="47" xfId="0" quotePrefix="1" applyNumberFormat="1" applyFont="1" applyFill="1" applyBorder="1" applyAlignment="1">
      <alignment horizontal="center" vertical="center"/>
    </xf>
    <xf numFmtId="181" fontId="9" fillId="0" borderId="1" xfId="0" quotePrefix="1" applyNumberFormat="1" applyFont="1" applyFill="1" applyBorder="1" applyAlignment="1">
      <alignment horizontal="center" vertical="center"/>
    </xf>
    <xf numFmtId="181" fontId="16" fillId="0" borderId="2" xfId="0" applyNumberFormat="1" applyFont="1" applyFill="1" applyBorder="1" applyAlignment="1">
      <alignment vertical="center"/>
    </xf>
    <xf numFmtId="181" fontId="30" fillId="0" borderId="0" xfId="0" applyNumberFormat="1" applyFont="1" applyFill="1" applyBorder="1" applyAlignment="1" applyProtection="1">
      <alignment vertical="center"/>
      <protection locked="0"/>
    </xf>
    <xf numFmtId="181" fontId="16" fillId="0" borderId="0" xfId="7" applyNumberFormat="1" applyFont="1" applyFill="1" applyBorder="1" applyAlignment="1">
      <alignment vertical="center"/>
    </xf>
    <xf numFmtId="181" fontId="9" fillId="0" borderId="1" xfId="0" applyNumberFormat="1" applyFont="1" applyFill="1" applyBorder="1" applyAlignment="1">
      <alignment horizontal="center" vertical="center"/>
    </xf>
    <xf numFmtId="181" fontId="9" fillId="0" borderId="3" xfId="0" applyNumberFormat="1" applyFont="1" applyFill="1" applyBorder="1" applyAlignment="1">
      <alignment horizontal="center" vertical="center"/>
    </xf>
    <xf numFmtId="181" fontId="9" fillId="0" borderId="47" xfId="0" applyNumberFormat="1" applyFont="1" applyFill="1" applyBorder="1" applyAlignment="1">
      <alignment horizontal="center" vertical="center"/>
    </xf>
    <xf numFmtId="181" fontId="9" fillId="0" borderId="36" xfId="0" applyNumberFormat="1" applyFont="1" applyFill="1" applyBorder="1" applyAlignment="1">
      <alignment horizontal="center" vertical="center"/>
    </xf>
    <xf numFmtId="181" fontId="9" fillId="0" borderId="53" xfId="0" applyNumberFormat="1" applyFont="1" applyFill="1" applyBorder="1" applyAlignment="1">
      <alignment horizontal="distributed" vertical="center"/>
    </xf>
    <xf numFmtId="181" fontId="9" fillId="0" borderId="3" xfId="0" applyNumberFormat="1" applyFont="1" applyFill="1" applyBorder="1" applyAlignment="1">
      <alignment horizontal="center" vertical="center" wrapText="1"/>
    </xf>
    <xf numFmtId="181" fontId="16" fillId="0" borderId="0" xfId="0" applyNumberFormat="1" applyFont="1" applyFill="1" applyBorder="1" applyAlignment="1">
      <alignment horizontal="distributed" vertical="center"/>
    </xf>
    <xf numFmtId="181" fontId="9" fillId="0" borderId="14" xfId="0" applyNumberFormat="1" applyFont="1" applyFill="1" applyBorder="1" applyAlignment="1">
      <alignment horizontal="distributed" vertical="center"/>
    </xf>
    <xf numFmtId="181" fontId="32" fillId="0" borderId="0" xfId="0" applyNumberFormat="1" applyFont="1" applyFill="1" applyBorder="1" applyAlignment="1">
      <alignment vertical="center"/>
    </xf>
    <xf numFmtId="181" fontId="9" fillId="0" borderId="54" xfId="0" applyNumberFormat="1" applyFont="1" applyFill="1" applyBorder="1" applyAlignment="1">
      <alignment horizontal="center" vertical="center"/>
    </xf>
    <xf numFmtId="181" fontId="9" fillId="0" borderId="55" xfId="0" applyNumberFormat="1" applyFont="1" applyFill="1" applyBorder="1" applyAlignment="1">
      <alignment horizontal="center" vertical="center"/>
    </xf>
    <xf numFmtId="181" fontId="9" fillId="0" borderId="56" xfId="0" applyNumberFormat="1" applyFont="1" applyFill="1" applyBorder="1" applyAlignment="1">
      <alignment horizontal="center" vertical="center"/>
    </xf>
    <xf numFmtId="181" fontId="16" fillId="0" borderId="47" xfId="0" applyNumberFormat="1" applyFont="1" applyFill="1" applyBorder="1" applyAlignment="1">
      <alignment horizontal="center" vertical="center"/>
    </xf>
    <xf numFmtId="181" fontId="9" fillId="0" borderId="45" xfId="0" applyNumberFormat="1" applyFont="1" applyFill="1" applyBorder="1" applyAlignment="1">
      <alignment vertical="center"/>
    </xf>
    <xf numFmtId="181" fontId="9" fillId="0" borderId="46" xfId="0" applyNumberFormat="1" applyFont="1" applyFill="1" applyBorder="1" applyAlignment="1">
      <alignment horizontal="center" vertical="center"/>
    </xf>
    <xf numFmtId="181" fontId="9" fillId="0" borderId="57" xfId="0" applyNumberFormat="1" applyFont="1" applyFill="1" applyBorder="1" applyAlignment="1">
      <alignment horizontal="center" vertical="center"/>
    </xf>
    <xf numFmtId="181" fontId="16" fillId="0" borderId="11" xfId="0" applyNumberFormat="1" applyFont="1" applyFill="1" applyBorder="1" applyAlignment="1">
      <alignment vertical="center"/>
    </xf>
    <xf numFmtId="181" fontId="16" fillId="0" borderId="8" xfId="0" applyNumberFormat="1" applyFont="1" applyFill="1" applyBorder="1" applyAlignment="1">
      <alignment vertical="center"/>
    </xf>
    <xf numFmtId="181" fontId="9" fillId="0" borderId="10" xfId="0" applyNumberFormat="1" applyFont="1" applyFill="1" applyBorder="1" applyAlignment="1">
      <alignment vertical="center"/>
    </xf>
    <xf numFmtId="181" fontId="9" fillId="0" borderId="8" xfId="0" applyNumberFormat="1" applyFont="1" applyFill="1" applyBorder="1" applyAlignment="1">
      <alignment vertical="center"/>
    </xf>
    <xf numFmtId="181" fontId="30" fillId="0" borderId="0" xfId="0" applyNumberFormat="1" applyFont="1" applyFill="1" applyBorder="1" applyAlignment="1" applyProtection="1">
      <alignment horizontal="distributed" vertical="center"/>
      <protection locked="0"/>
    </xf>
    <xf numFmtId="181" fontId="14" fillId="0" borderId="12" xfId="0" applyNumberFormat="1" applyFont="1" applyFill="1" applyBorder="1" applyAlignment="1">
      <alignment horizontal="right" vertical="top"/>
    </xf>
    <xf numFmtId="181" fontId="14" fillId="0" borderId="14" xfId="0" applyNumberFormat="1" applyFont="1" applyFill="1" applyBorder="1" applyAlignment="1">
      <alignment horizontal="right" vertical="center"/>
    </xf>
    <xf numFmtId="181" fontId="9" fillId="0" borderId="11" xfId="0" applyNumberFormat="1" applyFont="1" applyFill="1" applyBorder="1" applyAlignment="1">
      <alignment vertical="center"/>
    </xf>
    <xf numFmtId="181" fontId="9" fillId="0" borderId="37" xfId="0" applyNumberFormat="1" applyFont="1" applyFill="1" applyBorder="1" applyAlignment="1">
      <alignment horizontal="centerContinuous" vertical="center"/>
    </xf>
    <xf numFmtId="181" fontId="9" fillId="0" borderId="53" xfId="0" applyNumberFormat="1" applyFont="1" applyFill="1" applyBorder="1" applyAlignment="1">
      <alignment horizontal="centerContinuous" vertical="center"/>
    </xf>
    <xf numFmtId="181" fontId="9" fillId="0" borderId="53" xfId="0" applyNumberFormat="1" applyFont="1" applyFill="1" applyBorder="1" applyAlignment="1">
      <alignment vertical="center"/>
    </xf>
    <xf numFmtId="181" fontId="9" fillId="0" borderId="37" xfId="0" applyNumberFormat="1" applyFont="1" applyFill="1" applyBorder="1" applyAlignment="1">
      <alignment vertical="center"/>
    </xf>
    <xf numFmtId="181" fontId="9" fillId="0" borderId="12" xfId="0" applyNumberFormat="1" applyFont="1" applyFill="1" applyBorder="1" applyAlignment="1">
      <alignment vertical="center"/>
    </xf>
    <xf numFmtId="181" fontId="9" fillId="0" borderId="20" xfId="0" applyNumberFormat="1" applyFont="1" applyFill="1" applyBorder="1" applyAlignment="1">
      <alignment horizontal="distributed" vertical="center"/>
    </xf>
    <xf numFmtId="181" fontId="9" fillId="0" borderId="10" xfId="0" applyNumberFormat="1" applyFont="1" applyFill="1" applyBorder="1" applyAlignment="1">
      <alignment horizontal="left" vertical="center"/>
    </xf>
    <xf numFmtId="181" fontId="9" fillId="0" borderId="53" xfId="0" applyNumberFormat="1" applyFont="1" applyFill="1" applyBorder="1" applyAlignment="1">
      <alignment horizontal="left" vertical="center"/>
    </xf>
    <xf numFmtId="181" fontId="9" fillId="0" borderId="37" xfId="0" applyNumberFormat="1" applyFont="1" applyFill="1" applyBorder="1" applyAlignment="1">
      <alignment horizontal="left" vertical="center"/>
    </xf>
    <xf numFmtId="181" fontId="13" fillId="0" borderId="6" xfId="4" applyNumberFormat="1" applyFont="1" applyFill="1" applyBorder="1" applyAlignment="1">
      <alignment horizontal="right" vertical="center"/>
    </xf>
    <xf numFmtId="181" fontId="13" fillId="0" borderId="58" xfId="4" applyNumberFormat="1" applyFont="1" applyFill="1" applyBorder="1" applyAlignment="1">
      <alignment horizontal="right" vertical="center"/>
    </xf>
    <xf numFmtId="181" fontId="13" fillId="0" borderId="5" xfId="4" applyNumberFormat="1" applyFont="1" applyFill="1" applyBorder="1" applyAlignment="1">
      <alignment horizontal="right" vertical="center"/>
    </xf>
    <xf numFmtId="181" fontId="13" fillId="0" borderId="59" xfId="4" applyNumberFormat="1" applyFont="1" applyFill="1" applyBorder="1" applyAlignment="1">
      <alignment horizontal="right" vertical="center"/>
    </xf>
    <xf numFmtId="181" fontId="13" fillId="0" borderId="0" xfId="4" applyNumberFormat="1" applyFont="1" applyFill="1" applyBorder="1" applyAlignment="1">
      <alignment horizontal="right" vertical="center"/>
    </xf>
    <xf numFmtId="181" fontId="13" fillId="0" borderId="27" xfId="4" applyNumberFormat="1" applyFont="1" applyFill="1" applyBorder="1" applyAlignment="1">
      <alignment horizontal="right" vertical="center"/>
    </xf>
    <xf numFmtId="181" fontId="13" fillId="0" borderId="29" xfId="4" applyNumberFormat="1" applyFont="1" applyFill="1" applyBorder="1" applyAlignment="1">
      <alignment horizontal="right" vertical="center"/>
    </xf>
    <xf numFmtId="181" fontId="13" fillId="0" borderId="0" xfId="4" applyNumberFormat="1" applyFont="1" applyFill="1" applyAlignment="1">
      <alignment horizontal="left" vertical="center"/>
    </xf>
    <xf numFmtId="181" fontId="13" fillId="0" borderId="0" xfId="4" applyNumberFormat="1" applyFont="1" applyFill="1" applyAlignment="1">
      <alignment horizontal="center" vertical="center"/>
    </xf>
    <xf numFmtId="181" fontId="33" fillId="0" borderId="0" xfId="0" applyNumberFormat="1" applyFont="1" applyFill="1" applyAlignment="1" applyProtection="1">
      <alignment vertical="center"/>
      <protection locked="0"/>
    </xf>
    <xf numFmtId="3" fontId="12" fillId="0" borderId="1" xfId="0" applyFont="1" applyFill="1" applyBorder="1" applyAlignment="1">
      <alignment horizontal="center" vertical="center" justifyLastLine="1"/>
    </xf>
    <xf numFmtId="3" fontId="9" fillId="0" borderId="9" xfId="0" applyFont="1" applyFill="1" applyBorder="1" applyAlignment="1">
      <alignment horizontal="center" vertical="center" justifyLastLine="1"/>
    </xf>
    <xf numFmtId="49" fontId="8" fillId="0" borderId="9" xfId="4" applyNumberFormat="1" applyFont="1" applyFill="1" applyBorder="1" applyAlignment="1" applyProtection="1">
      <alignment horizontal="distributed" vertical="center" justifyLastLine="1"/>
      <protection locked="0"/>
    </xf>
    <xf numFmtId="181" fontId="10" fillId="0" borderId="47" xfId="0" applyNumberFormat="1" applyFont="1" applyFill="1" applyBorder="1" applyAlignment="1">
      <alignment horizontal="center" vertical="center"/>
    </xf>
    <xf numFmtId="181" fontId="13" fillId="0" borderId="58" xfId="4" applyNumberFormat="1" applyFont="1" applyFill="1" applyBorder="1" applyAlignment="1" applyProtection="1">
      <alignment vertical="center"/>
    </xf>
    <xf numFmtId="181" fontId="13" fillId="0" borderId="60" xfId="4" applyNumberFormat="1" applyFont="1" applyFill="1" applyBorder="1" applyAlignment="1" applyProtection="1">
      <alignment vertical="center"/>
    </xf>
    <xf numFmtId="181" fontId="13" fillId="0" borderId="13" xfId="4" applyNumberFormat="1" applyFont="1" applyFill="1" applyBorder="1" applyAlignment="1" applyProtection="1">
      <alignment vertical="center"/>
    </xf>
    <xf numFmtId="181" fontId="13" fillId="0" borderId="0" xfId="4" applyNumberFormat="1" applyFont="1" applyFill="1" applyBorder="1" applyAlignment="1" applyProtection="1">
      <alignment vertical="center"/>
    </xf>
    <xf numFmtId="181" fontId="13" fillId="0" borderId="11" xfId="4" applyNumberFormat="1" applyFont="1" applyFill="1" applyBorder="1" applyAlignment="1" applyProtection="1">
      <alignment vertical="center"/>
    </xf>
    <xf numFmtId="180" fontId="13" fillId="0" borderId="6" xfId="4" applyNumberFormat="1" applyFont="1" applyFill="1" applyBorder="1" applyAlignment="1">
      <alignment vertical="center"/>
    </xf>
    <xf numFmtId="181" fontId="10" fillId="0" borderId="0" xfId="6" applyNumberFormat="1" applyFont="1" applyFill="1" applyAlignment="1">
      <alignment vertical="center"/>
    </xf>
    <xf numFmtId="49" fontId="14" fillId="0" borderId="7" xfId="6" applyNumberFormat="1" applyFont="1" applyFill="1" applyBorder="1" applyAlignment="1">
      <alignment vertical="center"/>
    </xf>
    <xf numFmtId="49" fontId="9" fillId="0" borderId="1" xfId="6" applyNumberFormat="1" applyFont="1" applyFill="1" applyBorder="1" applyAlignment="1">
      <alignment vertical="center"/>
    </xf>
    <xf numFmtId="49" fontId="9" fillId="0" borderId="4" xfId="6" applyNumberFormat="1" applyFont="1" applyFill="1" applyBorder="1" applyAlignment="1">
      <alignment vertical="center"/>
    </xf>
    <xf numFmtId="49" fontId="9" fillId="0" borderId="0" xfId="6" quotePrefix="1" applyNumberFormat="1" applyFont="1" applyFill="1" applyBorder="1" applyAlignment="1">
      <alignment vertical="center"/>
    </xf>
    <xf numFmtId="49" fontId="9" fillId="0" borderId="5" xfId="6" applyNumberFormat="1" applyFont="1" applyFill="1" applyBorder="1" applyAlignment="1">
      <alignment horizontal="center" vertical="center" textRotation="255"/>
    </xf>
    <xf numFmtId="181" fontId="16" fillId="0" borderId="0" xfId="6" applyNumberFormat="1" applyFont="1" applyFill="1" applyBorder="1" applyAlignment="1">
      <alignment horizontal="centerContinuous" vertical="center"/>
    </xf>
    <xf numFmtId="181" fontId="9" fillId="0" borderId="64" xfId="6" applyNumberFormat="1" applyFont="1" applyFill="1" applyBorder="1" applyAlignment="1">
      <alignment vertical="center"/>
    </xf>
    <xf numFmtId="181" fontId="9" fillId="0" borderId="55" xfId="6" applyNumberFormat="1" applyFont="1" applyFill="1" applyBorder="1" applyAlignment="1">
      <alignment vertical="center"/>
    </xf>
    <xf numFmtId="181" fontId="9" fillId="0" borderId="56" xfId="6" applyNumberFormat="1" applyFont="1" applyFill="1" applyBorder="1" applyAlignment="1">
      <alignment vertical="center"/>
    </xf>
    <xf numFmtId="181" fontId="9" fillId="0" borderId="3" xfId="6" applyNumberFormat="1" applyFont="1" applyFill="1" applyBorder="1" applyAlignment="1">
      <alignment vertical="center"/>
    </xf>
    <xf numFmtId="49" fontId="9" fillId="0" borderId="4" xfId="6" quotePrefix="1" applyNumberFormat="1" applyFont="1" applyFill="1" applyBorder="1" applyAlignment="1">
      <alignment horizontal="center" vertical="center"/>
    </xf>
    <xf numFmtId="49" fontId="9" fillId="0" borderId="8" xfId="6" quotePrefix="1" applyNumberFormat="1" applyFont="1" applyFill="1" applyBorder="1" applyAlignment="1">
      <alignment vertical="center"/>
    </xf>
    <xf numFmtId="49" fontId="9" fillId="0" borderId="8" xfId="6" applyNumberFormat="1" applyFont="1" applyFill="1" applyBorder="1" applyAlignment="1">
      <alignment vertical="center"/>
    </xf>
    <xf numFmtId="181" fontId="9" fillId="0" borderId="39" xfId="6" applyNumberFormat="1" applyFont="1" applyFill="1" applyBorder="1" applyAlignment="1">
      <alignment horizontal="distributed" vertical="center" wrapText="1"/>
    </xf>
    <xf numFmtId="181" fontId="10" fillId="0" borderId="10" xfId="6" quotePrefix="1" applyNumberFormat="1" applyFont="1" applyFill="1" applyBorder="1" applyAlignment="1">
      <alignment horizontal="right" vertical="center"/>
    </xf>
    <xf numFmtId="181" fontId="10" fillId="0" borderId="11" xfId="6" quotePrefix="1" applyNumberFormat="1" applyFont="1" applyFill="1" applyBorder="1" applyAlignment="1">
      <alignment horizontal="right" vertical="center"/>
    </xf>
    <xf numFmtId="181" fontId="10" fillId="0" borderId="8" xfId="6" quotePrefix="1" applyNumberFormat="1" applyFont="1" applyFill="1" applyBorder="1" applyAlignment="1">
      <alignment horizontal="right" vertical="center"/>
    </xf>
    <xf numFmtId="49" fontId="9" fillId="0" borderId="21" xfId="6" quotePrefix="1" applyNumberFormat="1" applyFont="1" applyFill="1" applyBorder="1" applyAlignment="1">
      <alignment vertical="center"/>
    </xf>
    <xf numFmtId="49" fontId="9" fillId="0" borderId="18" xfId="6" quotePrefix="1" applyNumberFormat="1" applyFont="1" applyFill="1" applyBorder="1" applyAlignment="1">
      <alignment vertical="center"/>
    </xf>
    <xf numFmtId="49" fontId="9" fillId="0" borderId="18" xfId="6" quotePrefix="1" applyNumberFormat="1" applyFont="1" applyFill="1" applyBorder="1" applyAlignment="1">
      <alignment horizontal="centerContinuous" vertical="center"/>
    </xf>
    <xf numFmtId="49" fontId="9" fillId="0" borderId="22" xfId="6" quotePrefix="1" applyNumberFormat="1" applyFont="1" applyFill="1" applyBorder="1" applyAlignment="1">
      <alignment vertical="center"/>
    </xf>
    <xf numFmtId="181" fontId="16" fillId="0" borderId="14" xfId="6" applyNumberFormat="1" applyFont="1" applyFill="1" applyBorder="1" applyAlignment="1">
      <alignment horizontal="distributed" vertical="center" wrapText="1"/>
    </xf>
    <xf numFmtId="3" fontId="10" fillId="0" borderId="9" xfId="0" applyNumberFormat="1" applyFont="1" applyFill="1" applyBorder="1" applyAlignment="1" applyProtection="1">
      <alignment horizontal="distributed" vertical="center"/>
      <protection locked="0"/>
    </xf>
    <xf numFmtId="3" fontId="9" fillId="0" borderId="9" xfId="0" applyNumberFormat="1" applyFont="1" applyFill="1" applyBorder="1" applyAlignment="1" applyProtection="1">
      <alignment horizontal="distributed" vertical="center"/>
      <protection locked="0"/>
    </xf>
    <xf numFmtId="3" fontId="34" fillId="0" borderId="9" xfId="0" applyNumberFormat="1" applyFont="1" applyFill="1" applyBorder="1" applyAlignment="1" applyProtection="1">
      <alignment horizontal="distributed" vertical="center"/>
      <protection locked="0"/>
    </xf>
    <xf numFmtId="3" fontId="9" fillId="0" borderId="12" xfId="0" applyNumberFormat="1" applyFont="1" applyFill="1" applyBorder="1" applyAlignment="1" applyProtection="1">
      <alignment horizontal="distributed" vertical="center"/>
      <protection locked="0"/>
    </xf>
    <xf numFmtId="3" fontId="9" fillId="0" borderId="20" xfId="0" applyNumberFormat="1" applyFont="1" applyFill="1" applyBorder="1" applyAlignment="1" applyProtection="1">
      <alignment horizontal="distributed" vertical="center"/>
      <protection locked="0"/>
    </xf>
    <xf numFmtId="3" fontId="9" fillId="0" borderId="14" xfId="0" applyNumberFormat="1" applyFont="1" applyFill="1" applyBorder="1" applyAlignment="1" applyProtection="1">
      <alignment horizontal="distributed" vertical="center"/>
      <protection locked="0"/>
    </xf>
    <xf numFmtId="3" fontId="9" fillId="0" borderId="4" xfId="0" applyNumberFormat="1" applyFont="1" applyFill="1" applyBorder="1" applyAlignment="1" applyProtection="1">
      <alignment horizontal="distributed" vertical="center"/>
      <protection locked="0"/>
    </xf>
    <xf numFmtId="3" fontId="19" fillId="0" borderId="9" xfId="0" applyNumberFormat="1" applyFont="1" applyFill="1" applyBorder="1" applyAlignment="1" applyProtection="1">
      <alignment horizontal="distributed" vertical="center"/>
      <protection locked="0"/>
    </xf>
    <xf numFmtId="3" fontId="9" fillId="0" borderId="11" xfId="0" applyNumberFormat="1" applyFont="1" applyFill="1" applyBorder="1" applyAlignment="1" applyProtection="1">
      <alignment horizontal="distributed" vertical="center"/>
      <protection locked="0"/>
    </xf>
    <xf numFmtId="49" fontId="9" fillId="0" borderId="15" xfId="6" applyNumberFormat="1" applyFont="1" applyFill="1" applyBorder="1" applyAlignment="1">
      <alignment horizontal="distributed" vertical="center"/>
    </xf>
    <xf numFmtId="49" fontId="9" fillId="0" borderId="16" xfId="6" applyNumberFormat="1" applyFont="1" applyFill="1" applyBorder="1" applyAlignment="1">
      <alignment horizontal="distributed" vertical="center"/>
    </xf>
    <xf numFmtId="49" fontId="9" fillId="0" borderId="70" xfId="6" applyNumberFormat="1" applyFont="1" applyFill="1" applyBorder="1" applyAlignment="1">
      <alignment horizontal="distributed" vertical="center"/>
    </xf>
    <xf numFmtId="49" fontId="9" fillId="0" borderId="23" xfId="6" applyNumberFormat="1" applyFont="1" applyFill="1" applyBorder="1" applyAlignment="1">
      <alignment horizontal="distributed" vertical="center"/>
    </xf>
    <xf numFmtId="3" fontId="12" fillId="0" borderId="20" xfId="0" applyFont="1" applyFill="1" applyBorder="1" applyAlignment="1">
      <alignment horizontal="center" vertical="center" justifyLastLine="1"/>
    </xf>
    <xf numFmtId="3" fontId="9" fillId="0" borderId="20" xfId="0" applyFont="1" applyFill="1" applyBorder="1" applyAlignment="1">
      <alignment horizontal="center" vertical="center" justifyLastLine="1"/>
    </xf>
    <xf numFmtId="181" fontId="35" fillId="0" borderId="14" xfId="6" applyNumberFormat="1" applyFont="1" applyFill="1" applyBorder="1" applyAlignment="1">
      <alignment vertical="center"/>
    </xf>
    <xf numFmtId="176" fontId="35" fillId="0" borderId="14" xfId="6" applyNumberFormat="1" applyFont="1" applyFill="1" applyBorder="1" applyAlignment="1">
      <alignment vertical="center"/>
    </xf>
    <xf numFmtId="181" fontId="35" fillId="0" borderId="9" xfId="6" applyNumberFormat="1" applyFont="1" applyFill="1" applyBorder="1" applyAlignment="1">
      <alignment vertical="center"/>
    </xf>
    <xf numFmtId="181" fontId="35" fillId="0" borderId="0" xfId="6" applyNumberFormat="1" applyFont="1" applyFill="1" applyBorder="1" applyAlignment="1">
      <alignment vertical="center"/>
    </xf>
    <xf numFmtId="177" fontId="35" fillId="0" borderId="27" xfId="6" applyNumberFormat="1" applyFont="1" applyFill="1" applyBorder="1" applyAlignment="1">
      <alignment vertical="center"/>
    </xf>
    <xf numFmtId="177" fontId="35" fillId="0" borderId="28" xfId="6" applyNumberFormat="1" applyFont="1" applyFill="1" applyBorder="1" applyAlignment="1">
      <alignment vertical="center"/>
    </xf>
    <xf numFmtId="177" fontId="35" fillId="0" borderId="29" xfId="6" applyNumberFormat="1" applyFont="1" applyFill="1" applyBorder="1" applyAlignment="1">
      <alignment vertical="center"/>
    </xf>
    <xf numFmtId="177" fontId="35" fillId="0" borderId="9" xfId="6" applyNumberFormat="1" applyFont="1" applyFill="1" applyBorder="1" applyAlignment="1">
      <alignment vertical="center"/>
    </xf>
    <xf numFmtId="181" fontId="14" fillId="0" borderId="0" xfId="6" applyNumberFormat="1" applyFont="1" applyFill="1" applyAlignment="1">
      <alignment horizontal="left" vertical="center"/>
    </xf>
    <xf numFmtId="181" fontId="14" fillId="0" borderId="0" xfId="6" applyNumberFormat="1" applyFont="1" applyFill="1" applyAlignment="1">
      <alignment horizontal="center" vertical="center"/>
    </xf>
    <xf numFmtId="181" fontId="16" fillId="0" borderId="0" xfId="6" applyNumberFormat="1" applyFont="1" applyFill="1" applyAlignment="1">
      <alignment horizontal="left" vertical="center"/>
    </xf>
    <xf numFmtId="181" fontId="35" fillId="0" borderId="6" xfId="6" applyNumberFormat="1" applyFont="1" applyFill="1" applyBorder="1" applyAlignment="1">
      <alignment vertical="center"/>
    </xf>
    <xf numFmtId="3" fontId="5" fillId="0" borderId="20" xfId="0" applyFont="1" applyFill="1" applyBorder="1" applyAlignment="1">
      <alignment horizontal="center" vertical="center" justifyLastLine="1"/>
    </xf>
    <xf numFmtId="181" fontId="16" fillId="0" borderId="0" xfId="6" applyNumberFormat="1" applyFont="1" applyFill="1" applyAlignment="1">
      <alignment horizontal="center" vertical="center"/>
    </xf>
    <xf numFmtId="3" fontId="10" fillId="0" borderId="20" xfId="0" applyFont="1" applyFill="1" applyBorder="1" applyAlignment="1">
      <alignment horizontal="center" vertical="center" justifyLastLine="1"/>
    </xf>
    <xf numFmtId="181" fontId="10" fillId="0" borderId="0" xfId="6" applyNumberFormat="1" applyFont="1" applyFill="1" applyBorder="1" applyAlignment="1">
      <alignment vertical="center"/>
    </xf>
    <xf numFmtId="181" fontId="36" fillId="0" borderId="0" xfId="7" applyNumberFormat="1" applyFont="1" applyFill="1" applyAlignment="1">
      <alignment vertical="center"/>
    </xf>
    <xf numFmtId="181" fontId="12" fillId="0" borderId="0" xfId="7" applyNumberFormat="1" applyFont="1" applyFill="1" applyAlignment="1">
      <alignment vertical="center"/>
    </xf>
    <xf numFmtId="181" fontId="37" fillId="0" borderId="0" xfId="0" applyNumberFormat="1" applyFont="1" applyFill="1" applyAlignment="1" applyProtection="1">
      <alignment vertical="center"/>
      <protection locked="0"/>
    </xf>
    <xf numFmtId="181" fontId="12" fillId="0" borderId="0" xfId="7" applyNumberFormat="1" applyFont="1" applyFill="1" applyAlignment="1">
      <alignment horizontal="center" vertical="center"/>
    </xf>
    <xf numFmtId="181" fontId="38" fillId="0" borderId="0" xfId="0" quotePrefix="1" applyNumberFormat="1" applyFont="1" applyFill="1" applyBorder="1" applyAlignment="1" applyProtection="1">
      <alignment vertical="center"/>
      <protection locked="0"/>
    </xf>
    <xf numFmtId="181" fontId="9" fillId="0" borderId="61" xfId="0" applyNumberFormat="1" applyFont="1" applyFill="1" applyBorder="1" applyAlignment="1">
      <alignment horizontal="center" vertical="center"/>
    </xf>
    <xf numFmtId="181" fontId="9" fillId="0" borderId="63" xfId="0" applyNumberFormat="1" applyFont="1" applyFill="1" applyBorder="1" applyAlignment="1">
      <alignment horizontal="center" vertical="center"/>
    </xf>
    <xf numFmtId="181" fontId="9" fillId="0" borderId="4" xfId="0" applyNumberFormat="1" applyFont="1" applyFill="1" applyBorder="1" applyAlignment="1">
      <alignment horizontal="center" vertical="center"/>
    </xf>
    <xf numFmtId="181" fontId="16" fillId="0" borderId="5" xfId="7" applyNumberFormat="1" applyFont="1" applyFill="1" applyBorder="1" applyAlignment="1">
      <alignment vertical="center"/>
    </xf>
    <xf numFmtId="181" fontId="9" fillId="0" borderId="5" xfId="0" applyNumberFormat="1" applyFont="1" applyFill="1" applyBorder="1" applyAlignment="1">
      <alignment horizontal="center" vertical="center"/>
    </xf>
    <xf numFmtId="181" fontId="9" fillId="0" borderId="5" xfId="0" applyNumberFormat="1" applyFont="1" applyFill="1" applyBorder="1" applyAlignment="1">
      <alignment horizontal="center" vertical="center" shrinkToFit="1"/>
    </xf>
    <xf numFmtId="181" fontId="32" fillId="0" borderId="5" xfId="0" applyNumberFormat="1" applyFont="1" applyFill="1" applyBorder="1" applyAlignment="1">
      <alignment vertical="center"/>
    </xf>
    <xf numFmtId="181" fontId="32" fillId="0" borderId="6" xfId="0" applyNumberFormat="1" applyFont="1" applyFill="1" applyBorder="1" applyAlignment="1">
      <alignment vertical="center"/>
    </xf>
    <xf numFmtId="49" fontId="38" fillId="0" borderId="0" xfId="0" applyNumberFormat="1" applyFont="1" applyFill="1" applyBorder="1" applyAlignment="1" applyProtection="1">
      <alignment horizontal="right" vertical="center"/>
      <protection locked="0"/>
    </xf>
    <xf numFmtId="3" fontId="39" fillId="0" borderId="0" xfId="0" applyNumberFormat="1" applyFont="1" applyFill="1" applyAlignment="1" applyProtection="1">
      <alignment vertical="center"/>
      <protection locked="0"/>
    </xf>
    <xf numFmtId="49" fontId="9" fillId="0" borderId="55" xfId="0" applyNumberFormat="1" applyFont="1" applyFill="1" applyBorder="1" applyAlignment="1">
      <alignment horizontal="center" vertical="center"/>
    </xf>
    <xf numFmtId="49" fontId="9" fillId="0" borderId="47" xfId="0" applyNumberFormat="1" applyFont="1" applyFill="1" applyBorder="1" applyAlignment="1">
      <alignment vertical="center"/>
    </xf>
    <xf numFmtId="49" fontId="9" fillId="0" borderId="36" xfId="0" applyNumberFormat="1" applyFont="1" applyFill="1" applyBorder="1" applyAlignment="1">
      <alignment vertical="center"/>
    </xf>
    <xf numFmtId="49" fontId="10" fillId="0" borderId="47" xfId="0" applyNumberFormat="1" applyFont="1" applyFill="1" applyBorder="1" applyAlignment="1">
      <alignment vertical="center"/>
    </xf>
    <xf numFmtId="181" fontId="9" fillId="0" borderId="47" xfId="0" applyNumberFormat="1" applyFont="1" applyFill="1" applyBorder="1" applyAlignment="1">
      <alignment vertical="center"/>
    </xf>
    <xf numFmtId="181" fontId="32" fillId="0" borderId="39" xfId="0" applyNumberFormat="1" applyFont="1" applyFill="1" applyBorder="1" applyAlignment="1">
      <alignment horizontal="distributed" vertical="center" shrinkToFit="1"/>
    </xf>
    <xf numFmtId="181" fontId="9" fillId="0" borderId="64" xfId="0" applyNumberFormat="1" applyFont="1" applyFill="1" applyBorder="1" applyAlignment="1">
      <alignment horizontal="center" vertical="center"/>
    </xf>
    <xf numFmtId="181" fontId="9" fillId="0" borderId="74" xfId="0" applyNumberFormat="1" applyFont="1" applyFill="1" applyBorder="1" applyAlignment="1">
      <alignment horizontal="center" vertical="center"/>
    </xf>
    <xf numFmtId="181" fontId="9" fillId="0" borderId="76" xfId="0" applyNumberFormat="1" applyFont="1" applyFill="1" applyBorder="1" applyAlignment="1">
      <alignment horizontal="distributed" vertical="center"/>
    </xf>
    <xf numFmtId="181" fontId="9" fillId="0" borderId="77" xfId="0" applyNumberFormat="1" applyFont="1" applyFill="1" applyBorder="1" applyAlignment="1">
      <alignment horizontal="distributed" vertical="center"/>
    </xf>
    <xf numFmtId="181" fontId="9" fillId="0" borderId="74" xfId="0" applyNumberFormat="1" applyFont="1" applyFill="1" applyBorder="1" applyAlignment="1">
      <alignment horizontal="distributed" vertical="center"/>
    </xf>
    <xf numFmtId="181" fontId="9" fillId="0" borderId="39" xfId="0" applyNumberFormat="1" applyFont="1" applyFill="1" applyBorder="1" applyAlignment="1" applyProtection="1">
      <alignment vertical="center"/>
      <protection locked="0"/>
    </xf>
    <xf numFmtId="181" fontId="9" fillId="0" borderId="67" xfId="0" applyNumberFormat="1" applyFont="1" applyFill="1" applyBorder="1" applyAlignment="1">
      <alignment vertical="center"/>
    </xf>
    <xf numFmtId="49" fontId="9" fillId="0" borderId="20" xfId="0" applyNumberFormat="1" applyFont="1" applyFill="1" applyBorder="1" applyAlignment="1">
      <alignment vertical="center"/>
    </xf>
    <xf numFmtId="181" fontId="9" fillId="0" borderId="76" xfId="0" applyNumberFormat="1" applyFont="1" applyFill="1" applyBorder="1" applyAlignment="1">
      <alignment vertical="center"/>
    </xf>
    <xf numFmtId="181" fontId="9" fillId="0" borderId="78" xfId="0" applyNumberFormat="1" applyFont="1" applyFill="1" applyBorder="1" applyAlignment="1">
      <alignment vertical="center"/>
    </xf>
    <xf numFmtId="181" fontId="9" fillId="0" borderId="20" xfId="0" applyNumberFormat="1" applyFont="1" applyFill="1" applyBorder="1" applyAlignment="1">
      <alignment vertical="center"/>
    </xf>
    <xf numFmtId="181" fontId="9" fillId="0" borderId="10" xfId="0" applyNumberFormat="1" applyFont="1" applyFill="1" applyBorder="1" applyAlignment="1">
      <alignment horizontal="right" vertical="center"/>
    </xf>
    <xf numFmtId="49" fontId="38" fillId="0" borderId="0" xfId="0" applyNumberFormat="1" applyFont="1" applyFill="1" applyBorder="1" applyAlignment="1" applyProtection="1">
      <alignment vertical="center"/>
      <protection locked="0"/>
    </xf>
    <xf numFmtId="181" fontId="13" fillId="0" borderId="4" xfId="7" applyNumberFormat="1" applyFont="1" applyFill="1" applyBorder="1" applyAlignment="1">
      <alignment vertical="center"/>
    </xf>
    <xf numFmtId="181" fontId="13" fillId="0" borderId="29" xfId="7" applyNumberFormat="1" applyFont="1" applyFill="1" applyBorder="1" applyAlignment="1">
      <alignment vertical="center"/>
    </xf>
    <xf numFmtId="181" fontId="13" fillId="0" borderId="5" xfId="7" applyNumberFormat="1" applyFont="1" applyFill="1" applyBorder="1" applyAlignment="1">
      <alignment vertical="center"/>
    </xf>
    <xf numFmtId="181" fontId="13" fillId="0" borderId="0" xfId="7" applyNumberFormat="1" applyFont="1" applyFill="1" applyBorder="1" applyAlignment="1">
      <alignment vertical="center"/>
    </xf>
    <xf numFmtId="181" fontId="36" fillId="0" borderId="0" xfId="0" applyNumberFormat="1" applyFont="1" applyFill="1" applyBorder="1" applyAlignment="1" applyProtection="1">
      <alignment vertical="center"/>
      <protection locked="0"/>
    </xf>
    <xf numFmtId="181" fontId="12" fillId="0" borderId="0" xfId="7" applyNumberFormat="1" applyFont="1" applyFill="1" applyBorder="1" applyAlignment="1">
      <alignment horizontal="center" vertical="center"/>
    </xf>
    <xf numFmtId="181" fontId="37" fillId="0" borderId="13" xfId="0" applyNumberFormat="1" applyFont="1" applyFill="1" applyBorder="1" applyAlignment="1" applyProtection="1">
      <alignment vertical="center"/>
      <protection locked="0"/>
    </xf>
    <xf numFmtId="181" fontId="13" fillId="0" borderId="27" xfId="7" applyNumberFormat="1" applyFont="1" applyFill="1" applyBorder="1" applyAlignment="1">
      <alignment vertical="center"/>
    </xf>
    <xf numFmtId="49" fontId="28" fillId="0" borderId="0" xfId="8" applyNumberFormat="1" applyFont="1" applyFill="1" applyAlignment="1" applyProtection="1">
      <alignment vertical="center"/>
      <protection locked="0"/>
    </xf>
    <xf numFmtId="49" fontId="16" fillId="0" borderId="0" xfId="8" applyNumberFormat="1" applyFont="1" applyFill="1" applyAlignment="1" applyProtection="1">
      <alignment vertical="center"/>
      <protection locked="0"/>
    </xf>
    <xf numFmtId="49" fontId="13" fillId="0" borderId="0" xfId="0" quotePrefix="1" applyNumberFormat="1" applyFont="1" applyFill="1" applyBorder="1" applyAlignment="1" applyProtection="1">
      <alignment vertical="center"/>
      <protection locked="0"/>
    </xf>
    <xf numFmtId="49" fontId="16" fillId="0" borderId="0" xfId="8" applyNumberFormat="1" applyFont="1" applyFill="1" applyBorder="1" applyAlignment="1" applyProtection="1">
      <alignment vertical="center"/>
      <protection locked="0"/>
    </xf>
    <xf numFmtId="49" fontId="9" fillId="0" borderId="1"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49" fontId="9" fillId="0" borderId="7" xfId="0" applyNumberFormat="1" applyFont="1" applyFill="1" applyBorder="1" applyAlignment="1">
      <alignment vertical="center"/>
    </xf>
    <xf numFmtId="49" fontId="30" fillId="0" borderId="0" xfId="0" applyNumberFormat="1" applyFont="1" applyFill="1" applyBorder="1" applyAlignment="1" applyProtection="1">
      <alignment vertical="center"/>
      <protection locked="0"/>
    </xf>
    <xf numFmtId="49" fontId="14" fillId="0" borderId="8" xfId="0" applyNumberFormat="1" applyFont="1" applyFill="1" applyBorder="1" applyAlignment="1">
      <alignment vertical="center"/>
    </xf>
    <xf numFmtId="49" fontId="9" fillId="0" borderId="47" xfId="0" applyNumberFormat="1" applyFont="1" applyFill="1" applyBorder="1" applyAlignment="1">
      <alignment horizontal="center" vertical="center"/>
    </xf>
    <xf numFmtId="49" fontId="9" fillId="0" borderId="0" xfId="0" applyNumberFormat="1" applyFont="1" applyFill="1" applyBorder="1" applyAlignment="1">
      <alignment horizontal="distributed" vertical="center" justifyLastLine="1"/>
    </xf>
    <xf numFmtId="49" fontId="32" fillId="0" borderId="0" xfId="0" applyNumberFormat="1" applyFont="1" applyFill="1" applyBorder="1" applyAlignment="1">
      <alignment horizontal="center" vertical="center"/>
    </xf>
    <xf numFmtId="49" fontId="9" fillId="0" borderId="8" xfId="0" quotePrefix="1" applyNumberFormat="1" applyFont="1" applyFill="1" applyBorder="1" applyAlignment="1">
      <alignment horizontal="center" vertical="center"/>
    </xf>
    <xf numFmtId="49" fontId="9" fillId="0" borderId="11" xfId="0" quotePrefix="1" applyNumberFormat="1" applyFont="1" applyFill="1" applyBorder="1" applyAlignment="1">
      <alignment horizontal="center" vertical="center"/>
    </xf>
    <xf numFmtId="49" fontId="9" fillId="0" borderId="3" xfId="0" quotePrefix="1" applyNumberFormat="1" applyFont="1" applyFill="1" applyBorder="1" applyAlignment="1">
      <alignment horizontal="center" vertical="center"/>
    </xf>
    <xf numFmtId="49" fontId="10" fillId="0" borderId="55" xfId="0" applyNumberFormat="1" applyFont="1" applyFill="1" applyBorder="1" applyAlignment="1">
      <alignment horizontal="center" vertical="center"/>
    </xf>
    <xf numFmtId="49" fontId="9" fillId="0" borderId="64" xfId="0" applyNumberFormat="1" applyFont="1" applyFill="1" applyBorder="1" applyAlignment="1">
      <alignment horizontal="center" vertical="center"/>
    </xf>
    <xf numFmtId="49" fontId="10" fillId="0" borderId="53" xfId="0" applyNumberFormat="1" applyFont="1" applyFill="1" applyBorder="1" applyAlignment="1">
      <alignment horizontal="center" vertical="center"/>
    </xf>
    <xf numFmtId="49" fontId="9" fillId="0" borderId="64" xfId="0" applyNumberFormat="1" applyFont="1" applyFill="1" applyBorder="1" applyAlignment="1">
      <alignment vertical="center"/>
    </xf>
    <xf numFmtId="49" fontId="9" fillId="0" borderId="55" xfId="0" applyNumberFormat="1" applyFont="1" applyFill="1" applyBorder="1" applyAlignment="1">
      <alignment vertical="center"/>
    </xf>
    <xf numFmtId="49" fontId="9" fillId="0" borderId="53" xfId="0" applyNumberFormat="1" applyFont="1" applyFill="1" applyBorder="1" applyAlignment="1">
      <alignment vertical="center"/>
    </xf>
    <xf numFmtId="49" fontId="30" fillId="0" borderId="0" xfId="0" applyNumberFormat="1" applyFont="1" applyFill="1" applyBorder="1" applyAlignment="1" applyProtection="1">
      <alignment horizontal="centerContinuous" vertical="center"/>
      <protection locked="0"/>
    </xf>
    <xf numFmtId="49" fontId="13" fillId="0" borderId="0" xfId="0" applyNumberFormat="1" applyFont="1" applyFill="1" applyBorder="1" applyAlignment="1" applyProtection="1">
      <alignment vertical="center"/>
      <protection locked="0"/>
    </xf>
    <xf numFmtId="49" fontId="14" fillId="0" borderId="14" xfId="0" applyNumberFormat="1" applyFont="1" applyFill="1" applyBorder="1" applyAlignment="1">
      <alignment horizontal="right" vertical="center"/>
    </xf>
    <xf numFmtId="49" fontId="10" fillId="0" borderId="37" xfId="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9" fillId="0" borderId="53" xfId="0" applyNumberFormat="1" applyFont="1" applyFill="1" applyBorder="1" applyAlignment="1">
      <alignment horizontal="center" vertical="center"/>
    </xf>
    <xf numFmtId="3" fontId="13" fillId="0" borderId="9" xfId="0" applyFont="1" applyFill="1" applyBorder="1" applyAlignment="1">
      <alignment horizontal="center" vertical="center" justifyLastLine="1"/>
    </xf>
    <xf numFmtId="3" fontId="9" fillId="0" borderId="6" xfId="0" applyFont="1" applyFill="1" applyBorder="1" applyAlignment="1">
      <alignment horizontal="center" vertical="center" justifyLastLine="1"/>
    </xf>
    <xf numFmtId="181" fontId="14" fillId="0" borderId="6" xfId="7" applyNumberFormat="1" applyFont="1" applyFill="1" applyBorder="1" applyAlignment="1">
      <alignment vertical="center"/>
    </xf>
    <xf numFmtId="181" fontId="14" fillId="0" borderId="0" xfId="8" applyNumberFormat="1" applyFont="1" applyFill="1" applyAlignment="1">
      <alignment horizontal="centerContinuous" vertical="center"/>
    </xf>
    <xf numFmtId="3" fontId="5" fillId="0" borderId="6" xfId="0" applyFont="1" applyFill="1" applyBorder="1" applyAlignment="1">
      <alignment horizontal="center" vertical="center" justifyLastLine="1"/>
    </xf>
    <xf numFmtId="3" fontId="10" fillId="0" borderId="6" xfId="0" applyFont="1" applyFill="1" applyBorder="1" applyAlignment="1">
      <alignment horizontal="center" vertical="center" justifyLastLine="1"/>
    </xf>
    <xf numFmtId="181" fontId="14" fillId="0" borderId="14" xfId="7" applyNumberFormat="1" applyFont="1" applyFill="1" applyBorder="1" applyAlignment="1">
      <alignment vertical="center"/>
    </xf>
    <xf numFmtId="181" fontId="16" fillId="0" borderId="13" xfId="8" applyNumberFormat="1" applyFont="1" applyFill="1" applyBorder="1" applyAlignment="1" applyProtection="1">
      <alignment vertical="center"/>
      <protection locked="0"/>
    </xf>
    <xf numFmtId="3" fontId="13" fillId="0" borderId="20" xfId="0" applyFont="1" applyFill="1" applyBorder="1" applyAlignment="1">
      <alignment horizontal="center" vertical="center" justifyLastLine="1"/>
    </xf>
    <xf numFmtId="3" fontId="9" fillId="0" borderId="14" xfId="0" applyFont="1" applyFill="1" applyBorder="1" applyAlignment="1">
      <alignment horizontal="center" vertical="center" justifyLastLine="1"/>
    </xf>
    <xf numFmtId="3" fontId="6" fillId="0" borderId="9" xfId="0" applyFont="1" applyFill="1" applyBorder="1" applyAlignment="1">
      <alignment horizontal="center" vertical="center" justifyLastLine="1"/>
    </xf>
    <xf numFmtId="181" fontId="14" fillId="0" borderId="14" xfId="8" applyNumberFormat="1" applyFont="1" applyFill="1" applyBorder="1" applyAlignment="1" applyProtection="1">
      <alignment vertical="center"/>
    </xf>
    <xf numFmtId="181" fontId="8" fillId="0" borderId="0" xfId="0" quotePrefix="1" applyNumberFormat="1" applyFont="1" applyFill="1" applyBorder="1" applyAlignment="1" applyProtection="1">
      <alignment vertical="center"/>
      <protection locked="0"/>
    </xf>
    <xf numFmtId="181" fontId="13" fillId="0" borderId="0" xfId="0" quotePrefix="1" applyNumberFormat="1" applyFont="1" applyFill="1" applyBorder="1" applyAlignment="1" applyProtection="1">
      <alignment vertical="center"/>
      <protection locked="0"/>
    </xf>
    <xf numFmtId="181" fontId="9" fillId="0" borderId="2" xfId="0" applyNumberFormat="1" applyFont="1" applyFill="1" applyBorder="1" applyAlignment="1">
      <alignment horizontal="centerContinuous" vertical="center"/>
    </xf>
    <xf numFmtId="181" fontId="9" fillId="0" borderId="0" xfId="0" applyNumberFormat="1" applyFont="1" applyFill="1" applyBorder="1" applyAlignment="1">
      <alignment horizontal="centerContinuous" vertical="center"/>
    </xf>
    <xf numFmtId="181" fontId="9" fillId="0" borderId="3" xfId="0" quotePrefix="1" applyNumberFormat="1" applyFont="1" applyFill="1" applyBorder="1" applyAlignment="1">
      <alignment vertical="center"/>
    </xf>
    <xf numFmtId="181" fontId="9" fillId="0" borderId="2" xfId="0" quotePrefix="1" applyNumberFormat="1" applyFont="1" applyFill="1" applyBorder="1" applyAlignment="1">
      <alignment vertical="center"/>
    </xf>
    <xf numFmtId="181" fontId="13" fillId="0" borderId="0" xfId="0" applyNumberFormat="1" applyFont="1" applyFill="1" applyBorder="1" applyAlignment="1" applyProtection="1">
      <alignment horizontal="centerContinuous" vertical="center"/>
      <protection locked="0"/>
    </xf>
    <xf numFmtId="181" fontId="9" fillId="0" borderId="68" xfId="0" applyNumberFormat="1" applyFont="1" applyFill="1" applyBorder="1" applyAlignment="1">
      <alignment vertical="center"/>
    </xf>
    <xf numFmtId="181" fontId="9" fillId="0" borderId="13" xfId="0" applyNumberFormat="1" applyFont="1" applyFill="1" applyBorder="1" applyAlignment="1">
      <alignment horizontal="centerContinuous" vertical="center"/>
    </xf>
    <xf numFmtId="181" fontId="14" fillId="0" borderId="0" xfId="0" applyNumberFormat="1" applyFont="1" applyFill="1" applyBorder="1" applyAlignment="1" applyProtection="1">
      <alignment horizontal="centerContinuous" vertical="center"/>
      <protection locked="0"/>
    </xf>
    <xf numFmtId="181" fontId="30" fillId="0" borderId="0" xfId="0" applyNumberFormat="1" applyFont="1" applyFill="1" applyBorder="1" applyAlignment="1" applyProtection="1">
      <alignment horizontal="centerContinuous" vertical="center"/>
      <protection locked="0"/>
    </xf>
    <xf numFmtId="181" fontId="13" fillId="0" borderId="0" xfId="4" applyNumberFormat="1" applyFont="1" applyFill="1" applyBorder="1" applyAlignment="1" applyProtection="1">
      <alignment vertical="center"/>
      <protection locked="0"/>
    </xf>
    <xf numFmtId="181" fontId="14" fillId="0" borderId="9" xfId="7" applyNumberFormat="1" applyFont="1" applyFill="1" applyBorder="1" applyAlignment="1">
      <alignment vertical="center"/>
    </xf>
    <xf numFmtId="181" fontId="14" fillId="0" borderId="0" xfId="8" applyNumberFormat="1" applyFont="1" applyFill="1" applyBorder="1" applyAlignment="1" applyProtection="1">
      <alignment vertical="center"/>
      <protection locked="0"/>
    </xf>
    <xf numFmtId="3" fontId="5" fillId="0" borderId="9" xfId="0" applyFont="1" applyFill="1" applyBorder="1" applyAlignment="1">
      <alignment horizontal="center" vertical="center" justifyLastLine="1"/>
    </xf>
    <xf numFmtId="3" fontId="10" fillId="0" borderId="9" xfId="0" applyFont="1" applyFill="1" applyBorder="1" applyAlignment="1">
      <alignment horizontal="center" vertical="center" justifyLastLine="1"/>
    </xf>
    <xf numFmtId="181" fontId="14" fillId="0" borderId="9" xfId="8" applyNumberFormat="1" applyFont="1" applyFill="1" applyBorder="1" applyAlignment="1" applyProtection="1">
      <alignment vertical="center"/>
    </xf>
    <xf numFmtId="181" fontId="12" fillId="0" borderId="0" xfId="8" applyNumberFormat="1" applyFont="1" applyFill="1" applyAlignment="1" applyProtection="1">
      <alignment vertical="center"/>
      <protection locked="0"/>
    </xf>
    <xf numFmtId="181" fontId="41" fillId="0" borderId="0" xfId="8" applyNumberFormat="1" applyFont="1" applyFill="1" applyAlignment="1" applyProtection="1">
      <alignment vertical="center"/>
      <protection locked="0"/>
    </xf>
    <xf numFmtId="181" fontId="41" fillId="0" borderId="0" xfId="0" applyNumberFormat="1" applyFont="1" applyFill="1" applyBorder="1" applyAlignment="1" applyProtection="1">
      <alignment vertical="center"/>
      <protection locked="0"/>
    </xf>
    <xf numFmtId="181" fontId="42" fillId="0" borderId="0" xfId="0" applyNumberFormat="1" applyFont="1" applyFill="1" applyAlignment="1" applyProtection="1">
      <alignment vertical="center"/>
      <protection locked="0"/>
    </xf>
    <xf numFmtId="181" fontId="43" fillId="0" borderId="0" xfId="0" quotePrefix="1" applyNumberFormat="1" applyFont="1" applyFill="1" applyBorder="1" applyAlignment="1" applyProtection="1">
      <alignment vertical="center"/>
      <protection locked="0"/>
    </xf>
    <xf numFmtId="181" fontId="41" fillId="0" borderId="0" xfId="0" quotePrefix="1" applyNumberFormat="1" applyFont="1" applyFill="1" applyBorder="1" applyAlignment="1" applyProtection="1">
      <alignment vertical="center"/>
      <protection locked="0"/>
    </xf>
    <xf numFmtId="181" fontId="14" fillId="0" borderId="2" xfId="0" applyNumberFormat="1" applyFont="1" applyFill="1" applyBorder="1" applyAlignment="1">
      <alignment vertical="center"/>
    </xf>
    <xf numFmtId="181" fontId="9" fillId="0" borderId="2" xfId="0" applyNumberFormat="1" applyFont="1" applyFill="1" applyBorder="1" applyAlignment="1">
      <alignment horizontal="left" vertical="center"/>
    </xf>
    <xf numFmtId="181" fontId="16" fillId="0" borderId="0" xfId="8" applyNumberFormat="1" applyFont="1" applyFill="1" applyBorder="1" applyAlignment="1" applyProtection="1">
      <alignment horizontal="distributed" vertical="center" wrapText="1"/>
      <protection locked="0"/>
    </xf>
    <xf numFmtId="49" fontId="43" fillId="0" borderId="0" xfId="0" applyNumberFormat="1" applyFont="1" applyFill="1" applyBorder="1" applyAlignment="1" applyProtection="1">
      <alignment horizontal="right" vertical="center"/>
      <protection locked="0"/>
    </xf>
    <xf numFmtId="181" fontId="14" fillId="0" borderId="64" xfId="0" applyNumberFormat="1" applyFont="1" applyFill="1" applyBorder="1" applyAlignment="1">
      <alignment vertical="center"/>
    </xf>
    <xf numFmtId="181" fontId="29" fillId="0" borderId="80" xfId="0" applyNumberFormat="1" applyFont="1" applyFill="1" applyBorder="1" applyAlignment="1" applyProtection="1">
      <alignment vertical="center"/>
      <protection locked="0"/>
    </xf>
    <xf numFmtId="181" fontId="14" fillId="0" borderId="55" xfId="0" applyNumberFormat="1" applyFont="1" applyFill="1" applyBorder="1" applyAlignment="1">
      <alignment vertical="center"/>
    </xf>
    <xf numFmtId="181" fontId="14" fillId="0" borderId="56" xfId="0" applyNumberFormat="1" applyFont="1" applyFill="1" applyBorder="1" applyAlignment="1">
      <alignment vertical="center"/>
    </xf>
    <xf numFmtId="181" fontId="41" fillId="0" borderId="0" xfId="0" applyNumberFormat="1" applyFont="1" applyFill="1" applyBorder="1" applyAlignment="1" applyProtection="1">
      <alignment horizontal="centerContinuous" vertical="center"/>
      <protection locked="0"/>
    </xf>
    <xf numFmtId="181" fontId="29" fillId="0" borderId="0" xfId="0" applyNumberFormat="1" applyFont="1" applyFill="1" applyBorder="1" applyAlignment="1" applyProtection="1">
      <alignment horizontal="distributed" vertical="center" wrapText="1"/>
      <protection locked="0"/>
    </xf>
    <xf numFmtId="181" fontId="29" fillId="0" borderId="65" xfId="0" applyNumberFormat="1" applyFont="1" applyFill="1" applyBorder="1" applyAlignment="1" applyProtection="1">
      <alignment vertical="center"/>
      <protection locked="0"/>
    </xf>
    <xf numFmtId="181" fontId="29" fillId="0" borderId="82" xfId="0" applyNumberFormat="1" applyFont="1" applyFill="1" applyBorder="1" applyAlignment="1" applyProtection="1">
      <alignment vertical="center"/>
      <protection locked="0"/>
    </xf>
    <xf numFmtId="49" fontId="43" fillId="0" borderId="2" xfId="0" applyNumberFormat="1" applyFont="1" applyFill="1" applyBorder="1" applyAlignment="1" applyProtection="1">
      <alignment vertical="center"/>
      <protection locked="0"/>
    </xf>
    <xf numFmtId="181" fontId="14" fillId="0" borderId="0" xfId="0" applyNumberFormat="1" applyFont="1" applyFill="1" applyBorder="1" applyAlignment="1">
      <alignment horizontal="right" vertical="center"/>
    </xf>
    <xf numFmtId="181" fontId="14" fillId="0" borderId="64" xfId="0" applyNumberFormat="1" applyFont="1" applyFill="1" applyBorder="1" applyAlignment="1">
      <alignment horizontal="distributed" vertical="center"/>
    </xf>
    <xf numFmtId="181" fontId="14" fillId="0" borderId="83" xfId="0" applyNumberFormat="1" applyFont="1" applyFill="1" applyBorder="1" applyAlignment="1">
      <alignment horizontal="distributed" vertical="center"/>
    </xf>
    <xf numFmtId="49" fontId="43" fillId="0" borderId="0" xfId="0" applyNumberFormat="1" applyFont="1" applyFill="1" applyBorder="1" applyAlignment="1" applyProtection="1">
      <alignment vertical="center"/>
      <protection locked="0"/>
    </xf>
    <xf numFmtId="181" fontId="42" fillId="0" borderId="0" xfId="0" applyNumberFormat="1" applyFont="1" applyFill="1" applyBorder="1" applyAlignment="1" applyProtection="1">
      <alignment vertical="center"/>
      <protection locked="0"/>
    </xf>
    <xf numFmtId="181" fontId="41" fillId="0" borderId="0" xfId="7" applyNumberFormat="1" applyFont="1" applyFill="1" applyAlignment="1">
      <alignment vertical="center"/>
    </xf>
    <xf numFmtId="181" fontId="35" fillId="0" borderId="9" xfId="0" applyNumberFormat="1" applyFont="1" applyFill="1" applyBorder="1" applyAlignment="1" applyProtection="1">
      <alignment vertical="center"/>
      <protection locked="0"/>
    </xf>
    <xf numFmtId="181" fontId="22" fillId="0" borderId="9" xfId="8" applyNumberFormat="1" applyFont="1" applyFill="1" applyBorder="1" applyAlignment="1" applyProtection="1">
      <alignment horizontal="center" vertical="center"/>
      <protection locked="0"/>
    </xf>
    <xf numFmtId="181" fontId="14" fillId="0" borderId="0" xfId="7" applyNumberFormat="1" applyFont="1" applyFill="1" applyBorder="1" applyAlignment="1">
      <alignment horizontal="center" vertical="center"/>
    </xf>
    <xf numFmtId="181" fontId="25" fillId="0" borderId="9" xfId="8" applyNumberFormat="1" applyFont="1" applyFill="1" applyBorder="1" applyAlignment="1" applyProtection="1">
      <alignment horizontal="center" vertical="center"/>
      <protection locked="0"/>
    </xf>
    <xf numFmtId="181" fontId="14" fillId="0" borderId="9" xfId="8" applyNumberFormat="1" applyFont="1" applyFill="1" applyBorder="1" applyAlignment="1" applyProtection="1">
      <alignment horizontal="center" vertical="center"/>
      <protection locked="0"/>
    </xf>
    <xf numFmtId="181" fontId="14" fillId="0" borderId="0" xfId="8" applyNumberFormat="1" applyFont="1" applyFill="1" applyBorder="1" applyAlignment="1" applyProtection="1">
      <alignment vertical="center"/>
    </xf>
    <xf numFmtId="181" fontId="41" fillId="0" borderId="0" xfId="7" applyNumberFormat="1" applyFont="1" applyFill="1" applyBorder="1" applyAlignment="1">
      <alignment vertical="center"/>
    </xf>
    <xf numFmtId="181" fontId="35" fillId="0" borderId="9" xfId="8" applyNumberFormat="1" applyFont="1" applyFill="1" applyBorder="1" applyAlignment="1" applyProtection="1">
      <alignment vertical="center"/>
    </xf>
    <xf numFmtId="181" fontId="35" fillId="0" borderId="0" xfId="8" applyNumberFormat="1" applyFont="1" applyFill="1" applyAlignment="1" applyProtection="1">
      <alignment vertical="center"/>
      <protection locked="0"/>
    </xf>
    <xf numFmtId="181" fontId="12" fillId="0" borderId="0" xfId="8" applyNumberFormat="1" applyFont="1" applyFill="1" applyBorder="1" applyAlignment="1">
      <alignment horizontal="left" vertical="center"/>
    </xf>
    <xf numFmtId="181" fontId="9" fillId="0" borderId="0" xfId="8" applyNumberFormat="1" applyFont="1" applyFill="1" applyAlignment="1" applyProtection="1">
      <alignment horizontal="center" vertical="center"/>
      <protection locked="0"/>
    </xf>
    <xf numFmtId="181" fontId="12" fillId="0" borderId="13" xfId="8" applyNumberFormat="1" applyFont="1" applyFill="1" applyBorder="1" applyAlignment="1" applyProtection="1">
      <alignment vertical="center"/>
      <protection locked="0"/>
    </xf>
    <xf numFmtId="181" fontId="4" fillId="0" borderId="0" xfId="9" applyNumberFormat="1" applyFont="1" applyFill="1" applyAlignment="1">
      <alignment vertical="center"/>
    </xf>
    <xf numFmtId="49" fontId="5" fillId="0" borderId="0" xfId="9" applyNumberFormat="1" applyFont="1" applyFill="1" applyAlignment="1">
      <alignment vertical="center"/>
    </xf>
    <xf numFmtId="181" fontId="10" fillId="0" borderId="0" xfId="9" applyNumberFormat="1" applyFont="1" applyFill="1" applyAlignment="1" applyProtection="1">
      <alignment vertical="center"/>
    </xf>
    <xf numFmtId="181" fontId="16" fillId="0" borderId="0" xfId="9" applyNumberFormat="1" applyFont="1" applyFill="1" applyAlignment="1" applyProtection="1">
      <alignment horizontal="center" vertical="center"/>
    </xf>
    <xf numFmtId="181" fontId="10" fillId="0" borderId="0" xfId="9" applyNumberFormat="1" applyFont="1" applyFill="1" applyAlignment="1" applyProtection="1">
      <alignment horizontal="right" vertical="center"/>
    </xf>
    <xf numFmtId="49" fontId="44" fillId="0" borderId="0" xfId="0" applyNumberFormat="1" applyFont="1" applyFill="1" applyAlignment="1" applyProtection="1">
      <alignment vertical="center"/>
    </xf>
    <xf numFmtId="49" fontId="14" fillId="0" borderId="0" xfId="9" applyNumberFormat="1" applyFont="1" applyFill="1" applyBorder="1" applyAlignment="1" applyProtection="1">
      <alignment vertical="center"/>
    </xf>
    <xf numFmtId="49" fontId="9" fillId="0" borderId="0" xfId="9" applyNumberFormat="1" applyFont="1" applyFill="1" applyAlignment="1" applyProtection="1">
      <alignment vertical="center"/>
    </xf>
    <xf numFmtId="49" fontId="10" fillId="0" borderId="1" xfId="9" applyNumberFormat="1" applyFont="1" applyFill="1" applyBorder="1" applyAlignment="1" applyProtection="1"/>
    <xf numFmtId="49" fontId="10" fillId="0" borderId="2" xfId="9" applyNumberFormat="1" applyFont="1" applyFill="1" applyBorder="1" applyAlignment="1" applyProtection="1">
      <alignment vertical="center"/>
    </xf>
    <xf numFmtId="49" fontId="9" fillId="0" borderId="4" xfId="9" applyNumberFormat="1" applyFont="1" applyFill="1" applyBorder="1" applyAlignment="1" applyProtection="1">
      <alignment horizontal="center" vertical="center"/>
    </xf>
    <xf numFmtId="49" fontId="9" fillId="0" borderId="5" xfId="9" applyNumberFormat="1" applyFont="1" applyFill="1" applyBorder="1" applyAlignment="1" applyProtection="1">
      <alignment vertical="center"/>
    </xf>
    <xf numFmtId="49" fontId="9" fillId="0" borderId="5" xfId="9" applyNumberFormat="1" applyFont="1" applyFill="1" applyBorder="1" applyAlignment="1" applyProtection="1">
      <alignment horizontal="center" vertical="center"/>
    </xf>
    <xf numFmtId="49" fontId="9" fillId="0" borderId="6" xfId="9" applyNumberFormat="1" applyFont="1" applyFill="1" applyBorder="1" applyAlignment="1" applyProtection="1">
      <alignment horizontal="center" vertical="center"/>
    </xf>
    <xf numFmtId="49" fontId="31" fillId="0" borderId="0" xfId="0" applyNumberFormat="1" applyFont="1" applyFill="1" applyAlignment="1" applyProtection="1">
      <alignment vertical="center"/>
    </xf>
    <xf numFmtId="49" fontId="9" fillId="0" borderId="0" xfId="9" applyNumberFormat="1" applyFont="1" applyFill="1" applyBorder="1" applyAlignment="1" applyProtection="1">
      <alignment vertical="center"/>
    </xf>
    <xf numFmtId="49" fontId="10" fillId="0" borderId="10" xfId="9" applyNumberFormat="1" applyFont="1" applyFill="1" applyBorder="1" applyAlignment="1" applyProtection="1">
      <alignment vertical="center"/>
    </xf>
    <xf numFmtId="49" fontId="10" fillId="0" borderId="0" xfId="9" applyNumberFormat="1" applyFont="1" applyFill="1" applyBorder="1" applyAlignment="1" applyProtection="1">
      <alignment vertical="center"/>
    </xf>
    <xf numFmtId="49" fontId="8" fillId="0" borderId="2" xfId="0" applyNumberFormat="1" applyFont="1" applyFill="1" applyBorder="1" applyAlignment="1" applyProtection="1">
      <alignment vertical="center"/>
      <protection locked="0"/>
    </xf>
    <xf numFmtId="49" fontId="10" fillId="0" borderId="12" xfId="9" applyNumberFormat="1" applyFont="1" applyFill="1" applyBorder="1" applyAlignment="1" applyProtection="1">
      <alignment horizontal="right" vertical="top"/>
    </xf>
    <xf numFmtId="49" fontId="10" fillId="0" borderId="13" xfId="9" applyNumberFormat="1" applyFont="1" applyFill="1" applyBorder="1" applyAlignment="1" applyProtection="1">
      <alignment horizontal="right" vertical="center"/>
    </xf>
    <xf numFmtId="49" fontId="9" fillId="0" borderId="40" xfId="9" applyNumberFormat="1" applyFont="1" applyFill="1" applyBorder="1" applyAlignment="1" applyProtection="1">
      <alignment horizontal="center" vertical="center"/>
    </xf>
    <xf numFmtId="49" fontId="9" fillId="0" borderId="67" xfId="9" applyNumberFormat="1" applyFont="1" applyFill="1" applyBorder="1" applyAlignment="1" applyProtection="1">
      <alignment horizontal="center" vertical="center"/>
    </xf>
    <xf numFmtId="49" fontId="9" fillId="0" borderId="69" xfId="9" applyNumberFormat="1" applyFont="1" applyFill="1" applyBorder="1" applyAlignment="1" applyProtection="1">
      <alignment horizontal="center" vertical="center"/>
    </xf>
    <xf numFmtId="181" fontId="9" fillId="0" borderId="0" xfId="9" applyNumberFormat="1" applyFont="1" applyFill="1" applyBorder="1" applyAlignment="1" applyProtection="1">
      <alignment vertical="center"/>
    </xf>
    <xf numFmtId="3" fontId="10" fillId="0" borderId="9" xfId="0" applyFont="1" applyFill="1" applyBorder="1" applyAlignment="1">
      <alignment horizontal="center" vertical="center"/>
    </xf>
    <xf numFmtId="181" fontId="9" fillId="0" borderId="9" xfId="9" applyNumberFormat="1" applyFont="1" applyFill="1" applyBorder="1" applyAlignment="1" applyProtection="1">
      <alignment vertical="center"/>
    </xf>
    <xf numFmtId="3" fontId="14" fillId="0" borderId="9" xfId="0" applyFont="1" applyFill="1" applyBorder="1" applyAlignment="1">
      <alignment horizontal="center" vertical="center" shrinkToFit="1"/>
    </xf>
    <xf numFmtId="3" fontId="10" fillId="0" borderId="9" xfId="0" applyFont="1" applyFill="1" applyBorder="1" applyAlignment="1">
      <alignment horizontal="center" vertical="center" shrinkToFit="1"/>
    </xf>
    <xf numFmtId="3" fontId="4" fillId="0" borderId="9" xfId="0" applyFont="1" applyFill="1" applyBorder="1" applyAlignment="1">
      <alignment horizontal="center" vertical="center"/>
    </xf>
    <xf numFmtId="3" fontId="19" fillId="0" borderId="9" xfId="0" applyFont="1" applyFill="1" applyBorder="1" applyAlignment="1">
      <alignment horizontal="center" vertical="center"/>
    </xf>
    <xf numFmtId="181" fontId="9" fillId="0" borderId="13" xfId="9" applyNumberFormat="1" applyFont="1" applyFill="1" applyBorder="1" applyAlignment="1" applyProtection="1">
      <alignment vertical="center"/>
    </xf>
    <xf numFmtId="181" fontId="10" fillId="0" borderId="0" xfId="9" applyNumberFormat="1" applyFont="1" applyFill="1" applyBorder="1" applyAlignment="1" applyProtection="1">
      <alignment horizontal="center" vertical="center" shrinkToFit="1"/>
    </xf>
    <xf numFmtId="181" fontId="46" fillId="0" borderId="0" xfId="10" applyNumberFormat="1" applyFont="1" applyFill="1" applyAlignment="1">
      <alignment vertical="center"/>
    </xf>
    <xf numFmtId="181" fontId="38" fillId="0" borderId="0" xfId="10" applyNumberFormat="1" applyFont="1" applyFill="1" applyAlignment="1">
      <alignment vertical="center"/>
    </xf>
    <xf numFmtId="49" fontId="38" fillId="0" borderId="0" xfId="10" applyNumberFormat="1" applyFont="1" applyFill="1" applyAlignment="1">
      <alignment vertical="center"/>
    </xf>
    <xf numFmtId="49" fontId="46" fillId="0" borderId="0" xfId="10" applyNumberFormat="1" applyFont="1" applyFill="1" applyAlignment="1">
      <alignment vertical="center"/>
    </xf>
    <xf numFmtId="49" fontId="41" fillId="0" borderId="0" xfId="10" applyNumberFormat="1" applyFont="1" applyFill="1" applyAlignment="1">
      <alignment vertical="center"/>
    </xf>
    <xf numFmtId="49" fontId="9" fillId="0" borderId="1" xfId="10" applyNumberFormat="1" applyFont="1" applyFill="1" applyBorder="1" applyAlignment="1"/>
    <xf numFmtId="49" fontId="9" fillId="0" borderId="5" xfId="10" applyNumberFormat="1" applyFont="1" applyFill="1" applyBorder="1" applyAlignment="1">
      <alignment horizontal="center" vertical="distributed" textRotation="255"/>
    </xf>
    <xf numFmtId="49" fontId="9" fillId="0" borderId="6" xfId="10" applyNumberFormat="1" applyFont="1" applyFill="1" applyBorder="1" applyAlignment="1">
      <alignment horizontal="center" vertical="distributed" textRotation="255"/>
    </xf>
    <xf numFmtId="49" fontId="9" fillId="0" borderId="10" xfId="10" applyNumberFormat="1" applyFont="1" applyFill="1" applyBorder="1" applyAlignment="1">
      <alignment vertical="center"/>
    </xf>
    <xf numFmtId="49" fontId="9" fillId="0" borderId="4" xfId="10" applyNumberFormat="1" applyFont="1" applyFill="1" applyBorder="1" applyAlignment="1">
      <alignment horizontal="distributed" vertical="distributed" textRotation="255"/>
    </xf>
    <xf numFmtId="49" fontId="31" fillId="0" borderId="2" xfId="0" applyNumberFormat="1" applyFont="1" applyFill="1" applyBorder="1" applyAlignment="1" applyProtection="1">
      <protection locked="0"/>
    </xf>
    <xf numFmtId="49" fontId="31" fillId="0" borderId="8" xfId="0" applyNumberFormat="1" applyFont="1" applyFill="1" applyBorder="1" applyAlignment="1" applyProtection="1">
      <alignment vertical="center"/>
      <protection locked="0"/>
    </xf>
    <xf numFmtId="49" fontId="9" fillId="0" borderId="6" xfId="10" applyNumberFormat="1" applyFont="1" applyFill="1" applyBorder="1" applyAlignment="1">
      <alignment vertical="center"/>
    </xf>
    <xf numFmtId="49" fontId="31" fillId="0" borderId="14" xfId="0" applyNumberFormat="1" applyFont="1" applyFill="1" applyBorder="1" applyAlignment="1" applyProtection="1">
      <alignment vertical="center"/>
      <protection locked="0"/>
    </xf>
    <xf numFmtId="49" fontId="9" fillId="0" borderId="4" xfId="10" applyNumberFormat="1" applyFont="1" applyFill="1" applyBorder="1" applyAlignment="1">
      <alignment horizontal="distributed" vertical="center" wrapText="1"/>
    </xf>
    <xf numFmtId="49" fontId="9" fillId="0" borderId="13" xfId="10" applyNumberFormat="1" applyFont="1" applyFill="1" applyBorder="1" applyAlignment="1">
      <alignment horizontal="distributed" vertical="center" wrapText="1"/>
    </xf>
    <xf numFmtId="49" fontId="9" fillId="0" borderId="12" xfId="10" applyNumberFormat="1" applyFont="1" applyFill="1" applyBorder="1" applyAlignment="1">
      <alignment horizontal="right" vertical="center"/>
    </xf>
    <xf numFmtId="49" fontId="9" fillId="0" borderId="14" xfId="10" applyNumberFormat="1" applyFont="1" applyFill="1" applyBorder="1" applyAlignment="1">
      <alignment horizontal="right" vertical="center"/>
    </xf>
    <xf numFmtId="49" fontId="9" fillId="0" borderId="6" xfId="10" applyNumberFormat="1" applyFont="1" applyFill="1" applyBorder="1" applyAlignment="1">
      <alignment horizontal="distributed" vertical="center"/>
    </xf>
    <xf numFmtId="49" fontId="9" fillId="0" borderId="9" xfId="10" applyNumberFormat="1" applyFont="1" applyFill="1" applyBorder="1" applyAlignment="1">
      <alignment horizontal="distributed" vertical="center"/>
    </xf>
    <xf numFmtId="3" fontId="9" fillId="0" borderId="9" xfId="0" applyFont="1" applyFill="1" applyBorder="1" applyAlignment="1">
      <alignment horizontal="center" vertical="center"/>
    </xf>
    <xf numFmtId="181" fontId="9" fillId="0" borderId="9" xfId="10" applyNumberFormat="1" applyFont="1" applyFill="1" applyBorder="1" applyAlignment="1">
      <alignment vertical="center"/>
    </xf>
    <xf numFmtId="3" fontId="13" fillId="0" borderId="9" xfId="0" applyFont="1" applyFill="1" applyBorder="1" applyAlignment="1">
      <alignment horizontal="center" vertical="center" shrinkToFit="1"/>
    </xf>
    <xf numFmtId="3" fontId="5" fillId="0" borderId="9" xfId="0" applyFont="1" applyFill="1" applyBorder="1" applyAlignment="1">
      <alignment horizontal="center" vertical="center"/>
    </xf>
    <xf numFmtId="3" fontId="32" fillId="0" borderId="9" xfId="0" applyFont="1" applyFill="1" applyBorder="1" applyAlignment="1">
      <alignment horizontal="center" vertical="center"/>
    </xf>
    <xf numFmtId="181" fontId="38" fillId="0" borderId="0" xfId="10" applyNumberFormat="1" applyFont="1" applyFill="1" applyBorder="1" applyAlignment="1">
      <alignment vertical="center"/>
    </xf>
    <xf numFmtId="3" fontId="6" fillId="0" borderId="9" xfId="0" applyFont="1" applyFill="1" applyBorder="1" applyAlignment="1">
      <alignment horizontal="center" vertical="center"/>
    </xf>
    <xf numFmtId="3" fontId="13" fillId="0" borderId="20" xfId="0" applyFont="1" applyFill="1" applyBorder="1" applyAlignment="1">
      <alignment horizontal="center" vertical="center"/>
    </xf>
    <xf numFmtId="3" fontId="9" fillId="0" borderId="20" xfId="0" applyFont="1" applyFill="1" applyBorder="1" applyAlignment="1">
      <alignment horizontal="center" vertical="center"/>
    </xf>
    <xf numFmtId="49" fontId="9" fillId="0" borderId="5" xfId="0" applyNumberFormat="1" applyFont="1" applyFill="1" applyBorder="1" applyAlignment="1">
      <alignment horizontal="center" vertical="center"/>
    </xf>
    <xf numFmtId="49" fontId="9" fillId="0" borderId="8" xfId="6" applyNumberFormat="1" applyFont="1" applyFill="1" applyBorder="1" applyAlignment="1">
      <alignment vertical="center"/>
    </xf>
    <xf numFmtId="49" fontId="17" fillId="0" borderId="9" xfId="2" applyNumberFormat="1" applyFont="1" applyFill="1" applyBorder="1" applyAlignment="1">
      <alignment horizontal="center" vertical="center" wrapText="1"/>
    </xf>
    <xf numFmtId="3" fontId="18" fillId="0" borderId="9" xfId="0" applyNumberFormat="1" applyFont="1" applyFill="1" applyBorder="1" applyAlignment="1" applyProtection="1">
      <alignment vertical="center"/>
      <protection locked="0"/>
    </xf>
    <xf numFmtId="49" fontId="10" fillId="0" borderId="11" xfId="0" applyNumberFormat="1" applyFont="1" applyFill="1" applyBorder="1" applyAlignment="1">
      <alignment horizontal="distributed" vertical="center"/>
    </xf>
    <xf numFmtId="49" fontId="10" fillId="0" borderId="20" xfId="0" applyNumberFormat="1" applyFont="1" applyFill="1" applyBorder="1" applyAlignment="1">
      <alignment horizontal="distributed" vertical="center"/>
    </xf>
    <xf numFmtId="49" fontId="10" fillId="0" borderId="3" xfId="0" applyNumberFormat="1" applyFont="1" applyFill="1" applyBorder="1" applyAlignment="1">
      <alignment horizontal="distributed" vertical="center"/>
    </xf>
    <xf numFmtId="3" fontId="12" fillId="0" borderId="12" xfId="0" applyNumberFormat="1" applyFont="1" applyFill="1" applyBorder="1" applyAlignment="1" applyProtection="1">
      <alignment horizontal="center" vertical="center"/>
      <protection locked="0"/>
    </xf>
    <xf numFmtId="3" fontId="12" fillId="0" borderId="14" xfId="0" applyNumberFormat="1" applyFont="1" applyFill="1" applyBorder="1" applyAlignment="1" applyProtection="1">
      <alignment horizontal="center" vertical="center"/>
      <protection locked="0"/>
    </xf>
    <xf numFmtId="49" fontId="10" fillId="0" borderId="1" xfId="0" quotePrefix="1" applyNumberFormat="1" applyFont="1" applyFill="1" applyBorder="1" applyAlignment="1">
      <alignment vertical="center"/>
    </xf>
    <xf numFmtId="49" fontId="10" fillId="0" borderId="2" xfId="0" quotePrefix="1" applyNumberFormat="1" applyFont="1" applyFill="1" applyBorder="1" applyAlignment="1">
      <alignment vertical="center"/>
    </xf>
    <xf numFmtId="49" fontId="10" fillId="0" borderId="10" xfId="0" applyNumberFormat="1" applyFont="1" applyFill="1" applyBorder="1" applyAlignment="1">
      <alignment horizontal="distributed" vertical="center"/>
    </xf>
    <xf numFmtId="49" fontId="10" fillId="0" borderId="12" xfId="0" applyNumberFormat="1" applyFont="1" applyFill="1" applyBorder="1" applyAlignment="1">
      <alignment horizontal="distributed" vertical="center"/>
    </xf>
    <xf numFmtId="49" fontId="10" fillId="0" borderId="0" xfId="0" applyNumberFormat="1" applyFont="1" applyFill="1" applyBorder="1" applyAlignment="1">
      <alignment horizontal="distributed" vertical="center"/>
    </xf>
    <xf numFmtId="49" fontId="10" fillId="0" borderId="13" xfId="0" applyNumberFormat="1" applyFont="1" applyFill="1" applyBorder="1" applyAlignment="1">
      <alignment horizontal="distributed" vertical="center"/>
    </xf>
    <xf numFmtId="49" fontId="10" fillId="0" borderId="8" xfId="0" applyNumberFormat="1" applyFont="1" applyFill="1" applyBorder="1" applyAlignment="1">
      <alignment horizontal="distributed" vertical="center"/>
    </xf>
    <xf numFmtId="49" fontId="10" fillId="0" borderId="14" xfId="0" applyNumberFormat="1" applyFont="1" applyFill="1" applyBorder="1" applyAlignment="1">
      <alignment horizontal="distributed" vertical="center"/>
    </xf>
    <xf numFmtId="49" fontId="10" fillId="0" borderId="1" xfId="0" applyNumberFormat="1" applyFont="1" applyFill="1" applyBorder="1" applyAlignment="1">
      <alignment vertical="center" wrapText="1"/>
    </xf>
    <xf numFmtId="49" fontId="10" fillId="0" borderId="12" xfId="0" applyNumberFormat="1" applyFont="1" applyFill="1" applyBorder="1" applyAlignment="1">
      <alignment vertical="center" wrapText="1"/>
    </xf>
    <xf numFmtId="49" fontId="10" fillId="0" borderId="17" xfId="0" applyNumberFormat="1" applyFont="1" applyFill="1" applyBorder="1" applyAlignment="1">
      <alignment horizontal="distributed" vertical="center" wrapText="1"/>
    </xf>
    <xf numFmtId="49" fontId="18" fillId="0" borderId="23" xfId="0" applyNumberFormat="1" applyFont="1" applyFill="1" applyBorder="1" applyAlignment="1" applyProtection="1">
      <alignment horizontal="distributed" vertical="center"/>
      <protection locked="0"/>
    </xf>
    <xf numFmtId="49" fontId="10" fillId="0" borderId="2" xfId="0" applyNumberFormat="1" applyFont="1" applyFill="1" applyBorder="1" applyAlignment="1">
      <alignment horizontal="distributed" vertical="center"/>
    </xf>
    <xf numFmtId="49" fontId="10" fillId="0" borderId="18" xfId="0" applyNumberFormat="1" applyFont="1" applyFill="1" applyBorder="1" applyAlignment="1">
      <alignment horizontal="distributed" vertical="center" wrapText="1"/>
    </xf>
    <xf numFmtId="49" fontId="18" fillId="0" borderId="16" xfId="0" applyNumberFormat="1" applyFont="1" applyFill="1" applyBorder="1" applyAlignment="1" applyProtection="1">
      <alignment horizontal="distributed" vertical="center"/>
      <protection locked="0"/>
    </xf>
    <xf numFmtId="49" fontId="10" fillId="0" borderId="1" xfId="0" quotePrefix="1" applyNumberFormat="1" applyFont="1" applyFill="1" applyBorder="1" applyAlignment="1">
      <alignment horizontal="distributed" vertical="center"/>
    </xf>
    <xf numFmtId="49" fontId="10" fillId="0" borderId="12" xfId="0" quotePrefix="1" applyNumberFormat="1" applyFont="1" applyFill="1" applyBorder="1" applyAlignment="1">
      <alignment horizontal="distributed" vertical="center"/>
    </xf>
    <xf numFmtId="49" fontId="15" fillId="0" borderId="2" xfId="0" applyNumberFormat="1" applyFont="1" applyFill="1" applyBorder="1" applyAlignment="1" applyProtection="1">
      <alignment horizontal="center" vertical="center" shrinkToFit="1"/>
      <protection locked="0"/>
    </xf>
    <xf numFmtId="49" fontId="15" fillId="0" borderId="13" xfId="0" applyNumberFormat="1" applyFont="1" applyFill="1" applyBorder="1" applyAlignment="1" applyProtection="1">
      <alignment horizontal="center" vertical="center" shrinkToFit="1"/>
      <protection locked="0"/>
    </xf>
    <xf numFmtId="49" fontId="10" fillId="0" borderId="19" xfId="0" applyNumberFormat="1" applyFont="1" applyFill="1" applyBorder="1" applyAlignment="1">
      <alignment horizontal="distributed" vertical="center" wrapText="1"/>
    </xf>
    <xf numFmtId="49" fontId="18" fillId="0" borderId="24" xfId="0" applyNumberFormat="1" applyFont="1" applyFill="1" applyBorder="1" applyAlignment="1" applyProtection="1">
      <alignment horizontal="distributed" vertical="center"/>
      <protection locked="0"/>
    </xf>
    <xf numFmtId="49" fontId="4" fillId="0" borderId="15" xfId="0" applyNumberFormat="1" applyFont="1" applyFill="1" applyBorder="1" applyAlignment="1">
      <alignment horizontal="distributed" vertical="center" wrapText="1"/>
    </xf>
    <xf numFmtId="49" fontId="16" fillId="0" borderId="1" xfId="0" applyNumberFormat="1" applyFont="1" applyFill="1" applyBorder="1" applyAlignment="1">
      <alignment horizontal="left" vertical="center" wrapText="1"/>
    </xf>
    <xf numFmtId="49" fontId="16" fillId="0" borderId="10" xfId="0" applyNumberFormat="1" applyFont="1" applyFill="1" applyBorder="1" applyAlignment="1">
      <alignment horizontal="left" vertical="center" wrapText="1"/>
    </xf>
    <xf numFmtId="49" fontId="16" fillId="0" borderId="12" xfId="0" applyNumberFormat="1" applyFont="1" applyFill="1" applyBorder="1" applyAlignment="1">
      <alignment horizontal="left" vertical="center" wrapText="1"/>
    </xf>
    <xf numFmtId="49" fontId="16" fillId="0" borderId="2" xfId="0" applyNumberFormat="1" applyFont="1" applyFill="1" applyBorder="1" applyAlignment="1">
      <alignment horizontal="left" vertical="center" wrapText="1"/>
    </xf>
    <xf numFmtId="49" fontId="16" fillId="0" borderId="0" xfId="0" applyNumberFormat="1" applyFont="1" applyFill="1" applyBorder="1" applyAlignment="1">
      <alignment horizontal="left" vertical="center" wrapText="1"/>
    </xf>
    <xf numFmtId="49" fontId="16" fillId="0" borderId="13" xfId="0" applyNumberFormat="1" applyFont="1" applyFill="1" applyBorder="1" applyAlignment="1">
      <alignment horizontal="left" vertical="center" wrapText="1"/>
    </xf>
    <xf numFmtId="49" fontId="16" fillId="0" borderId="7" xfId="0" applyNumberFormat="1" applyFont="1" applyFill="1" applyBorder="1" applyAlignment="1">
      <alignment horizontal="left" vertical="center" wrapText="1"/>
    </xf>
    <xf numFmtId="49" fontId="16" fillId="0" borderId="8" xfId="0" applyNumberFormat="1" applyFont="1" applyFill="1" applyBorder="1" applyAlignment="1">
      <alignment horizontal="left" vertical="center" wrapText="1"/>
    </xf>
    <xf numFmtId="49" fontId="16" fillId="0" borderId="14" xfId="0" applyNumberFormat="1" applyFont="1" applyFill="1" applyBorder="1" applyAlignment="1">
      <alignment horizontal="left" vertical="center" wrapText="1"/>
    </xf>
    <xf numFmtId="49" fontId="4" fillId="0" borderId="16" xfId="0" applyNumberFormat="1" applyFont="1" applyFill="1" applyBorder="1" applyAlignment="1">
      <alignment horizontal="distributed" vertical="center" wrapText="1"/>
    </xf>
    <xf numFmtId="49" fontId="10" fillId="0" borderId="9" xfId="0" applyNumberFormat="1" applyFont="1" applyFill="1" applyBorder="1" applyAlignment="1">
      <alignment horizontal="distributed" vertical="center"/>
    </xf>
    <xf numFmtId="49" fontId="13" fillId="0" borderId="9" xfId="0" applyNumberFormat="1" applyFont="1" applyFill="1" applyBorder="1" applyAlignment="1" applyProtection="1">
      <alignment vertical="center"/>
      <protection locked="0"/>
    </xf>
    <xf numFmtId="49" fontId="10" fillId="0" borderId="4" xfId="0" applyNumberFormat="1" applyFont="1" applyFill="1" applyBorder="1" applyAlignment="1">
      <alignment horizontal="center" vertical="center" wrapText="1"/>
    </xf>
    <xf numFmtId="49" fontId="10" fillId="0" borderId="5" xfId="0" applyNumberFormat="1" applyFont="1" applyFill="1" applyBorder="1" applyAlignment="1">
      <alignment horizontal="center" vertical="center" wrapText="1"/>
    </xf>
    <xf numFmtId="49" fontId="10" fillId="0" borderId="6" xfId="0" applyNumberFormat="1" applyFont="1" applyFill="1" applyBorder="1" applyAlignment="1">
      <alignment horizontal="center" vertical="center" wrapText="1"/>
    </xf>
    <xf numFmtId="49" fontId="10" fillId="0" borderId="9"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textRotation="255" shrinkToFit="1"/>
    </xf>
    <xf numFmtId="49" fontId="4" fillId="0" borderId="6" xfId="0" applyNumberFormat="1" applyFont="1" applyFill="1" applyBorder="1" applyAlignment="1">
      <alignment horizontal="center" vertical="center" textRotation="255" shrinkToFit="1"/>
    </xf>
    <xf numFmtId="49" fontId="4" fillId="0" borderId="8" xfId="0" applyNumberFormat="1" applyFont="1" applyFill="1" applyBorder="1" applyAlignment="1">
      <alignment horizontal="distributed" vertical="center" wrapText="1"/>
    </xf>
    <xf numFmtId="49" fontId="10" fillId="0" borderId="2" xfId="0" applyNumberFormat="1" applyFont="1" applyFill="1" applyBorder="1" applyAlignment="1">
      <alignment horizontal="distributed" vertical="center" wrapText="1"/>
    </xf>
    <xf numFmtId="49" fontId="10" fillId="0" borderId="13" xfId="0" applyNumberFormat="1" applyFont="1" applyFill="1" applyBorder="1" applyAlignment="1">
      <alignment horizontal="distributed" vertical="center" wrapText="1"/>
    </xf>
    <xf numFmtId="49" fontId="10" fillId="0" borderId="1" xfId="0" applyNumberFormat="1" applyFont="1" applyFill="1" applyBorder="1" applyAlignment="1">
      <alignment horizontal="distributed" vertical="center"/>
    </xf>
    <xf numFmtId="49" fontId="10" fillId="0" borderId="5" xfId="0" applyNumberFormat="1" applyFont="1" applyFill="1" applyBorder="1" applyAlignment="1">
      <alignment vertical="center" textRotation="255" wrapText="1"/>
    </xf>
    <xf numFmtId="49" fontId="10" fillId="0" borderId="6" xfId="0" applyNumberFormat="1" applyFont="1" applyFill="1" applyBorder="1" applyAlignment="1">
      <alignment vertical="center" textRotation="255" wrapText="1"/>
    </xf>
    <xf numFmtId="49" fontId="10" fillId="0" borderId="4" xfId="0" quotePrefix="1" applyNumberFormat="1" applyFont="1" applyFill="1" applyBorder="1" applyAlignment="1">
      <alignment horizontal="distributed" vertical="center" wrapText="1"/>
    </xf>
    <xf numFmtId="49" fontId="10" fillId="0" borderId="6" xfId="0" quotePrefix="1" applyNumberFormat="1" applyFont="1" applyFill="1" applyBorder="1" applyAlignment="1">
      <alignment horizontal="distributed" vertical="center" wrapText="1"/>
    </xf>
    <xf numFmtId="49" fontId="10" fillId="0" borderId="7" xfId="0" applyNumberFormat="1" applyFont="1" applyFill="1" applyBorder="1" applyAlignment="1">
      <alignment horizontal="distributed" vertical="center" wrapText="1"/>
    </xf>
    <xf numFmtId="49" fontId="10" fillId="0" borderId="14" xfId="0" applyNumberFormat="1" applyFont="1" applyFill="1" applyBorder="1" applyAlignment="1">
      <alignment horizontal="distributed" vertical="center" wrapText="1"/>
    </xf>
    <xf numFmtId="49" fontId="10" fillId="0" borderId="7" xfId="0" applyNumberFormat="1" applyFont="1" applyFill="1" applyBorder="1" applyAlignment="1">
      <alignment vertical="center"/>
    </xf>
    <xf numFmtId="49" fontId="10" fillId="0" borderId="14" xfId="0" applyNumberFormat="1" applyFont="1" applyFill="1" applyBorder="1" applyAlignment="1">
      <alignment vertical="center"/>
    </xf>
    <xf numFmtId="49" fontId="10" fillId="0" borderId="7" xfId="0" applyNumberFormat="1" applyFont="1" applyFill="1" applyBorder="1" applyAlignment="1">
      <alignment horizontal="center" vertical="center"/>
    </xf>
    <xf numFmtId="49" fontId="10" fillId="0" borderId="14" xfId="0" applyNumberFormat="1" applyFont="1" applyFill="1" applyBorder="1" applyAlignment="1">
      <alignment horizontal="center" vertical="center"/>
    </xf>
    <xf numFmtId="49" fontId="10" fillId="0" borderId="7" xfId="0" applyNumberFormat="1" applyFont="1" applyFill="1" applyBorder="1" applyAlignment="1">
      <alignment horizontal="distributed" vertical="center"/>
    </xf>
    <xf numFmtId="49" fontId="16" fillId="0" borderId="1" xfId="0" applyNumberFormat="1" applyFont="1" applyFill="1" applyBorder="1" applyAlignment="1">
      <alignment horizontal="distributed" vertical="center"/>
    </xf>
    <xf numFmtId="49" fontId="16" fillId="0" borderId="10" xfId="0" applyNumberFormat="1" applyFont="1" applyFill="1" applyBorder="1" applyAlignment="1">
      <alignment horizontal="distributed" vertical="center"/>
    </xf>
    <xf numFmtId="49" fontId="10" fillId="0" borderId="1" xfId="0" quotePrefix="1" applyNumberFormat="1" applyFont="1" applyFill="1" applyBorder="1" applyAlignment="1">
      <alignment horizontal="distributed" vertical="center" wrapText="1"/>
    </xf>
    <xf numFmtId="49" fontId="10" fillId="0" borderId="2" xfId="0" quotePrefix="1" applyNumberFormat="1" applyFont="1" applyFill="1" applyBorder="1" applyAlignment="1">
      <alignment horizontal="distributed" vertical="center"/>
    </xf>
    <xf numFmtId="49" fontId="10" fillId="0" borderId="13" xfId="0" quotePrefix="1" applyNumberFormat="1" applyFont="1" applyFill="1" applyBorder="1" applyAlignment="1">
      <alignment horizontal="distributed" vertical="center"/>
    </xf>
    <xf numFmtId="49" fontId="10" fillId="0" borderId="7" xfId="0" quotePrefix="1" applyNumberFormat="1" applyFont="1" applyFill="1" applyBorder="1" applyAlignment="1">
      <alignment horizontal="distributed" vertical="center"/>
    </xf>
    <xf numFmtId="49" fontId="10" fillId="0" borderId="14" xfId="0" quotePrefix="1" applyNumberFormat="1" applyFont="1" applyFill="1" applyBorder="1" applyAlignment="1">
      <alignment horizontal="distributed" vertical="center"/>
    </xf>
    <xf numFmtId="49" fontId="16" fillId="0" borderId="11" xfId="0" applyNumberFormat="1" applyFont="1" applyFill="1" applyBorder="1" applyAlignment="1">
      <alignment horizontal="distributed" vertical="center"/>
    </xf>
    <xf numFmtId="49" fontId="16" fillId="0" borderId="11" xfId="0" applyNumberFormat="1" applyFont="1" applyFill="1" applyBorder="1" applyAlignment="1">
      <alignment horizontal="distributed" vertical="center" wrapText="1"/>
    </xf>
    <xf numFmtId="49" fontId="10" fillId="0" borderId="11" xfId="0" applyNumberFormat="1" applyFont="1" applyFill="1" applyBorder="1" applyAlignment="1">
      <alignment horizontal="distributed" vertical="center" wrapText="1"/>
    </xf>
    <xf numFmtId="49" fontId="8" fillId="0" borderId="3" xfId="0" applyNumberFormat="1" applyFont="1" applyFill="1" applyBorder="1" applyAlignment="1" applyProtection="1">
      <alignment horizontal="distributed" vertical="center" justifyLastLine="1"/>
      <protection locked="0"/>
    </xf>
    <xf numFmtId="49" fontId="8" fillId="0" borderId="20" xfId="0" applyNumberFormat="1" applyFont="1" applyFill="1" applyBorder="1" applyAlignment="1" applyProtection="1">
      <alignment horizontal="distributed" vertical="center" justifyLastLine="1"/>
      <protection locked="0"/>
    </xf>
    <xf numFmtId="3" fontId="24" fillId="2" borderId="20" xfId="0" applyNumberFormat="1" applyFont="1" applyFill="1" applyBorder="1" applyAlignment="1" applyProtection="1">
      <alignment horizontal="distributed" vertical="center" justifyLastLine="1"/>
      <protection locked="0"/>
    </xf>
    <xf numFmtId="49" fontId="8" fillId="0" borderId="11" xfId="0" applyNumberFormat="1" applyFont="1" applyFill="1" applyBorder="1" applyAlignment="1" applyProtection="1">
      <alignment horizontal="distributed" vertical="center" justifyLastLine="1"/>
      <protection locked="0"/>
    </xf>
    <xf numFmtId="3" fontId="13" fillId="0" borderId="0" xfId="0" applyFont="1" applyFill="1" applyAlignment="1">
      <alignment vertical="center"/>
    </xf>
    <xf numFmtId="3" fontId="18" fillId="0" borderId="0" xfId="0" applyNumberFormat="1" applyFont="1" applyFill="1" applyAlignment="1" applyProtection="1">
      <alignment vertical="center"/>
      <protection locked="0"/>
    </xf>
    <xf numFmtId="3" fontId="12" fillId="0" borderId="9" xfId="0" applyFont="1" applyFill="1" applyBorder="1" applyAlignment="1">
      <alignment horizontal="center" vertical="center"/>
    </xf>
    <xf numFmtId="3" fontId="21" fillId="2" borderId="9" xfId="0" applyNumberFormat="1" applyFont="1" applyFill="1" applyBorder="1" applyAlignment="1" applyProtection="1">
      <alignment horizontal="center" vertical="center"/>
      <protection locked="0"/>
    </xf>
    <xf numFmtId="49" fontId="9" fillId="0" borderId="1" xfId="7" applyNumberFormat="1" applyFont="1" applyFill="1" applyBorder="1" applyAlignment="1">
      <alignment horizontal="distributed" vertical="center"/>
    </xf>
    <xf numFmtId="49" fontId="9" fillId="0" borderId="10" xfId="7" applyNumberFormat="1" applyFont="1" applyFill="1" applyBorder="1" applyAlignment="1">
      <alignment horizontal="distributed" vertical="center"/>
    </xf>
    <xf numFmtId="49" fontId="9" fillId="0" borderId="12" xfId="7" applyNumberFormat="1" applyFont="1" applyFill="1" applyBorder="1" applyAlignment="1">
      <alignment horizontal="distributed" vertical="center"/>
    </xf>
    <xf numFmtId="49" fontId="9" fillId="0" borderId="2" xfId="7" applyNumberFormat="1" applyFont="1" applyFill="1" applyBorder="1" applyAlignment="1">
      <alignment horizontal="distributed" vertical="center"/>
    </xf>
    <xf numFmtId="49" fontId="9" fillId="0" borderId="0" xfId="7" applyNumberFormat="1" applyFont="1" applyFill="1" applyBorder="1" applyAlignment="1">
      <alignment horizontal="distributed" vertical="center"/>
    </xf>
    <xf numFmtId="49" fontId="9" fillId="0" borderId="13" xfId="7" applyNumberFormat="1" applyFont="1" applyFill="1" applyBorder="1" applyAlignment="1">
      <alignment horizontal="distributed" vertical="center"/>
    </xf>
    <xf numFmtId="49" fontId="9" fillId="0" borderId="7" xfId="7" applyNumberFormat="1" applyFont="1" applyFill="1" applyBorder="1" applyAlignment="1">
      <alignment horizontal="distributed" vertical="center"/>
    </xf>
    <xf numFmtId="49" fontId="9" fillId="0" borderId="8" xfId="7" applyNumberFormat="1" applyFont="1" applyFill="1" applyBorder="1" applyAlignment="1">
      <alignment horizontal="distributed" vertical="center"/>
    </xf>
    <xf numFmtId="49" fontId="9" fillId="0" borderId="14" xfId="7" applyNumberFormat="1" applyFont="1" applyFill="1" applyBorder="1" applyAlignment="1">
      <alignment horizontal="distributed" vertical="center"/>
    </xf>
    <xf numFmtId="49" fontId="9" fillId="0" borderId="2" xfId="0" applyNumberFormat="1" applyFont="1" applyFill="1" applyBorder="1" applyAlignment="1">
      <alignment horizontal="center" vertical="distributed" textRotation="255"/>
    </xf>
    <xf numFmtId="49" fontId="9" fillId="0" borderId="7" xfId="0" applyNumberFormat="1" applyFont="1" applyFill="1" applyBorder="1" applyAlignment="1">
      <alignment horizontal="center" vertical="distributed" textRotation="255"/>
    </xf>
    <xf numFmtId="49" fontId="9" fillId="0" borderId="13" xfId="0" applyNumberFormat="1" applyFont="1" applyFill="1" applyBorder="1" applyAlignment="1">
      <alignment horizontal="center" vertical="distributed" textRotation="255"/>
    </xf>
    <xf numFmtId="49" fontId="9" fillId="0" borderId="14" xfId="0" applyNumberFormat="1" applyFont="1" applyFill="1" applyBorder="1" applyAlignment="1">
      <alignment horizontal="center" vertical="distributed" textRotation="255"/>
    </xf>
    <xf numFmtId="49" fontId="9" fillId="0" borderId="12" xfId="0" applyNumberFormat="1" applyFont="1" applyFill="1" applyBorder="1" applyAlignment="1">
      <alignment horizontal="center" vertical="center" wrapText="1"/>
    </xf>
    <xf numFmtId="49" fontId="30" fillId="0" borderId="14" xfId="0" applyNumberFormat="1" applyFont="1" applyFill="1" applyBorder="1" applyAlignment="1" applyProtection="1">
      <alignment horizontal="center" vertical="center" wrapText="1"/>
      <protection locked="0"/>
    </xf>
    <xf numFmtId="49" fontId="30" fillId="0" borderId="0" xfId="0" applyNumberFormat="1" applyFont="1" applyFill="1" applyBorder="1" applyAlignment="1" applyProtection="1">
      <alignment horizontal="distributed" vertical="center"/>
      <protection locked="0"/>
    </xf>
    <xf numFmtId="49" fontId="30" fillId="0" borderId="13" xfId="0" applyNumberFormat="1" applyFont="1" applyFill="1" applyBorder="1" applyAlignment="1" applyProtection="1">
      <alignment horizontal="distributed" vertical="center"/>
      <protection locked="0"/>
    </xf>
    <xf numFmtId="49" fontId="9" fillId="0" borderId="1" xfId="7" applyNumberFormat="1" applyFont="1" applyFill="1" applyBorder="1" applyAlignment="1">
      <alignment horizontal="distributed" vertical="center" wrapText="1"/>
    </xf>
    <xf numFmtId="181" fontId="12" fillId="0" borderId="4" xfId="7" applyNumberFormat="1" applyFont="1" applyFill="1" applyBorder="1" applyAlignment="1">
      <alignment horizontal="center" vertical="center"/>
    </xf>
    <xf numFmtId="3" fontId="24" fillId="2" borderId="6" xfId="0" applyNumberFormat="1" applyFont="1" applyFill="1" applyBorder="1" applyAlignment="1" applyProtection="1">
      <alignment horizontal="center" vertical="center"/>
      <protection locked="0"/>
    </xf>
    <xf numFmtId="49" fontId="9" fillId="0" borderId="4" xfId="0" applyNumberFormat="1" applyFont="1" applyFill="1" applyBorder="1" applyAlignment="1">
      <alignment horizontal="center" vertical="distributed" textRotation="255" justifyLastLine="1"/>
    </xf>
    <xf numFmtId="49" fontId="9" fillId="0" borderId="5" xfId="0" applyNumberFormat="1" applyFont="1" applyFill="1" applyBorder="1" applyAlignment="1">
      <alignment horizontal="center" vertical="distributed" textRotation="255" justifyLastLine="1"/>
    </xf>
    <xf numFmtId="49" fontId="9" fillId="0" borderId="6" xfId="0" applyNumberFormat="1" applyFont="1" applyFill="1" applyBorder="1" applyAlignment="1">
      <alignment horizontal="center" vertical="distributed" textRotation="255" justifyLastLine="1"/>
    </xf>
    <xf numFmtId="49" fontId="9" fillId="0" borderId="2" xfId="0" applyNumberFormat="1" applyFont="1" applyFill="1" applyBorder="1" applyAlignment="1">
      <alignment horizontal="center" vertical="distributed" textRotation="255" justifyLastLine="1"/>
    </xf>
    <xf numFmtId="49" fontId="9" fillId="0" borderId="13" xfId="0" applyNumberFormat="1" applyFont="1" applyFill="1" applyBorder="1" applyAlignment="1">
      <alignment horizontal="center" vertical="distributed" textRotation="255" justifyLastLine="1"/>
    </xf>
    <xf numFmtId="49" fontId="9" fillId="0" borderId="11" xfId="0" applyNumberFormat="1" applyFont="1" applyFill="1" applyBorder="1" applyAlignment="1" applyProtection="1">
      <alignment horizontal="distributed" vertical="center"/>
      <protection locked="0"/>
    </xf>
    <xf numFmtId="49" fontId="9" fillId="0" borderId="34" xfId="0" applyNumberFormat="1" applyFont="1" applyFill="1" applyBorder="1" applyAlignment="1" applyProtection="1">
      <alignment horizontal="distributed" vertical="center"/>
      <protection locked="0"/>
    </xf>
    <xf numFmtId="49" fontId="9" fillId="0" borderId="39" xfId="0" applyNumberFormat="1" applyFont="1" applyFill="1" applyBorder="1" applyAlignment="1" applyProtection="1">
      <alignment horizontal="distributed" vertical="center"/>
      <protection locked="0"/>
    </xf>
    <xf numFmtId="49" fontId="9" fillId="0" borderId="8" xfId="0" applyNumberFormat="1" applyFont="1" applyFill="1" applyBorder="1" applyAlignment="1" applyProtection="1">
      <alignment horizontal="distributed" vertical="center"/>
      <protection locked="0"/>
    </xf>
    <xf numFmtId="49" fontId="30" fillId="0" borderId="8" xfId="0" applyNumberFormat="1" applyFont="1" applyFill="1" applyBorder="1" applyAlignment="1" applyProtection="1">
      <alignment horizontal="distributed" vertical="center"/>
      <protection locked="0"/>
    </xf>
    <xf numFmtId="49" fontId="30" fillId="0" borderId="14" xfId="0" applyNumberFormat="1" applyFont="1" applyFill="1" applyBorder="1" applyAlignment="1" applyProtection="1">
      <alignment horizontal="distributed" vertical="center"/>
      <protection locked="0"/>
    </xf>
    <xf numFmtId="49" fontId="9" fillId="0" borderId="37" xfId="0" applyNumberFormat="1" applyFont="1" applyFill="1" applyBorder="1" applyAlignment="1" applyProtection="1">
      <alignment horizontal="distributed" vertical="center"/>
      <protection locked="0"/>
    </xf>
    <xf numFmtId="49" fontId="9" fillId="0" borderId="3" xfId="0" applyNumberFormat="1" applyFont="1" applyFill="1" applyBorder="1" applyAlignment="1">
      <alignment horizontal="distributed" vertical="center"/>
    </xf>
    <xf numFmtId="49" fontId="30" fillId="0" borderId="11" xfId="0" applyNumberFormat="1" applyFont="1" applyFill="1" applyBorder="1" applyAlignment="1" applyProtection="1">
      <alignment horizontal="distributed" vertical="center"/>
      <protection locked="0"/>
    </xf>
    <xf numFmtId="49" fontId="30" fillId="0" borderId="8" xfId="0" applyNumberFormat="1" applyFont="1" applyFill="1" applyBorder="1" applyAlignment="1" applyProtection="1">
      <alignment vertical="center"/>
      <protection locked="0"/>
    </xf>
    <xf numFmtId="49" fontId="30" fillId="0" borderId="11" xfId="0" applyNumberFormat="1" applyFont="1" applyFill="1" applyBorder="1" applyAlignment="1" applyProtection="1">
      <alignment vertical="center"/>
      <protection locked="0"/>
    </xf>
    <xf numFmtId="49" fontId="9" fillId="0" borderId="7" xfId="0" applyNumberFormat="1" applyFont="1" applyFill="1" applyBorder="1" applyAlignment="1" applyProtection="1">
      <alignment horizontal="distributed" vertical="center"/>
      <protection locked="0"/>
    </xf>
    <xf numFmtId="49" fontId="31" fillId="0" borderId="8" xfId="0" applyNumberFormat="1" applyFont="1" applyFill="1" applyBorder="1" applyAlignment="1" applyProtection="1">
      <alignment horizontal="distributed" vertical="center"/>
      <protection locked="0"/>
    </xf>
    <xf numFmtId="49" fontId="9" fillId="0" borderId="1" xfId="0" applyNumberFormat="1" applyFont="1" applyFill="1" applyBorder="1" applyAlignment="1" applyProtection="1">
      <alignment horizontal="distributed" vertical="center"/>
      <protection locked="0"/>
    </xf>
    <xf numFmtId="49" fontId="31" fillId="0" borderId="10" xfId="0" applyNumberFormat="1" applyFont="1" applyFill="1" applyBorder="1" applyAlignment="1" applyProtection="1">
      <alignment horizontal="distributed" vertical="center"/>
      <protection locked="0"/>
    </xf>
    <xf numFmtId="49" fontId="9" fillId="0" borderId="10" xfId="0" applyNumberFormat="1" applyFont="1" applyFill="1" applyBorder="1" applyAlignment="1" applyProtection="1">
      <alignment horizontal="distributed" vertical="center"/>
      <protection locked="0"/>
    </xf>
    <xf numFmtId="49" fontId="30" fillId="0" borderId="10" xfId="0" applyNumberFormat="1" applyFont="1" applyFill="1" applyBorder="1" applyAlignment="1" applyProtection="1">
      <alignment horizontal="distributed" vertical="center"/>
      <protection locked="0"/>
    </xf>
    <xf numFmtId="49" fontId="30" fillId="0" borderId="12" xfId="0" applyNumberFormat="1" applyFont="1" applyFill="1" applyBorder="1" applyAlignment="1" applyProtection="1">
      <alignment horizontal="distributed" vertical="center"/>
      <protection locked="0"/>
    </xf>
    <xf numFmtId="49" fontId="9" fillId="0" borderId="11" xfId="0" applyNumberFormat="1" applyFont="1" applyFill="1" applyBorder="1" applyAlignment="1">
      <alignment horizontal="distributed" vertical="center"/>
    </xf>
    <xf numFmtId="49" fontId="9" fillId="0" borderId="7" xfId="0" applyNumberFormat="1" applyFont="1" applyFill="1" applyBorder="1" applyAlignment="1">
      <alignment horizontal="center" vertical="center" shrinkToFit="1"/>
    </xf>
    <xf numFmtId="49" fontId="9" fillId="0" borderId="8" xfId="0" applyNumberFormat="1" applyFont="1" applyFill="1" applyBorder="1" applyAlignment="1">
      <alignment horizontal="center" vertical="center" shrinkToFit="1"/>
    </xf>
    <xf numFmtId="49" fontId="9" fillId="0" borderId="34" xfId="0" applyNumberFormat="1" applyFont="1" applyFill="1" applyBorder="1" applyAlignment="1">
      <alignment horizontal="distributed" vertical="center"/>
    </xf>
    <xf numFmtId="49" fontId="8" fillId="0" borderId="3" xfId="7" applyNumberFormat="1" applyFont="1" applyFill="1" applyBorder="1" applyAlignment="1">
      <alignment horizontal="distributed" vertical="center" justifyLastLine="1"/>
    </xf>
    <xf numFmtId="181" fontId="13" fillId="0" borderId="0" xfId="7" applyNumberFormat="1" applyFont="1" applyFill="1" applyAlignment="1">
      <alignment vertical="center"/>
    </xf>
    <xf numFmtId="3" fontId="30" fillId="0" borderId="0" xfId="0" applyNumberFormat="1" applyFont="1" applyFill="1" applyAlignment="1" applyProtection="1">
      <alignment vertical="center"/>
      <protection locked="0"/>
    </xf>
    <xf numFmtId="181" fontId="9" fillId="0" borderId="37" xfId="0" applyNumberFormat="1" applyFont="1" applyFill="1" applyBorder="1" applyAlignment="1">
      <alignment horizontal="distributed" vertical="center"/>
    </xf>
    <xf numFmtId="181" fontId="12" fillId="0" borderId="4" xfId="4" applyNumberFormat="1" applyFont="1" applyFill="1" applyBorder="1" applyAlignment="1" applyProtection="1">
      <alignment horizontal="center" vertical="center"/>
      <protection locked="0"/>
    </xf>
    <xf numFmtId="181" fontId="9" fillId="0" borderId="10" xfId="0" applyNumberFormat="1" applyFont="1" applyFill="1" applyBorder="1" applyAlignment="1">
      <alignment horizontal="center" vertical="center"/>
    </xf>
    <xf numFmtId="181" fontId="9" fillId="0" borderId="12" xfId="0" applyNumberFormat="1" applyFont="1" applyFill="1" applyBorder="1" applyAlignment="1">
      <alignment horizontal="center" vertical="center"/>
    </xf>
    <xf numFmtId="181" fontId="9" fillId="0" borderId="8" xfId="0" applyNumberFormat="1" applyFont="1" applyFill="1" applyBorder="1" applyAlignment="1">
      <alignment horizontal="center" vertical="center"/>
    </xf>
    <xf numFmtId="181" fontId="9" fillId="0" borderId="14" xfId="0" applyNumberFormat="1" applyFont="1" applyFill="1" applyBorder="1" applyAlignment="1">
      <alignment horizontal="center" vertical="center"/>
    </xf>
    <xf numFmtId="181" fontId="10" fillId="0" borderId="1" xfId="0" applyNumberFormat="1" applyFont="1" applyFill="1" applyBorder="1" applyAlignment="1">
      <alignment horizontal="center" vertical="center" wrapText="1"/>
    </xf>
    <xf numFmtId="181" fontId="10" fillId="0" borderId="12" xfId="0" applyNumberFormat="1" applyFont="1" applyFill="1" applyBorder="1" applyAlignment="1">
      <alignment horizontal="center" vertical="center" wrapText="1"/>
    </xf>
    <xf numFmtId="181" fontId="10" fillId="0" borderId="2" xfId="0" applyNumberFormat="1" applyFont="1" applyFill="1" applyBorder="1" applyAlignment="1">
      <alignment horizontal="center" vertical="center" wrapText="1"/>
    </xf>
    <xf numFmtId="181" fontId="10" fillId="0" borderId="13" xfId="0" applyNumberFormat="1" applyFont="1" applyFill="1" applyBorder="1" applyAlignment="1">
      <alignment horizontal="center" vertical="center" wrapText="1"/>
    </xf>
    <xf numFmtId="181" fontId="10" fillId="0" borderId="7" xfId="0" applyNumberFormat="1" applyFont="1" applyFill="1" applyBorder="1" applyAlignment="1">
      <alignment horizontal="center" vertical="center" wrapText="1"/>
    </xf>
    <xf numFmtId="181" fontId="10" fillId="0" borderId="14" xfId="0" applyNumberFormat="1" applyFont="1" applyFill="1" applyBorder="1" applyAlignment="1">
      <alignment horizontal="center" vertical="center" wrapText="1"/>
    </xf>
    <xf numFmtId="181" fontId="9" fillId="0" borderId="1" xfId="0" applyNumberFormat="1" applyFont="1" applyFill="1" applyBorder="1" applyAlignment="1">
      <alignment horizontal="center" vertical="center" textRotation="255" wrapText="1"/>
    </xf>
    <xf numFmtId="3" fontId="31" fillId="0" borderId="50" xfId="0" applyNumberFormat="1" applyFont="1" applyFill="1" applyBorder="1" applyAlignment="1" applyProtection="1">
      <alignment horizontal="center" vertical="center" textRotation="255"/>
      <protection locked="0"/>
    </xf>
    <xf numFmtId="3" fontId="31" fillId="0" borderId="2" xfId="0" applyNumberFormat="1" applyFont="1" applyFill="1" applyBorder="1" applyAlignment="1" applyProtection="1">
      <alignment horizontal="center" vertical="center" textRotation="255"/>
      <protection locked="0"/>
    </xf>
    <xf numFmtId="3" fontId="31" fillId="0" borderId="51" xfId="0" applyNumberFormat="1" applyFont="1" applyFill="1" applyBorder="1" applyAlignment="1" applyProtection="1">
      <alignment horizontal="center" vertical="center" textRotation="255"/>
      <protection locked="0"/>
    </xf>
    <xf numFmtId="3" fontId="31" fillId="0" borderId="7" xfId="0" applyNumberFormat="1" applyFont="1" applyFill="1" applyBorder="1" applyAlignment="1" applyProtection="1">
      <alignment horizontal="center" vertical="center" textRotation="255"/>
      <protection locked="0"/>
    </xf>
    <xf numFmtId="3" fontId="31" fillId="0" borderId="52" xfId="0" applyNumberFormat="1" applyFont="1" applyFill="1" applyBorder="1" applyAlignment="1" applyProtection="1">
      <alignment horizontal="center" vertical="center" textRotation="255"/>
      <protection locked="0"/>
    </xf>
    <xf numFmtId="181" fontId="9" fillId="0" borderId="1" xfId="0" applyNumberFormat="1" applyFont="1" applyFill="1" applyBorder="1" applyAlignment="1">
      <alignment horizontal="center" vertical="center" wrapText="1"/>
    </xf>
    <xf numFmtId="181" fontId="9" fillId="0" borderId="12" xfId="0" applyNumberFormat="1" applyFont="1" applyFill="1" applyBorder="1" applyAlignment="1">
      <alignment horizontal="center" vertical="center" wrapText="1"/>
    </xf>
    <xf numFmtId="181" fontId="9" fillId="0" borderId="2" xfId="0" applyNumberFormat="1" applyFont="1" applyFill="1" applyBorder="1" applyAlignment="1">
      <alignment horizontal="center" vertical="center" wrapText="1"/>
    </xf>
    <xf numFmtId="181" fontId="9" fillId="0" borderId="13" xfId="0" applyNumberFormat="1" applyFont="1" applyFill="1" applyBorder="1" applyAlignment="1">
      <alignment horizontal="center" vertical="center" wrapText="1"/>
    </xf>
    <xf numFmtId="181" fontId="9" fillId="0" borderId="7" xfId="0" applyNumberFormat="1" applyFont="1" applyFill="1" applyBorder="1" applyAlignment="1">
      <alignment horizontal="center" vertical="center" wrapText="1"/>
    </xf>
    <xf numFmtId="181" fontId="9" fillId="0" borderId="14" xfId="0" applyNumberFormat="1" applyFont="1" applyFill="1" applyBorder="1" applyAlignment="1">
      <alignment horizontal="center" vertical="center" wrapText="1"/>
    </xf>
    <xf numFmtId="181" fontId="9" fillId="0" borderId="9" xfId="0" applyNumberFormat="1" applyFont="1" applyFill="1" applyBorder="1" applyAlignment="1">
      <alignment horizontal="distributed" vertical="center"/>
    </xf>
    <xf numFmtId="181" fontId="9" fillId="0" borderId="34" xfId="0" applyNumberFormat="1" applyFont="1" applyFill="1" applyBorder="1" applyAlignment="1">
      <alignment horizontal="distributed" vertical="center"/>
    </xf>
    <xf numFmtId="181" fontId="9" fillId="0" borderId="39" xfId="0" applyNumberFormat="1" applyFont="1" applyFill="1" applyBorder="1" applyAlignment="1">
      <alignment horizontal="distributed" vertical="center"/>
    </xf>
    <xf numFmtId="181" fontId="9" fillId="0" borderId="11" xfId="0" applyNumberFormat="1" applyFont="1" applyFill="1" applyBorder="1" applyAlignment="1">
      <alignment horizontal="distributed" vertical="center"/>
    </xf>
    <xf numFmtId="181" fontId="9" fillId="0" borderId="20" xfId="0" applyNumberFormat="1" applyFont="1" applyFill="1" applyBorder="1" applyAlignment="1">
      <alignment horizontal="distributed" vertical="center"/>
    </xf>
    <xf numFmtId="181" fontId="9" fillId="0" borderId="1" xfId="0" applyNumberFormat="1" applyFont="1" applyFill="1" applyBorder="1" applyAlignment="1">
      <alignment horizontal="distributed" vertical="center"/>
    </xf>
    <xf numFmtId="181" fontId="9" fillId="0" borderId="10" xfId="0" applyNumberFormat="1" applyFont="1" applyFill="1" applyBorder="1" applyAlignment="1">
      <alignment horizontal="distributed" vertical="center"/>
    </xf>
    <xf numFmtId="181" fontId="9" fillId="0" borderId="12" xfId="0" applyNumberFormat="1" applyFont="1" applyFill="1" applyBorder="1" applyAlignment="1">
      <alignment horizontal="distributed" vertical="center"/>
    </xf>
    <xf numFmtId="181" fontId="9" fillId="0" borderId="3" xfId="0" applyNumberFormat="1" applyFont="1" applyFill="1" applyBorder="1" applyAlignment="1">
      <alignment horizontal="distributed" vertical="center" wrapText="1"/>
    </xf>
    <xf numFmtId="181" fontId="9" fillId="0" borderId="11" xfId="0" applyNumberFormat="1" applyFont="1" applyFill="1" applyBorder="1" applyAlignment="1">
      <alignment horizontal="distributed" vertical="center" wrapText="1"/>
    </xf>
    <xf numFmtId="181" fontId="9" fillId="0" borderId="20" xfId="0" applyNumberFormat="1" applyFont="1" applyFill="1" applyBorder="1" applyAlignment="1">
      <alignment horizontal="distributed" vertical="center" wrapText="1"/>
    </xf>
    <xf numFmtId="181" fontId="9" fillId="0" borderId="7" xfId="0" applyNumberFormat="1" applyFont="1" applyFill="1" applyBorder="1" applyAlignment="1">
      <alignment horizontal="distributed" vertical="center"/>
    </xf>
    <xf numFmtId="181" fontId="9" fillId="0" borderId="8" xfId="0" applyNumberFormat="1" applyFont="1" applyFill="1" applyBorder="1" applyAlignment="1">
      <alignment horizontal="distributed" vertical="center"/>
    </xf>
    <xf numFmtId="181" fontId="9" fillId="0" borderId="14" xfId="0" applyNumberFormat="1" applyFont="1" applyFill="1" applyBorder="1" applyAlignment="1">
      <alignment horizontal="distributed" vertical="center"/>
    </xf>
    <xf numFmtId="181" fontId="9" fillId="0" borderId="3" xfId="0" applyNumberFormat="1" applyFont="1" applyFill="1" applyBorder="1" applyAlignment="1">
      <alignment horizontal="distributed" vertical="center"/>
    </xf>
    <xf numFmtId="181" fontId="30" fillId="0" borderId="11" xfId="0" applyNumberFormat="1" applyFont="1" applyFill="1" applyBorder="1" applyAlignment="1" applyProtection="1">
      <alignment horizontal="distributed" vertical="center"/>
      <protection locked="0"/>
    </xf>
    <xf numFmtId="181" fontId="16" fillId="0" borderId="11" xfId="0" applyNumberFormat="1" applyFont="1" applyFill="1" applyBorder="1" applyAlignment="1">
      <alignment horizontal="distributed" vertical="center" wrapText="1"/>
    </xf>
    <xf numFmtId="181" fontId="16" fillId="0" borderId="20" xfId="0" applyNumberFormat="1" applyFont="1" applyFill="1" applyBorder="1" applyAlignment="1">
      <alignment horizontal="distributed" vertical="center" wrapText="1"/>
    </xf>
    <xf numFmtId="181" fontId="10" fillId="0" borderId="11" xfId="0" applyNumberFormat="1" applyFont="1" applyFill="1" applyBorder="1" applyAlignment="1">
      <alignment horizontal="distributed" vertical="center"/>
    </xf>
    <xf numFmtId="181" fontId="10" fillId="0" borderId="20" xfId="0" applyNumberFormat="1" applyFont="1" applyFill="1" applyBorder="1" applyAlignment="1">
      <alignment horizontal="distributed" vertical="center"/>
    </xf>
    <xf numFmtId="181" fontId="10" fillId="0" borderId="3" xfId="0" applyNumberFormat="1" applyFont="1" applyFill="1" applyBorder="1" applyAlignment="1">
      <alignment horizontal="distributed" vertical="center"/>
    </xf>
    <xf numFmtId="181" fontId="10" fillId="0" borderId="3" xfId="0" applyNumberFormat="1" applyFont="1" applyFill="1" applyBorder="1" applyAlignment="1">
      <alignment horizontal="center" vertical="center"/>
    </xf>
    <xf numFmtId="181" fontId="10" fillId="0" borderId="11" xfId="0" applyNumberFormat="1" applyFont="1" applyFill="1" applyBorder="1" applyAlignment="1">
      <alignment horizontal="center" vertical="center"/>
    </xf>
    <xf numFmtId="181" fontId="32" fillId="0" borderId="3" xfId="0" applyNumberFormat="1" applyFont="1" applyFill="1" applyBorder="1" applyAlignment="1">
      <alignment horizontal="distributed" vertical="center"/>
    </xf>
    <xf numFmtId="181" fontId="32" fillId="0" borderId="11" xfId="0" applyNumberFormat="1" applyFont="1" applyFill="1" applyBorder="1" applyAlignment="1">
      <alignment horizontal="distributed" vertical="center"/>
    </xf>
    <xf numFmtId="181" fontId="32" fillId="0" borderId="20" xfId="0" applyNumberFormat="1" applyFont="1" applyFill="1" applyBorder="1" applyAlignment="1">
      <alignment horizontal="distributed" vertical="center"/>
    </xf>
    <xf numFmtId="181" fontId="30" fillId="0" borderId="10" xfId="0" applyNumberFormat="1" applyFont="1" applyFill="1" applyBorder="1" applyAlignment="1" applyProtection="1">
      <alignment horizontal="distributed" vertical="center"/>
      <protection locked="0"/>
    </xf>
    <xf numFmtId="181" fontId="30" fillId="0" borderId="11" xfId="0" applyNumberFormat="1" applyFont="1" applyFill="1" applyBorder="1" applyAlignment="1" applyProtection="1">
      <alignment vertical="center"/>
      <protection locked="0"/>
    </xf>
    <xf numFmtId="181" fontId="16" fillId="0" borderId="3" xfId="0" applyNumberFormat="1" applyFont="1" applyFill="1" applyBorder="1" applyAlignment="1">
      <alignment horizontal="left" vertical="center"/>
    </xf>
    <xf numFmtId="181" fontId="16" fillId="0" borderId="11" xfId="0" applyNumberFormat="1" applyFont="1" applyFill="1" applyBorder="1" applyAlignment="1">
      <alignment horizontal="left" vertical="center"/>
    </xf>
    <xf numFmtId="181" fontId="16" fillId="0" borderId="20" xfId="0" applyNumberFormat="1" applyFont="1" applyFill="1" applyBorder="1" applyAlignment="1">
      <alignment horizontal="left" vertical="center"/>
    </xf>
    <xf numFmtId="181" fontId="9" fillId="0" borderId="0" xfId="0" applyNumberFormat="1" applyFont="1" applyFill="1" applyBorder="1" applyAlignment="1">
      <alignment horizontal="distributed" vertical="center"/>
    </xf>
    <xf numFmtId="181" fontId="30" fillId="0" borderId="34" xfId="0" applyNumberFormat="1" applyFont="1" applyFill="1" applyBorder="1" applyAlignment="1" applyProtection="1">
      <alignment horizontal="distributed" vertical="center"/>
      <protection locked="0"/>
    </xf>
    <xf numFmtId="181" fontId="30" fillId="0" borderId="37" xfId="0" applyNumberFormat="1" applyFont="1" applyFill="1" applyBorder="1" applyAlignment="1" applyProtection="1">
      <alignment horizontal="distributed" vertical="center"/>
      <protection locked="0"/>
    </xf>
    <xf numFmtId="181" fontId="9" fillId="0" borderId="48" xfId="0" applyNumberFormat="1" applyFont="1" applyFill="1" applyBorder="1" applyAlignment="1">
      <alignment horizontal="distributed" vertical="center"/>
    </xf>
    <xf numFmtId="181" fontId="9" fillId="0" borderId="49" xfId="0" applyNumberFormat="1" applyFont="1" applyFill="1" applyBorder="1" applyAlignment="1">
      <alignment horizontal="distributed" vertical="center"/>
    </xf>
    <xf numFmtId="181" fontId="30" fillId="0" borderId="8" xfId="0" applyNumberFormat="1" applyFont="1" applyFill="1" applyBorder="1" applyAlignment="1" applyProtection="1">
      <alignment horizontal="distributed" vertical="center"/>
      <protection locked="0"/>
    </xf>
    <xf numFmtId="181" fontId="30" fillId="0" borderId="39" xfId="0" applyNumberFormat="1" applyFont="1" applyFill="1" applyBorder="1" applyAlignment="1" applyProtection="1">
      <alignment horizontal="distributed" vertical="center"/>
      <protection locked="0"/>
    </xf>
    <xf numFmtId="181" fontId="9" fillId="0" borderId="53" xfId="0" applyNumberFormat="1" applyFont="1" applyFill="1" applyBorder="1" applyAlignment="1">
      <alignment horizontal="distributed" vertical="center"/>
    </xf>
    <xf numFmtId="181" fontId="30" fillId="0" borderId="53" xfId="0" applyNumberFormat="1" applyFont="1" applyFill="1" applyBorder="1" applyAlignment="1" applyProtection="1">
      <alignment horizontal="distributed" vertical="center"/>
      <protection locked="0"/>
    </xf>
    <xf numFmtId="181" fontId="9" fillId="0" borderId="45" xfId="0" applyNumberFormat="1" applyFont="1" applyFill="1" applyBorder="1" applyAlignment="1">
      <alignment horizontal="distributed" vertical="center"/>
    </xf>
    <xf numFmtId="181" fontId="9" fillId="0" borderId="46" xfId="0" applyNumberFormat="1" applyFont="1" applyFill="1" applyBorder="1" applyAlignment="1">
      <alignment horizontal="distributed" vertical="center"/>
    </xf>
    <xf numFmtId="181" fontId="30" fillId="0" borderId="11" xfId="0" applyNumberFormat="1" applyFont="1" applyFill="1" applyBorder="1" applyAlignment="1" applyProtection="1">
      <alignment vertical="center" wrapText="1"/>
      <protection locked="0"/>
    </xf>
    <xf numFmtId="3" fontId="30" fillId="0" borderId="11" xfId="0" applyNumberFormat="1" applyFont="1" applyFill="1" applyBorder="1" applyAlignment="1" applyProtection="1">
      <protection locked="0"/>
    </xf>
    <xf numFmtId="49" fontId="8" fillId="0" borderId="20" xfId="0" quotePrefix="1" applyNumberFormat="1" applyFont="1" applyFill="1" applyBorder="1" applyAlignment="1" applyProtection="1">
      <alignment horizontal="distributed" vertical="center" justifyLastLine="1"/>
      <protection locked="0"/>
    </xf>
    <xf numFmtId="49" fontId="9" fillId="0" borderId="61" xfId="6" applyNumberFormat="1" applyFont="1" applyFill="1" applyBorder="1" applyAlignment="1">
      <alignment horizontal="center" vertical="distributed" textRotation="255" justifyLastLine="1"/>
    </xf>
    <xf numFmtId="49" fontId="9" fillId="0" borderId="62" xfId="6" applyNumberFormat="1" applyFont="1" applyFill="1" applyBorder="1" applyAlignment="1">
      <alignment horizontal="center" vertical="distributed" textRotation="255" justifyLastLine="1"/>
    </xf>
    <xf numFmtId="49" fontId="9" fillId="0" borderId="63" xfId="6" applyNumberFormat="1" applyFont="1" applyFill="1" applyBorder="1" applyAlignment="1">
      <alignment horizontal="center" vertical="distributed" textRotation="255" justifyLastLine="1"/>
    </xf>
    <xf numFmtId="181" fontId="9" fillId="0" borderId="1" xfId="6" applyNumberFormat="1" applyFont="1" applyFill="1" applyBorder="1" applyAlignment="1">
      <alignment horizontal="center" vertical="distributed" textRotation="255" justifyLastLine="1"/>
    </xf>
    <xf numFmtId="181" fontId="9" fillId="0" borderId="12" xfId="6" applyNumberFormat="1" applyFont="1" applyFill="1" applyBorder="1" applyAlignment="1">
      <alignment horizontal="center" vertical="distributed" textRotation="255" justifyLastLine="1"/>
    </xf>
    <xf numFmtId="181" fontId="9" fillId="0" borderId="2" xfId="6" applyNumberFormat="1" applyFont="1" applyFill="1" applyBorder="1" applyAlignment="1">
      <alignment horizontal="center" vertical="distributed" textRotation="255" justifyLastLine="1"/>
    </xf>
    <xf numFmtId="181" fontId="9" fillId="0" borderId="13" xfId="6" applyNumberFormat="1" applyFont="1" applyFill="1" applyBorder="1" applyAlignment="1">
      <alignment horizontal="center" vertical="distributed" textRotation="255" justifyLastLine="1"/>
    </xf>
    <xf numFmtId="181" fontId="9" fillId="0" borderId="7" xfId="6" applyNumberFormat="1" applyFont="1" applyFill="1" applyBorder="1" applyAlignment="1">
      <alignment horizontal="center" vertical="distributed" textRotation="255" justifyLastLine="1"/>
    </xf>
    <xf numFmtId="181" fontId="9" fillId="0" borderId="14" xfId="6" applyNumberFormat="1" applyFont="1" applyFill="1" applyBorder="1" applyAlignment="1">
      <alignment horizontal="center" vertical="distributed" textRotation="255" justifyLastLine="1"/>
    </xf>
    <xf numFmtId="49" fontId="9" fillId="0" borderId="5" xfId="6" applyNumberFormat="1" applyFont="1" applyFill="1" applyBorder="1" applyAlignment="1">
      <alignment vertical="center" textRotation="255" shrinkToFit="1"/>
    </xf>
    <xf numFmtId="49" fontId="30" fillId="0" borderId="5" xfId="0" applyNumberFormat="1" applyFont="1" applyFill="1" applyBorder="1" applyAlignment="1" applyProtection="1">
      <alignment vertical="center" textRotation="255" shrinkToFit="1"/>
      <protection locked="0"/>
    </xf>
    <xf numFmtId="49" fontId="30" fillId="0" borderId="6" xfId="0" applyNumberFormat="1" applyFont="1" applyFill="1" applyBorder="1" applyAlignment="1" applyProtection="1">
      <alignment vertical="center" textRotation="255" shrinkToFit="1"/>
      <protection locked="0"/>
    </xf>
    <xf numFmtId="181" fontId="9" fillId="0" borderId="1" xfId="0" applyNumberFormat="1" applyFont="1" applyFill="1" applyBorder="1" applyAlignment="1">
      <alignment horizontal="distributed" vertical="center" wrapText="1"/>
    </xf>
    <xf numFmtId="181" fontId="9" fillId="0" borderId="10" xfId="0" applyNumberFormat="1" applyFont="1" applyFill="1" applyBorder="1" applyAlignment="1">
      <alignment horizontal="distributed" vertical="center" wrapText="1"/>
    </xf>
    <xf numFmtId="181" fontId="9" fillId="0" borderId="12" xfId="0" applyNumberFormat="1" applyFont="1" applyFill="1" applyBorder="1" applyAlignment="1">
      <alignment horizontal="distributed" vertical="center" wrapText="1"/>
    </xf>
    <xf numFmtId="181" fontId="9" fillId="0" borderId="7" xfId="6" applyNumberFormat="1" applyFont="1" applyFill="1" applyBorder="1" applyAlignment="1">
      <alignment horizontal="distributed" vertical="center" wrapText="1"/>
    </xf>
    <xf numFmtId="181" fontId="9" fillId="0" borderId="8" xfId="6" applyNumberFormat="1" applyFont="1" applyFill="1" applyBorder="1" applyAlignment="1">
      <alignment horizontal="distributed" vertical="center" wrapText="1"/>
    </xf>
    <xf numFmtId="181" fontId="9" fillId="0" borderId="14" xfId="6" applyNumberFormat="1" applyFont="1" applyFill="1" applyBorder="1" applyAlignment="1">
      <alignment horizontal="distributed" vertical="center" wrapText="1"/>
    </xf>
    <xf numFmtId="181" fontId="9" fillId="0" borderId="1" xfId="6" quotePrefix="1" applyNumberFormat="1" applyFont="1" applyFill="1" applyBorder="1" applyAlignment="1">
      <alignment horizontal="center" vertical="center" textRotation="255" shrinkToFit="1"/>
    </xf>
    <xf numFmtId="181" fontId="9" fillId="0" borderId="2" xfId="6" quotePrefix="1" applyNumberFormat="1" applyFont="1" applyFill="1" applyBorder="1" applyAlignment="1">
      <alignment horizontal="center" vertical="center" textRotation="255" shrinkToFit="1"/>
    </xf>
    <xf numFmtId="181" fontId="9" fillId="0" borderId="7" xfId="6" quotePrefix="1" applyNumberFormat="1" applyFont="1" applyFill="1" applyBorder="1" applyAlignment="1">
      <alignment horizontal="center" vertical="center" textRotation="255" shrinkToFit="1"/>
    </xf>
    <xf numFmtId="181" fontId="9" fillId="0" borderId="4" xfId="6" quotePrefix="1" applyNumberFormat="1" applyFont="1" applyFill="1" applyBorder="1" applyAlignment="1">
      <alignment horizontal="center" vertical="center" textRotation="255"/>
    </xf>
    <xf numFmtId="181" fontId="9" fillId="0" borderId="5" xfId="6" quotePrefix="1" applyNumberFormat="1" applyFont="1" applyFill="1" applyBorder="1" applyAlignment="1">
      <alignment horizontal="center" vertical="center" textRotation="255"/>
    </xf>
    <xf numFmtId="181" fontId="9" fillId="0" borderId="6" xfId="6" quotePrefix="1" applyNumberFormat="1" applyFont="1" applyFill="1" applyBorder="1" applyAlignment="1">
      <alignment horizontal="center" vertical="center" textRotation="255"/>
    </xf>
    <xf numFmtId="49" fontId="10" fillId="0" borderId="4" xfId="6" applyNumberFormat="1" applyFont="1" applyFill="1" applyBorder="1" applyAlignment="1">
      <alignment horizontal="center" vertical="distributed" textRotation="255" justifyLastLine="1"/>
    </xf>
    <xf numFmtId="49" fontId="10" fillId="0" borderId="5" xfId="6" applyNumberFormat="1" applyFont="1" applyFill="1" applyBorder="1" applyAlignment="1">
      <alignment horizontal="center" vertical="distributed" textRotation="255" justifyLastLine="1"/>
    </xf>
    <xf numFmtId="49" fontId="10" fillId="0" borderId="6" xfId="6" applyNumberFormat="1" applyFont="1" applyFill="1" applyBorder="1" applyAlignment="1">
      <alignment horizontal="center" vertical="distributed" textRotation="255" justifyLastLine="1"/>
    </xf>
    <xf numFmtId="181" fontId="10" fillId="0" borderId="1" xfId="6" applyNumberFormat="1" applyFont="1" applyFill="1" applyBorder="1" applyAlignment="1">
      <alignment horizontal="center" vertical="center" textRotation="255" wrapText="1"/>
    </xf>
    <xf numFmtId="181" fontId="10" fillId="0" borderId="12" xfId="6" applyNumberFormat="1" applyFont="1" applyFill="1" applyBorder="1" applyAlignment="1">
      <alignment horizontal="center" vertical="center" textRotation="255" wrapText="1"/>
    </xf>
    <xf numFmtId="181" fontId="10" fillId="0" borderId="2" xfId="6" applyNumberFormat="1" applyFont="1" applyFill="1" applyBorder="1" applyAlignment="1">
      <alignment horizontal="center" vertical="center" textRotation="255" wrapText="1"/>
    </xf>
    <xf numFmtId="181" fontId="10" fillId="0" borderId="13" xfId="6" applyNumberFormat="1" applyFont="1" applyFill="1" applyBorder="1" applyAlignment="1">
      <alignment horizontal="center" vertical="center" textRotation="255" wrapText="1"/>
    </xf>
    <xf numFmtId="181" fontId="10" fillId="0" borderId="7" xfId="6" applyNumberFormat="1" applyFont="1" applyFill="1" applyBorder="1" applyAlignment="1">
      <alignment horizontal="center" vertical="center" textRotation="255" wrapText="1"/>
    </xf>
    <xf numFmtId="181" fontId="10" fillId="0" borderId="14" xfId="6" applyNumberFormat="1" applyFont="1" applyFill="1" applyBorder="1" applyAlignment="1">
      <alignment horizontal="center" vertical="center" textRotation="255" wrapText="1"/>
    </xf>
    <xf numFmtId="181" fontId="34" fillId="0" borderId="3" xfId="6" quotePrefix="1" applyNumberFormat="1" applyFont="1" applyFill="1" applyBorder="1" applyAlignment="1">
      <alignment horizontal="distributed" vertical="center" wrapText="1" shrinkToFit="1"/>
    </xf>
    <xf numFmtId="181" fontId="34" fillId="0" borderId="20" xfId="6" quotePrefix="1" applyNumberFormat="1" applyFont="1" applyFill="1" applyBorder="1" applyAlignment="1">
      <alignment horizontal="distributed" vertical="center" shrinkToFit="1"/>
    </xf>
    <xf numFmtId="181" fontId="30" fillId="0" borderId="20" xfId="0" applyNumberFormat="1" applyFont="1" applyFill="1" applyBorder="1" applyAlignment="1" applyProtection="1">
      <alignment horizontal="distributed" vertical="center"/>
      <protection locked="0"/>
    </xf>
    <xf numFmtId="181" fontId="16" fillId="0" borderId="1" xfId="6" applyNumberFormat="1" applyFont="1" applyFill="1" applyBorder="1" applyAlignment="1">
      <alignment horizontal="center" vertical="top" textRotation="255" wrapText="1" shrinkToFit="1"/>
    </xf>
    <xf numFmtId="181" fontId="16" fillId="0" borderId="12" xfId="6" applyNumberFormat="1" applyFont="1" applyFill="1" applyBorder="1" applyAlignment="1">
      <alignment horizontal="center" vertical="top" textRotation="255" shrinkToFit="1"/>
    </xf>
    <xf numFmtId="181" fontId="16" fillId="0" borderId="2" xfId="6" applyNumberFormat="1" applyFont="1" applyFill="1" applyBorder="1" applyAlignment="1">
      <alignment horizontal="center" vertical="top" textRotation="255" shrinkToFit="1"/>
    </xf>
    <xf numFmtId="181" fontId="16" fillId="0" borderId="13" xfId="6" applyNumberFormat="1" applyFont="1" applyFill="1" applyBorder="1" applyAlignment="1">
      <alignment horizontal="center" vertical="top" textRotation="255" shrinkToFit="1"/>
    </xf>
    <xf numFmtId="181" fontId="16" fillId="0" borderId="7" xfId="6" applyNumberFormat="1" applyFont="1" applyFill="1" applyBorder="1" applyAlignment="1">
      <alignment horizontal="center" vertical="top" textRotation="255" shrinkToFit="1"/>
    </xf>
    <xf numFmtId="181" fontId="16" fillId="0" borderId="14" xfId="6" applyNumberFormat="1" applyFont="1" applyFill="1" applyBorder="1" applyAlignment="1">
      <alignment horizontal="center" vertical="top" textRotation="255" shrinkToFit="1"/>
    </xf>
    <xf numFmtId="49" fontId="9" fillId="0" borderId="20" xfId="6" applyNumberFormat="1" applyFont="1" applyFill="1" applyBorder="1" applyAlignment="1">
      <alignment horizontal="distributed" vertical="center"/>
    </xf>
    <xf numFmtId="181" fontId="30" fillId="0" borderId="0" xfId="0" applyNumberFormat="1" applyFont="1" applyFill="1" applyBorder="1" applyAlignment="1" applyProtection="1">
      <alignment horizontal="distributed" vertical="center"/>
      <protection locked="0"/>
    </xf>
    <xf numFmtId="181" fontId="30" fillId="0" borderId="13" xfId="0" applyNumberFormat="1" applyFont="1" applyFill="1" applyBorder="1" applyAlignment="1" applyProtection="1">
      <alignment horizontal="distributed" vertical="center"/>
      <protection locked="0"/>
    </xf>
    <xf numFmtId="181" fontId="34" fillId="0" borderId="1" xfId="6" applyNumberFormat="1" applyFont="1" applyFill="1" applyBorder="1" applyAlignment="1">
      <alignment horizontal="distributed" vertical="center" wrapText="1"/>
    </xf>
    <xf numFmtId="181" fontId="34" fillId="0" borderId="10" xfId="6" applyNumberFormat="1" applyFont="1" applyFill="1" applyBorder="1" applyAlignment="1">
      <alignment horizontal="distributed" vertical="center" wrapText="1"/>
    </xf>
    <xf numFmtId="181" fontId="34" fillId="0" borderId="12" xfId="6" applyNumberFormat="1" applyFont="1" applyFill="1" applyBorder="1" applyAlignment="1">
      <alignment horizontal="distributed" vertical="center" wrapText="1"/>
    </xf>
    <xf numFmtId="181" fontId="34" fillId="0" borderId="7" xfId="6" applyNumberFormat="1" applyFont="1" applyFill="1" applyBorder="1" applyAlignment="1">
      <alignment horizontal="distributed" vertical="center" wrapText="1"/>
    </xf>
    <xf numFmtId="181" fontId="34" fillId="0" borderId="8" xfId="6" applyNumberFormat="1" applyFont="1" applyFill="1" applyBorder="1" applyAlignment="1">
      <alignment horizontal="distributed" vertical="center" wrapText="1"/>
    </xf>
    <xf numFmtId="181" fontId="34" fillId="0" borderId="14" xfId="6" applyNumberFormat="1" applyFont="1" applyFill="1" applyBorder="1" applyAlignment="1">
      <alignment horizontal="distributed" vertical="center" wrapText="1"/>
    </xf>
    <xf numFmtId="181" fontId="19" fillId="0" borderId="3" xfId="6" applyNumberFormat="1" applyFont="1" applyFill="1" applyBorder="1" applyAlignment="1">
      <alignment horizontal="distributed" vertical="center"/>
    </xf>
    <xf numFmtId="181" fontId="19" fillId="0" borderId="11" xfId="6" applyNumberFormat="1" applyFont="1" applyFill="1" applyBorder="1" applyAlignment="1">
      <alignment horizontal="distributed" vertical="center"/>
    </xf>
    <xf numFmtId="181" fontId="9" fillId="0" borderId="3" xfId="6" applyNumberFormat="1" applyFont="1" applyFill="1" applyBorder="1" applyAlignment="1">
      <alignment horizontal="distributed" vertical="center" wrapText="1"/>
    </xf>
    <xf numFmtId="181" fontId="30" fillId="0" borderId="11" xfId="0" applyNumberFormat="1" applyFont="1" applyFill="1" applyBorder="1" applyAlignment="1" applyProtection="1">
      <alignment horizontal="distributed" vertical="center" wrapText="1"/>
      <protection locked="0"/>
    </xf>
    <xf numFmtId="181" fontId="30" fillId="0" borderId="20" xfId="0" applyNumberFormat="1" applyFont="1" applyFill="1" applyBorder="1" applyAlignment="1" applyProtection="1">
      <alignment horizontal="distributed" vertical="center" wrapText="1"/>
      <protection locked="0"/>
    </xf>
    <xf numFmtId="181" fontId="30" fillId="0" borderId="20" xfId="0" applyNumberFormat="1" applyFont="1" applyFill="1" applyBorder="1" applyAlignment="1" applyProtection="1">
      <alignment vertical="center" wrapText="1"/>
      <protection locked="0"/>
    </xf>
    <xf numFmtId="181" fontId="30" fillId="0" borderId="12" xfId="0" applyNumberFormat="1" applyFont="1" applyFill="1" applyBorder="1" applyAlignment="1" applyProtection="1">
      <alignment horizontal="distributed" vertical="center"/>
      <protection locked="0"/>
    </xf>
    <xf numFmtId="181" fontId="30" fillId="0" borderId="14" xfId="0" applyNumberFormat="1" applyFont="1" applyFill="1" applyBorder="1" applyAlignment="1" applyProtection="1">
      <alignment horizontal="distributed" vertical="center"/>
      <protection locked="0"/>
    </xf>
    <xf numFmtId="181" fontId="9" fillId="0" borderId="11" xfId="0" applyNumberFormat="1" applyFont="1" applyFill="1" applyBorder="1" applyAlignment="1" applyProtection="1">
      <alignment horizontal="distributed" vertical="center"/>
      <protection locked="0"/>
    </xf>
    <xf numFmtId="181" fontId="31" fillId="0" borderId="20" xfId="0" applyNumberFormat="1" applyFont="1" applyFill="1" applyBorder="1" applyAlignment="1" applyProtection="1">
      <alignment horizontal="distributed" vertical="center"/>
      <protection locked="0"/>
    </xf>
    <xf numFmtId="181" fontId="9" fillId="0" borderId="10" xfId="0" applyNumberFormat="1" applyFont="1" applyFill="1" applyBorder="1" applyAlignment="1" applyProtection="1">
      <alignment horizontal="distributed" vertical="center"/>
      <protection locked="0"/>
    </xf>
    <xf numFmtId="181" fontId="31" fillId="0" borderId="12" xfId="0" applyNumberFormat="1" applyFont="1" applyFill="1" applyBorder="1" applyAlignment="1" applyProtection="1">
      <alignment horizontal="distributed" vertical="center"/>
      <protection locked="0"/>
    </xf>
    <xf numFmtId="181" fontId="30" fillId="0" borderId="67" xfId="0" applyNumberFormat="1" applyFont="1" applyFill="1" applyBorder="1" applyAlignment="1" applyProtection="1">
      <alignment horizontal="distributed" vertical="center"/>
      <protection locked="0"/>
    </xf>
    <xf numFmtId="181" fontId="9" fillId="0" borderId="39" xfId="6" applyNumberFormat="1" applyFont="1" applyFill="1" applyBorder="1" applyAlignment="1">
      <alignment horizontal="distributed" vertical="center" wrapText="1"/>
    </xf>
    <xf numFmtId="181" fontId="30" fillId="0" borderId="67" xfId="0" applyNumberFormat="1" applyFont="1" applyFill="1" applyBorder="1" applyAlignment="1" applyProtection="1">
      <alignment horizontal="distributed" vertical="center" wrapText="1"/>
      <protection locked="0"/>
    </xf>
    <xf numFmtId="181" fontId="30" fillId="0" borderId="69" xfId="0" applyNumberFormat="1" applyFont="1" applyFill="1" applyBorder="1" applyAlignment="1" applyProtection="1">
      <alignment horizontal="distributed" vertical="center"/>
      <protection locked="0"/>
    </xf>
    <xf numFmtId="181" fontId="30" fillId="0" borderId="68" xfId="0" applyNumberFormat="1" applyFont="1" applyFill="1" applyBorder="1" applyAlignment="1" applyProtection="1">
      <alignment horizontal="distributed" vertical="center"/>
      <protection locked="0"/>
    </xf>
    <xf numFmtId="181" fontId="30" fillId="0" borderId="40" xfId="0" applyNumberFormat="1" applyFont="1" applyFill="1" applyBorder="1" applyAlignment="1" applyProtection="1">
      <alignment horizontal="distributed" vertical="center"/>
      <protection locked="0"/>
    </xf>
    <xf numFmtId="3" fontId="12" fillId="0" borderId="3" xfId="0" applyFont="1" applyFill="1" applyBorder="1" applyAlignment="1">
      <alignment horizontal="center" vertical="center"/>
    </xf>
    <xf numFmtId="3" fontId="24" fillId="2" borderId="20" xfId="0" applyNumberFormat="1" applyFont="1" applyFill="1" applyBorder="1" applyAlignment="1" applyProtection="1">
      <alignment horizontal="center" vertical="center"/>
      <protection locked="0"/>
    </xf>
    <xf numFmtId="181" fontId="9" fillId="0" borderId="65" xfId="6" applyNumberFormat="1" applyFont="1" applyFill="1" applyBorder="1" applyAlignment="1">
      <alignment horizontal="distributed" vertical="center"/>
    </xf>
    <xf numFmtId="181" fontId="30" fillId="0" borderId="66" xfId="0" applyNumberFormat="1" applyFont="1" applyFill="1" applyBorder="1" applyAlignment="1" applyProtection="1">
      <alignment horizontal="distributed" vertical="center"/>
      <protection locked="0"/>
    </xf>
    <xf numFmtId="3" fontId="16" fillId="0" borderId="4" xfId="0" applyNumberFormat="1" applyFont="1" applyFill="1" applyBorder="1" applyAlignment="1" applyProtection="1">
      <alignment horizontal="center" vertical="center" wrapText="1"/>
      <protection locked="0"/>
    </xf>
    <xf numFmtId="3" fontId="16" fillId="0" borderId="6" xfId="0" applyNumberFormat="1" applyFont="1" applyFill="1" applyBorder="1" applyAlignment="1" applyProtection="1">
      <alignment horizontal="center" vertical="center" wrapText="1"/>
      <protection locked="0"/>
    </xf>
    <xf numFmtId="3" fontId="16" fillId="0" borderId="9" xfId="0" quotePrefix="1" applyNumberFormat="1" applyFont="1" applyFill="1" applyBorder="1" applyAlignment="1" applyProtection="1">
      <alignment horizontal="center" vertical="center" wrapText="1"/>
      <protection locked="0"/>
    </xf>
    <xf numFmtId="3" fontId="9" fillId="0" borderId="9" xfId="0" applyNumberFormat="1" applyFont="1" applyFill="1" applyBorder="1" applyAlignment="1" applyProtection="1">
      <alignment horizontal="center" vertical="center" wrapText="1"/>
      <protection locked="0"/>
    </xf>
    <xf numFmtId="181" fontId="16" fillId="0" borderId="73" xfId="0" applyNumberFormat="1" applyFont="1" applyFill="1" applyBorder="1" applyAlignment="1">
      <alignment horizontal="center" vertical="center" textRotation="255" wrapText="1"/>
    </xf>
    <xf numFmtId="181" fontId="30" fillId="0" borderId="51" xfId="0" applyNumberFormat="1" applyFont="1" applyFill="1" applyBorder="1" applyAlignment="1" applyProtection="1">
      <alignment horizontal="center" vertical="center" textRotation="255" wrapText="1"/>
      <protection locked="0"/>
    </xf>
    <xf numFmtId="181" fontId="30" fillId="0" borderId="52" xfId="0" applyNumberFormat="1" applyFont="1" applyFill="1" applyBorder="1" applyAlignment="1" applyProtection="1">
      <alignment horizontal="center" vertical="center" textRotation="255" wrapText="1"/>
      <protection locked="0"/>
    </xf>
    <xf numFmtId="3" fontId="16" fillId="0" borderId="1" xfId="0" quotePrefix="1" applyNumberFormat="1" applyFont="1" applyFill="1" applyBorder="1" applyAlignment="1" applyProtection="1">
      <alignment horizontal="center" vertical="center" wrapText="1"/>
      <protection locked="0"/>
    </xf>
    <xf numFmtId="3" fontId="16" fillId="0" borderId="12" xfId="0" quotePrefix="1" applyNumberFormat="1" applyFont="1" applyFill="1" applyBorder="1" applyAlignment="1" applyProtection="1">
      <alignment horizontal="center" vertical="center" wrapText="1"/>
      <protection locked="0"/>
    </xf>
    <xf numFmtId="3" fontId="16" fillId="0" borderId="2" xfId="0" quotePrefix="1" applyNumberFormat="1" applyFont="1" applyFill="1" applyBorder="1" applyAlignment="1" applyProtection="1">
      <alignment horizontal="center" vertical="center" wrapText="1"/>
      <protection locked="0"/>
    </xf>
    <xf numFmtId="3" fontId="16" fillId="0" borderId="13" xfId="0" quotePrefix="1" applyNumberFormat="1" applyFont="1" applyFill="1" applyBorder="1" applyAlignment="1" applyProtection="1">
      <alignment horizontal="center" vertical="center" wrapText="1"/>
      <protection locked="0"/>
    </xf>
    <xf numFmtId="181" fontId="9" fillId="0" borderId="75" xfId="0" applyNumberFormat="1" applyFont="1" applyFill="1" applyBorder="1" applyAlignment="1">
      <alignment horizontal="distributed" vertical="center"/>
    </xf>
    <xf numFmtId="181" fontId="9" fillId="0" borderId="56" xfId="0" applyNumberFormat="1" applyFont="1" applyFill="1" applyBorder="1" applyAlignment="1">
      <alignment horizontal="distributed" vertical="center"/>
    </xf>
    <xf numFmtId="181" fontId="9" fillId="0" borderId="34" xfId="0" applyNumberFormat="1" applyFont="1" applyFill="1" applyBorder="1" applyAlignment="1">
      <alignment horizontal="distributed" vertical="center" wrapText="1"/>
    </xf>
    <xf numFmtId="181" fontId="30" fillId="0" borderId="34" xfId="0" applyNumberFormat="1" applyFont="1" applyFill="1" applyBorder="1" applyAlignment="1" applyProtection="1">
      <alignment horizontal="distributed" vertical="center" wrapText="1"/>
      <protection locked="0"/>
    </xf>
    <xf numFmtId="181" fontId="9" fillId="0" borderId="71" xfId="0" applyNumberFormat="1" applyFont="1" applyFill="1" applyBorder="1" applyAlignment="1">
      <alignment horizontal="center" vertical="distributed" textRotation="255" justifyLastLine="1"/>
    </xf>
    <xf numFmtId="181" fontId="9" fillId="0" borderId="62" xfId="0" applyNumberFormat="1" applyFont="1" applyFill="1" applyBorder="1" applyAlignment="1">
      <alignment horizontal="center" vertical="distributed" textRotation="255" justifyLastLine="1"/>
    </xf>
    <xf numFmtId="181" fontId="9" fillId="0" borderId="63" xfId="0" applyNumberFormat="1" applyFont="1" applyFill="1" applyBorder="1" applyAlignment="1">
      <alignment horizontal="center" vertical="distributed" textRotation="255" justifyLastLine="1"/>
    </xf>
    <xf numFmtId="181" fontId="9" fillId="0" borderId="10" xfId="0" applyNumberFormat="1" applyFont="1" applyFill="1" applyBorder="1" applyAlignment="1">
      <alignment horizontal="center" vertical="center" wrapText="1"/>
    </xf>
    <xf numFmtId="181" fontId="9" fillId="0" borderId="0" xfId="0" applyNumberFormat="1" applyFont="1" applyFill="1" applyBorder="1" applyAlignment="1">
      <alignment horizontal="center" vertical="center" wrapText="1"/>
    </xf>
    <xf numFmtId="181" fontId="9" fillId="0" borderId="8" xfId="0" applyNumberFormat="1" applyFont="1" applyFill="1" applyBorder="1" applyAlignment="1">
      <alignment horizontal="center" vertical="center" wrapText="1"/>
    </xf>
    <xf numFmtId="181" fontId="9" fillId="0" borderId="72" xfId="0" applyNumberFormat="1" applyFont="1" applyFill="1" applyBorder="1" applyAlignment="1">
      <alignment horizontal="distributed" vertical="center"/>
    </xf>
    <xf numFmtId="3" fontId="24" fillId="2" borderId="11" xfId="0" applyNumberFormat="1" applyFont="1" applyFill="1" applyBorder="1" applyAlignment="1" applyProtection="1">
      <alignment horizontal="distributed" vertical="center"/>
      <protection locked="0"/>
    </xf>
    <xf numFmtId="181" fontId="9" fillId="0" borderId="6" xfId="0" applyNumberFormat="1" applyFont="1" applyFill="1" applyBorder="1" applyAlignment="1">
      <alignment horizontal="distributed" vertical="center"/>
    </xf>
    <xf numFmtId="181" fontId="9" fillId="0" borderId="9" xfId="0" applyNumberFormat="1" applyFont="1" applyFill="1" applyBorder="1" applyAlignment="1">
      <alignment horizontal="distributed" vertical="center" wrapText="1"/>
    </xf>
    <xf numFmtId="181" fontId="30" fillId="0" borderId="9" xfId="0" applyNumberFormat="1" applyFont="1" applyFill="1" applyBorder="1" applyAlignment="1" applyProtection="1">
      <alignment horizontal="distributed" vertical="center" wrapText="1"/>
      <protection locked="0"/>
    </xf>
    <xf numFmtId="181" fontId="10" fillId="0" borderId="39" xfId="0" applyNumberFormat="1" applyFont="1" applyFill="1" applyBorder="1" applyAlignment="1">
      <alignment horizontal="distributed" vertical="center"/>
    </xf>
    <xf numFmtId="181" fontId="30" fillId="0" borderId="9" xfId="0" applyNumberFormat="1" applyFont="1" applyFill="1" applyBorder="1" applyAlignment="1" applyProtection="1">
      <alignment horizontal="distributed" vertical="center"/>
      <protection locked="0"/>
    </xf>
    <xf numFmtId="3" fontId="9" fillId="0" borderId="3" xfId="0" applyNumberFormat="1" applyFont="1" applyFill="1" applyBorder="1" applyAlignment="1" applyProtection="1">
      <alignment horizontal="distributed" vertical="center" wrapText="1"/>
      <protection locked="0"/>
    </xf>
    <xf numFmtId="3" fontId="9" fillId="0" borderId="11" xfId="0" applyNumberFormat="1" applyFont="1" applyFill="1" applyBorder="1" applyAlignment="1" applyProtection="1">
      <alignment horizontal="distributed" vertical="center" wrapText="1"/>
      <protection locked="0"/>
    </xf>
    <xf numFmtId="3" fontId="9" fillId="0" borderId="20" xfId="0" applyNumberFormat="1" applyFont="1" applyFill="1" applyBorder="1" applyAlignment="1" applyProtection="1">
      <alignment horizontal="distributed" vertical="center" wrapText="1"/>
      <protection locked="0"/>
    </xf>
    <xf numFmtId="3" fontId="19" fillId="0" borderId="9" xfId="0" applyNumberFormat="1" applyFont="1" applyFill="1" applyBorder="1" applyAlignment="1" applyProtection="1">
      <alignment horizontal="distributed" vertical="center" wrapText="1"/>
      <protection locked="0"/>
    </xf>
    <xf numFmtId="181" fontId="16" fillId="0" borderId="10" xfId="7" applyNumberFormat="1" applyFont="1" applyFill="1" applyBorder="1" applyAlignment="1">
      <alignment horizontal="distributed" vertical="center"/>
    </xf>
    <xf numFmtId="181" fontId="16" fillId="0" borderId="12" xfId="7" applyNumberFormat="1" applyFont="1" applyFill="1" applyBorder="1" applyAlignment="1">
      <alignment horizontal="distributed" vertical="center"/>
    </xf>
    <xf numFmtId="181" fontId="30" fillId="0" borderId="39" xfId="0" applyNumberFormat="1" applyFont="1" applyFill="1" applyBorder="1" applyAlignment="1" applyProtection="1">
      <alignment horizontal="distributed" vertical="center" wrapText="1"/>
      <protection locked="0"/>
    </xf>
    <xf numFmtId="181" fontId="32" fillId="0" borderId="39" xfId="0" applyNumberFormat="1" applyFont="1" applyFill="1" applyBorder="1" applyAlignment="1">
      <alignment horizontal="distributed" vertical="center" shrinkToFit="1"/>
    </xf>
    <xf numFmtId="181" fontId="32" fillId="0" borderId="67" xfId="0" applyNumberFormat="1" applyFont="1" applyFill="1" applyBorder="1" applyAlignment="1">
      <alignment horizontal="distributed" vertical="center" shrinkToFit="1"/>
    </xf>
    <xf numFmtId="181" fontId="9" fillId="0" borderId="67" xfId="0" applyNumberFormat="1" applyFont="1" applyFill="1" applyBorder="1" applyAlignment="1">
      <alignment horizontal="distributed" vertical="center"/>
    </xf>
    <xf numFmtId="181" fontId="32" fillId="0" borderId="34" xfId="0" applyNumberFormat="1" applyFont="1" applyFill="1" applyBorder="1" applyAlignment="1">
      <alignment horizontal="distributed" vertical="center" shrinkToFit="1"/>
    </xf>
    <xf numFmtId="181" fontId="40" fillId="0" borderId="34" xfId="0" applyNumberFormat="1" applyFont="1" applyFill="1" applyBorder="1" applyAlignment="1" applyProtection="1">
      <alignment horizontal="distributed" vertical="center" shrinkToFit="1"/>
      <protection locked="0"/>
    </xf>
    <xf numFmtId="181" fontId="40" fillId="0" borderId="40" xfId="0" applyNumberFormat="1" applyFont="1" applyFill="1" applyBorder="1" applyAlignment="1" applyProtection="1">
      <alignment horizontal="distributed" vertical="center" shrinkToFit="1"/>
      <protection locked="0"/>
    </xf>
    <xf numFmtId="181" fontId="30" fillId="0" borderId="65" xfId="0" applyNumberFormat="1" applyFont="1" applyFill="1" applyBorder="1" applyAlignment="1" applyProtection="1">
      <alignment horizontal="distributed" vertical="center"/>
      <protection locked="0"/>
    </xf>
    <xf numFmtId="181" fontId="31" fillId="0" borderId="39" xfId="0" applyNumberFormat="1" applyFont="1" applyFill="1" applyBorder="1" applyAlignment="1" applyProtection="1">
      <alignment horizontal="distributed" vertical="center"/>
      <protection locked="0"/>
    </xf>
    <xf numFmtId="3" fontId="24" fillId="2" borderId="39" xfId="0" applyNumberFormat="1" applyFont="1" applyFill="1" applyBorder="1" applyAlignment="1" applyProtection="1">
      <alignment horizontal="distributed" vertical="center"/>
      <protection locked="0"/>
    </xf>
    <xf numFmtId="49" fontId="38" fillId="0" borderId="3" xfId="0" applyNumberFormat="1" applyFont="1" applyFill="1" applyBorder="1" applyAlignment="1" applyProtection="1">
      <alignment horizontal="distributed" vertical="center" justifyLastLine="1"/>
      <protection locked="0"/>
    </xf>
    <xf numFmtId="49" fontId="38" fillId="0" borderId="11" xfId="0" applyNumberFormat="1" applyFont="1" applyFill="1" applyBorder="1" applyAlignment="1" applyProtection="1">
      <alignment horizontal="distributed" vertical="center" justifyLastLine="1"/>
      <protection locked="0"/>
    </xf>
    <xf numFmtId="49" fontId="38" fillId="0" borderId="20" xfId="0" applyNumberFormat="1" applyFont="1" applyFill="1" applyBorder="1" applyAlignment="1" applyProtection="1">
      <alignment horizontal="distributed" vertical="center" justifyLastLine="1"/>
      <protection locked="0"/>
    </xf>
    <xf numFmtId="181" fontId="12" fillId="0" borderId="0" xfId="7" applyNumberFormat="1" applyFont="1" applyFill="1" applyAlignment="1">
      <alignment vertical="center"/>
    </xf>
    <xf numFmtId="3" fontId="39" fillId="0" borderId="0" xfId="0" applyNumberFormat="1" applyFont="1" applyFill="1" applyAlignment="1" applyProtection="1">
      <alignment vertical="center"/>
      <protection locked="0"/>
    </xf>
    <xf numFmtId="49" fontId="9" fillId="0" borderId="9" xfId="0" applyNumberFormat="1" applyFont="1" applyFill="1" applyBorder="1" applyAlignment="1">
      <alignment horizontal="center" vertical="distributed" textRotation="255" justifyLastLine="1"/>
    </xf>
    <xf numFmtId="49" fontId="9" fillId="0" borderId="20" xfId="8" applyNumberFormat="1" applyFont="1" applyFill="1" applyBorder="1" applyAlignment="1" applyProtection="1">
      <alignment horizontal="distributed" vertical="center"/>
      <protection locked="0"/>
    </xf>
    <xf numFmtId="181" fontId="13" fillId="0" borderId="4" xfId="8" applyNumberFormat="1" applyFont="1" applyFill="1" applyBorder="1" applyAlignment="1" applyProtection="1">
      <alignment horizontal="center" vertical="center"/>
      <protection locked="0"/>
    </xf>
    <xf numFmtId="49" fontId="9" fillId="0" borderId="71" xfId="0" applyNumberFormat="1" applyFont="1" applyFill="1" applyBorder="1" applyAlignment="1">
      <alignment horizontal="center" vertical="distributed" textRotation="255" justifyLastLine="1"/>
    </xf>
    <xf numFmtId="49" fontId="9" fillId="0" borderId="79" xfId="0" applyNumberFormat="1" applyFont="1" applyFill="1" applyBorder="1" applyAlignment="1">
      <alignment horizontal="center" vertical="distributed" textRotation="255" justifyLastLine="1"/>
    </xf>
    <xf numFmtId="49" fontId="16" fillId="0" borderId="12" xfId="0" applyNumberFormat="1" applyFont="1" applyFill="1" applyBorder="1" applyAlignment="1">
      <alignment horizontal="distributed" vertical="center"/>
    </xf>
    <xf numFmtId="49" fontId="9" fillId="0" borderId="39" xfId="0" applyNumberFormat="1" applyFont="1" applyFill="1" applyBorder="1" applyAlignment="1">
      <alignment horizontal="distributed" vertical="center"/>
    </xf>
    <xf numFmtId="49" fontId="30" fillId="0" borderId="39" xfId="0" applyNumberFormat="1" applyFont="1" applyFill="1" applyBorder="1" applyAlignment="1" applyProtection="1">
      <alignment horizontal="distributed" vertical="center"/>
      <protection locked="0"/>
    </xf>
    <xf numFmtId="49" fontId="9" fillId="0" borderId="39" xfId="0" applyNumberFormat="1" applyFont="1" applyFill="1" applyBorder="1" applyAlignment="1">
      <alignment horizontal="distributed" vertical="center" wrapText="1"/>
    </xf>
    <xf numFmtId="49" fontId="30" fillId="0" borderId="39" xfId="0" applyNumberFormat="1" applyFont="1" applyFill="1" applyBorder="1" applyAlignment="1" applyProtection="1">
      <alignment horizontal="distributed" vertical="center" wrapText="1"/>
      <protection locked="0"/>
    </xf>
    <xf numFmtId="49" fontId="9" fillId="0" borderId="37" xfId="0" applyNumberFormat="1" applyFont="1" applyFill="1" applyBorder="1" applyAlignment="1">
      <alignment horizontal="distributed" vertical="center"/>
    </xf>
    <xf numFmtId="49" fontId="30" fillId="0" borderId="37" xfId="0" applyNumberFormat="1" applyFont="1" applyFill="1" applyBorder="1" applyAlignment="1" applyProtection="1">
      <alignment horizontal="distributed" vertical="center"/>
      <protection locked="0"/>
    </xf>
    <xf numFmtId="49" fontId="30" fillId="0" borderId="34" xfId="0" applyNumberFormat="1" applyFont="1" applyFill="1" applyBorder="1" applyAlignment="1" applyProtection="1">
      <alignment horizontal="distributed" vertical="center"/>
      <protection locked="0"/>
    </xf>
    <xf numFmtId="49" fontId="9" fillId="0" borderId="75" xfId="0" applyNumberFormat="1" applyFont="1" applyFill="1" applyBorder="1" applyAlignment="1">
      <alignment horizontal="distributed" vertical="center"/>
    </xf>
    <xf numFmtId="49" fontId="9" fillId="0" borderId="56" xfId="0" applyNumberFormat="1" applyFont="1" applyFill="1" applyBorder="1" applyAlignment="1">
      <alignment horizontal="distributed" vertical="center"/>
    </xf>
    <xf numFmtId="49" fontId="9" fillId="0" borderId="80" xfId="0" applyNumberFormat="1" applyFont="1" applyFill="1" applyBorder="1" applyAlignment="1">
      <alignment horizontal="distributed" vertical="center"/>
    </xf>
    <xf numFmtId="49" fontId="30" fillId="0" borderId="65" xfId="0" applyNumberFormat="1" applyFont="1" applyFill="1" applyBorder="1" applyAlignment="1" applyProtection="1">
      <alignment horizontal="distributed" vertical="center"/>
      <protection locked="0"/>
    </xf>
    <xf numFmtId="49" fontId="9" fillId="0" borderId="75" xfId="0" applyNumberFormat="1" applyFont="1" applyFill="1" applyBorder="1" applyAlignment="1">
      <alignment horizontal="distributed" vertical="center" wrapText="1"/>
    </xf>
    <xf numFmtId="49" fontId="32" fillId="0" borderId="11" xfId="0" applyNumberFormat="1" applyFont="1" applyFill="1" applyBorder="1" applyAlignment="1">
      <alignment horizontal="distributed" vertical="center"/>
    </xf>
    <xf numFmtId="49" fontId="20" fillId="0" borderId="11" xfId="0" applyNumberFormat="1" applyFont="1" applyFill="1" applyBorder="1" applyAlignment="1" applyProtection="1">
      <alignment horizontal="distributed" vertical="center" wrapText="1"/>
      <protection locked="0"/>
    </xf>
    <xf numFmtId="49" fontId="9" fillId="0" borderId="34" xfId="0" applyNumberFormat="1" applyFont="1" applyFill="1" applyBorder="1" applyAlignment="1">
      <alignment horizontal="distributed" vertical="center" wrapText="1"/>
    </xf>
    <xf numFmtId="49" fontId="30" fillId="0" borderId="34" xfId="0" applyNumberFormat="1" applyFont="1" applyFill="1" applyBorder="1" applyAlignment="1" applyProtection="1">
      <alignment horizontal="distributed" vertical="center" wrapText="1"/>
      <protection locked="0"/>
    </xf>
    <xf numFmtId="181" fontId="13" fillId="0" borderId="0" xfId="7" applyNumberFormat="1" applyFont="1" applyFill="1" applyBorder="1" applyAlignment="1">
      <alignment vertical="center"/>
    </xf>
    <xf numFmtId="3" fontId="13" fillId="0" borderId="3" xfId="0" applyFont="1" applyFill="1" applyBorder="1" applyAlignment="1">
      <alignment horizontal="center" vertical="center"/>
    </xf>
    <xf numFmtId="49" fontId="9" fillId="0" borderId="65" xfId="0" applyNumberFormat="1" applyFont="1" applyFill="1" applyBorder="1" applyAlignment="1">
      <alignment horizontal="distributed" vertical="center"/>
    </xf>
    <xf numFmtId="181" fontId="9" fillId="0" borderId="1" xfId="8" applyNumberFormat="1" applyFont="1" applyFill="1" applyBorder="1" applyAlignment="1" applyProtection="1">
      <alignment horizontal="center" vertical="center" textRotation="255" wrapText="1"/>
      <protection locked="0"/>
    </xf>
    <xf numFmtId="181" fontId="9" fillId="0" borderId="12" xfId="8" applyNumberFormat="1" applyFont="1" applyFill="1" applyBorder="1" applyAlignment="1" applyProtection="1">
      <alignment horizontal="center" vertical="center" textRotation="255" wrapText="1"/>
      <protection locked="0"/>
    </xf>
    <xf numFmtId="181" fontId="9" fillId="0" borderId="2" xfId="8" applyNumberFormat="1" applyFont="1" applyFill="1" applyBorder="1" applyAlignment="1" applyProtection="1">
      <alignment horizontal="center" vertical="center" textRotation="255" wrapText="1"/>
      <protection locked="0"/>
    </xf>
    <xf numFmtId="181" fontId="9" fillId="0" borderId="13" xfId="8" applyNumberFormat="1" applyFont="1" applyFill="1" applyBorder="1" applyAlignment="1" applyProtection="1">
      <alignment horizontal="center" vertical="center" textRotation="255" wrapText="1"/>
      <protection locked="0"/>
    </xf>
    <xf numFmtId="181" fontId="9" fillId="0" borderId="7" xfId="8" applyNumberFormat="1" applyFont="1" applyFill="1" applyBorder="1" applyAlignment="1" applyProtection="1">
      <alignment horizontal="center" vertical="center" textRotation="255" wrapText="1"/>
      <protection locked="0"/>
    </xf>
    <xf numFmtId="181" fontId="9" fillId="0" borderId="14" xfId="8" applyNumberFormat="1" applyFont="1" applyFill="1" applyBorder="1" applyAlignment="1" applyProtection="1">
      <alignment horizontal="center" vertical="center" textRotation="255" wrapText="1"/>
      <protection locked="0"/>
    </xf>
    <xf numFmtId="3" fontId="9" fillId="0" borderId="3" xfId="0" applyNumberFormat="1" applyFont="1" applyFill="1" applyBorder="1" applyAlignment="1" applyProtection="1">
      <alignment horizontal="distributed" vertical="center"/>
      <protection locked="0"/>
    </xf>
    <xf numFmtId="3" fontId="9" fillId="0" borderId="11" xfId="0" applyNumberFormat="1" applyFont="1" applyFill="1" applyBorder="1" applyAlignment="1" applyProtection="1">
      <alignment horizontal="distributed" vertical="center"/>
      <protection locked="0"/>
    </xf>
    <xf numFmtId="3" fontId="9" fillId="0" borderId="20" xfId="0" applyNumberFormat="1" applyFont="1" applyFill="1" applyBorder="1" applyAlignment="1" applyProtection="1">
      <alignment horizontal="distributed" vertical="center"/>
      <protection locked="0"/>
    </xf>
    <xf numFmtId="181" fontId="9" fillId="0" borderId="3" xfId="8" applyNumberFormat="1" applyFont="1" applyFill="1" applyBorder="1" applyAlignment="1" applyProtection="1">
      <alignment horizontal="distributed" vertical="center"/>
      <protection locked="0"/>
    </xf>
    <xf numFmtId="181" fontId="9" fillId="0" borderId="20" xfId="8" applyNumberFormat="1" applyFont="1" applyFill="1" applyBorder="1" applyAlignment="1" applyProtection="1">
      <alignment horizontal="distributed" vertical="center"/>
      <protection locked="0"/>
    </xf>
    <xf numFmtId="181" fontId="9" fillId="0" borderId="4" xfId="8" applyNumberFormat="1" applyFont="1" applyFill="1" applyBorder="1" applyAlignment="1" applyProtection="1">
      <alignment horizontal="center" vertical="distributed" textRotation="255" justifyLastLine="1"/>
      <protection locked="0"/>
    </xf>
    <xf numFmtId="181" fontId="9" fillId="0" borderId="5" xfId="8" applyNumberFormat="1" applyFont="1" applyFill="1" applyBorder="1" applyAlignment="1" applyProtection="1">
      <alignment horizontal="center" vertical="distributed" textRotation="255" justifyLastLine="1"/>
      <protection locked="0"/>
    </xf>
    <xf numFmtId="181" fontId="9" fillId="0" borderId="6" xfId="8" applyNumberFormat="1" applyFont="1" applyFill="1" applyBorder="1" applyAlignment="1" applyProtection="1">
      <alignment horizontal="center" vertical="distributed" textRotation="255" justifyLastLine="1"/>
      <protection locked="0"/>
    </xf>
    <xf numFmtId="181" fontId="19" fillId="0" borderId="4" xfId="8" applyNumberFormat="1" applyFont="1" applyFill="1" applyBorder="1" applyAlignment="1" applyProtection="1">
      <alignment horizontal="center" vertical="distributed" textRotation="255" wrapText="1" justifyLastLine="1"/>
      <protection locked="0"/>
    </xf>
    <xf numFmtId="181" fontId="19" fillId="0" borderId="6" xfId="8" applyNumberFormat="1" applyFont="1" applyFill="1" applyBorder="1" applyAlignment="1" applyProtection="1">
      <alignment horizontal="center" vertical="distributed" textRotation="255" justifyLastLine="1"/>
      <protection locked="0"/>
    </xf>
    <xf numFmtId="181" fontId="19" fillId="0" borderId="6" xfId="8" applyNumberFormat="1" applyFont="1" applyFill="1" applyBorder="1" applyAlignment="1" applyProtection="1">
      <alignment horizontal="center" vertical="distributed" textRotation="255" wrapText="1" justifyLastLine="1"/>
      <protection locked="0"/>
    </xf>
    <xf numFmtId="181" fontId="9" fillId="0" borderId="3" xfId="8" applyNumberFormat="1" applyFont="1" applyFill="1" applyBorder="1" applyAlignment="1" applyProtection="1">
      <alignment horizontal="distributed" vertical="distributed"/>
      <protection locked="0"/>
    </xf>
    <xf numFmtId="181" fontId="9" fillId="0" borderId="11" xfId="8" applyNumberFormat="1" applyFont="1" applyFill="1" applyBorder="1" applyAlignment="1" applyProtection="1">
      <alignment horizontal="distributed" vertical="distributed"/>
      <protection locked="0"/>
    </xf>
    <xf numFmtId="181" fontId="9" fillId="0" borderId="20" xfId="8" applyNumberFormat="1" applyFont="1" applyFill="1" applyBorder="1" applyAlignment="1" applyProtection="1">
      <alignment horizontal="distributed" vertical="distributed"/>
      <protection locked="0"/>
    </xf>
    <xf numFmtId="181" fontId="9" fillId="0" borderId="1" xfId="0" applyNumberFormat="1" applyFont="1" applyFill="1" applyBorder="1" applyAlignment="1">
      <alignment horizontal="distributed" vertical="center" justifyLastLine="1"/>
    </xf>
    <xf numFmtId="181" fontId="9" fillId="0" borderId="12" xfId="0" applyNumberFormat="1" applyFont="1" applyFill="1" applyBorder="1" applyAlignment="1">
      <alignment horizontal="distributed" vertical="center" justifyLastLine="1"/>
    </xf>
    <xf numFmtId="181" fontId="9" fillId="0" borderId="2" xfId="0" applyNumberFormat="1" applyFont="1" applyFill="1" applyBorder="1" applyAlignment="1">
      <alignment horizontal="distributed" vertical="center" justifyLastLine="1"/>
    </xf>
    <xf numFmtId="181" fontId="9" fillId="0" borderId="13" xfId="0" applyNumberFormat="1" applyFont="1" applyFill="1" applyBorder="1" applyAlignment="1">
      <alignment horizontal="distributed" vertical="center" justifyLastLine="1"/>
    </xf>
    <xf numFmtId="181" fontId="9" fillId="0" borderId="7" xfId="0" applyNumberFormat="1" applyFont="1" applyFill="1" applyBorder="1" applyAlignment="1">
      <alignment horizontal="distributed" vertical="center" justifyLastLine="1"/>
    </xf>
    <xf numFmtId="181" fontId="9" fillId="0" borderId="14" xfId="0" applyNumberFormat="1" applyFont="1" applyFill="1" applyBorder="1" applyAlignment="1">
      <alignment horizontal="distributed" vertical="center" justifyLastLine="1"/>
    </xf>
    <xf numFmtId="181" fontId="9" fillId="0" borderId="2" xfId="8" applyNumberFormat="1" applyFont="1" applyFill="1" applyBorder="1" applyAlignment="1">
      <alignment horizontal="distributed" vertical="center" wrapText="1"/>
    </xf>
    <xf numFmtId="181" fontId="9" fillId="0" borderId="0" xfId="8" applyNumberFormat="1" applyFont="1" applyFill="1" applyBorder="1" applyAlignment="1">
      <alignment horizontal="distributed" vertical="center" wrapText="1"/>
    </xf>
    <xf numFmtId="181" fontId="16" fillId="0" borderId="1" xfId="8" applyNumberFormat="1" applyFont="1" applyFill="1" applyBorder="1" applyAlignment="1">
      <alignment horizontal="distributed" vertical="center" wrapText="1"/>
    </xf>
    <xf numFmtId="181" fontId="16" fillId="0" borderId="10" xfId="8" applyNumberFormat="1" applyFont="1" applyFill="1" applyBorder="1" applyAlignment="1">
      <alignment horizontal="distributed" vertical="center" wrapText="1"/>
    </xf>
    <xf numFmtId="181" fontId="16" fillId="0" borderId="12" xfId="8" applyNumberFormat="1" applyFont="1" applyFill="1" applyBorder="1" applyAlignment="1">
      <alignment horizontal="distributed" vertical="center" wrapText="1"/>
    </xf>
    <xf numFmtId="181" fontId="16" fillId="0" borderId="7" xfId="8" applyNumberFormat="1" applyFont="1" applyFill="1" applyBorder="1" applyAlignment="1">
      <alignment horizontal="distributed" vertical="center" wrapText="1"/>
    </xf>
    <xf numFmtId="181" fontId="16" fillId="0" borderId="8" xfId="8" applyNumberFormat="1" applyFont="1" applyFill="1" applyBorder="1" applyAlignment="1">
      <alignment horizontal="distributed" vertical="center" wrapText="1"/>
    </xf>
    <xf numFmtId="181" fontId="16" fillId="0" borderId="14" xfId="6" applyNumberFormat="1" applyFont="1" applyFill="1" applyBorder="1" applyAlignment="1">
      <alignment horizontal="distributed" vertical="center" wrapText="1"/>
    </xf>
    <xf numFmtId="181" fontId="9" fillId="0" borderId="4" xfId="8" applyNumberFormat="1" applyFont="1" applyFill="1" applyBorder="1" applyAlignment="1">
      <alignment horizontal="center" vertical="center" textRotation="255" shrinkToFit="1"/>
    </xf>
    <xf numFmtId="181" fontId="9" fillId="0" borderId="6" xfId="8" applyNumberFormat="1" applyFont="1" applyFill="1" applyBorder="1" applyAlignment="1">
      <alignment horizontal="center" vertical="center" textRotation="255" shrinkToFit="1"/>
    </xf>
    <xf numFmtId="181" fontId="9" fillId="0" borderId="2" xfId="0" applyNumberFormat="1" applyFont="1" applyFill="1" applyBorder="1" applyAlignment="1">
      <alignment horizontal="distributed" vertical="center"/>
    </xf>
    <xf numFmtId="181" fontId="40" fillId="0" borderId="11" xfId="0" applyNumberFormat="1" applyFont="1" applyFill="1" applyBorder="1" applyAlignment="1" applyProtection="1">
      <alignment horizontal="distributed" vertical="center"/>
      <protection locked="0"/>
    </xf>
    <xf numFmtId="181" fontId="31" fillId="0" borderId="11" xfId="0" applyNumberFormat="1" applyFont="1" applyFill="1" applyBorder="1" applyAlignment="1" applyProtection="1">
      <alignment horizontal="distributed" vertical="center"/>
      <protection locked="0"/>
    </xf>
    <xf numFmtId="181" fontId="9" fillId="0" borderId="9" xfId="8" applyNumberFormat="1" applyFont="1" applyFill="1" applyBorder="1" applyAlignment="1" applyProtection="1">
      <alignment horizontal="distributed" vertical="center"/>
      <protection locked="0"/>
    </xf>
    <xf numFmtId="181" fontId="9" fillId="0" borderId="1" xfId="8" applyNumberFormat="1" applyFont="1" applyFill="1" applyBorder="1" applyAlignment="1" applyProtection="1">
      <alignment horizontal="center" vertical="center" wrapText="1"/>
      <protection locked="0"/>
    </xf>
    <xf numFmtId="181" fontId="9" fillId="0" borderId="12" xfId="8" applyNumberFormat="1" applyFont="1" applyFill="1" applyBorder="1" applyAlignment="1" applyProtection="1">
      <alignment horizontal="center" vertical="center" wrapText="1"/>
      <protection locked="0"/>
    </xf>
    <xf numFmtId="181" fontId="9" fillId="0" borderId="2" xfId="8" applyNumberFormat="1" applyFont="1" applyFill="1" applyBorder="1" applyAlignment="1" applyProtection="1">
      <alignment horizontal="center" vertical="center" wrapText="1"/>
      <protection locked="0"/>
    </xf>
    <xf numFmtId="181" fontId="9" fillId="0" borderId="13" xfId="8" applyNumberFormat="1" applyFont="1" applyFill="1" applyBorder="1" applyAlignment="1" applyProtection="1">
      <alignment horizontal="center" vertical="center" wrapText="1"/>
      <protection locked="0"/>
    </xf>
    <xf numFmtId="181" fontId="9" fillId="0" borderId="7" xfId="8" applyNumberFormat="1" applyFont="1" applyFill="1" applyBorder="1" applyAlignment="1" applyProtection="1">
      <alignment horizontal="center" vertical="center" wrapText="1"/>
      <protection locked="0"/>
    </xf>
    <xf numFmtId="181" fontId="9" fillId="0" borderId="14" xfId="8" applyNumberFormat="1" applyFont="1" applyFill="1" applyBorder="1" applyAlignment="1" applyProtection="1">
      <alignment horizontal="center" vertical="center" wrapText="1"/>
      <protection locked="0"/>
    </xf>
    <xf numFmtId="181" fontId="9" fillId="0" borderId="2" xfId="0" applyNumberFormat="1" applyFont="1" applyFill="1" applyBorder="1" applyAlignment="1">
      <alignment horizontal="center" vertical="center"/>
    </xf>
    <xf numFmtId="3" fontId="30" fillId="0" borderId="0" xfId="0" applyNumberFormat="1" applyFont="1" applyFill="1" applyBorder="1" applyAlignment="1" applyProtection="1">
      <protection locked="0"/>
    </xf>
    <xf numFmtId="3" fontId="30" fillId="0" borderId="13" xfId="0" applyNumberFormat="1" applyFont="1" applyFill="1" applyBorder="1" applyAlignment="1" applyProtection="1">
      <protection locked="0"/>
    </xf>
    <xf numFmtId="181" fontId="9" fillId="0" borderId="35" xfId="0" applyNumberFormat="1" applyFont="1" applyFill="1" applyBorder="1" applyAlignment="1">
      <alignment horizontal="distributed" vertical="center"/>
    </xf>
    <xf numFmtId="181" fontId="9" fillId="0" borderId="0" xfId="0" applyNumberFormat="1" applyFont="1" applyFill="1" applyAlignment="1">
      <alignment horizontal="center" vertical="center"/>
    </xf>
    <xf numFmtId="181" fontId="9" fillId="0" borderId="13" xfId="0" applyNumberFormat="1" applyFont="1" applyFill="1" applyBorder="1" applyAlignment="1">
      <alignment horizontal="center" vertical="center"/>
    </xf>
    <xf numFmtId="181" fontId="9" fillId="0" borderId="36" xfId="0" applyNumberFormat="1" applyFont="1" applyFill="1" applyBorder="1" applyAlignment="1">
      <alignment horizontal="distributed" vertical="center"/>
    </xf>
    <xf numFmtId="181" fontId="9" fillId="0" borderId="69" xfId="0" applyNumberFormat="1" applyFont="1" applyFill="1" applyBorder="1" applyAlignment="1">
      <alignment horizontal="distributed" vertical="center"/>
    </xf>
    <xf numFmtId="181" fontId="32" fillId="0" borderId="3" xfId="0" applyNumberFormat="1" applyFont="1" applyFill="1" applyBorder="1" applyAlignment="1">
      <alignment horizontal="distributed" vertical="center" shrinkToFit="1"/>
    </xf>
    <xf numFmtId="181" fontId="32" fillId="0" borderId="11" xfId="0" applyNumberFormat="1" applyFont="1" applyFill="1" applyBorder="1" applyAlignment="1">
      <alignment horizontal="distributed" vertical="center" shrinkToFit="1"/>
    </xf>
    <xf numFmtId="181" fontId="32" fillId="0" borderId="20" xfId="0" applyNumberFormat="1" applyFont="1" applyFill="1" applyBorder="1" applyAlignment="1">
      <alignment horizontal="distributed" vertical="center" shrinkToFit="1"/>
    </xf>
    <xf numFmtId="181" fontId="9" fillId="0" borderId="81" xfId="0" applyNumberFormat="1" applyFont="1" applyFill="1" applyBorder="1" applyAlignment="1">
      <alignment horizontal="center" vertical="center"/>
    </xf>
    <xf numFmtId="181" fontId="9" fillId="0" borderId="65" xfId="0" applyNumberFormat="1" applyFont="1" applyFill="1" applyBorder="1" applyAlignment="1">
      <alignment horizontal="center" vertical="center"/>
    </xf>
    <xf numFmtId="181" fontId="9" fillId="0" borderId="66" xfId="0" applyNumberFormat="1" applyFont="1" applyFill="1" applyBorder="1" applyAlignment="1">
      <alignment horizontal="center" vertical="center"/>
    </xf>
    <xf numFmtId="3" fontId="30" fillId="0" borderId="37" xfId="0" applyNumberFormat="1" applyFont="1" applyFill="1" applyBorder="1" applyAlignment="1" applyProtection="1">
      <alignment horizontal="distributed" vertical="center"/>
      <protection locked="0"/>
    </xf>
    <xf numFmtId="181" fontId="9" fillId="0" borderId="1" xfId="0" applyNumberFormat="1" applyFont="1" applyFill="1" applyBorder="1" applyAlignment="1">
      <alignment horizontal="center" vertical="center"/>
    </xf>
    <xf numFmtId="181" fontId="9" fillId="0" borderId="38" xfId="0" applyNumberFormat="1" applyFont="1" applyFill="1" applyBorder="1" applyAlignment="1">
      <alignment horizontal="distributed" vertical="center"/>
    </xf>
    <xf numFmtId="181" fontId="9" fillId="0" borderId="81" xfId="0" applyNumberFormat="1" applyFont="1" applyFill="1" applyBorder="1" applyAlignment="1">
      <alignment horizontal="distributed" vertical="center"/>
    </xf>
    <xf numFmtId="181" fontId="9" fillId="0" borderId="47" xfId="0" applyNumberFormat="1" applyFont="1" applyFill="1" applyBorder="1" applyAlignment="1">
      <alignment horizontal="center" vertical="center"/>
    </xf>
    <xf numFmtId="181" fontId="9" fillId="0" borderId="53" xfId="0" applyNumberFormat="1" applyFont="1" applyFill="1" applyBorder="1" applyAlignment="1">
      <alignment horizontal="center" vertical="center"/>
    </xf>
    <xf numFmtId="181" fontId="9" fillId="0" borderId="68" xfId="0" applyNumberFormat="1" applyFont="1" applyFill="1" applyBorder="1" applyAlignment="1">
      <alignment horizontal="center" vertical="center"/>
    </xf>
    <xf numFmtId="181" fontId="9" fillId="0" borderId="40" xfId="0" applyNumberFormat="1" applyFont="1" applyFill="1" applyBorder="1" applyAlignment="1">
      <alignment horizontal="distributed" vertical="center"/>
    </xf>
    <xf numFmtId="181" fontId="31" fillId="0" borderId="8" xfId="0" applyNumberFormat="1" applyFont="1" applyFill="1" applyBorder="1" applyAlignment="1" applyProtection="1">
      <alignment horizontal="distributed" vertical="center" wrapText="1"/>
      <protection locked="0"/>
    </xf>
    <xf numFmtId="181" fontId="14" fillId="0" borderId="39" xfId="0" applyNumberFormat="1" applyFont="1" applyFill="1" applyBorder="1" applyAlignment="1">
      <alignment horizontal="distributed" vertical="center"/>
    </xf>
    <xf numFmtId="181" fontId="29" fillId="0" borderId="39" xfId="0" applyNumberFormat="1" applyFont="1" applyFill="1" applyBorder="1" applyAlignment="1" applyProtection="1">
      <alignment horizontal="distributed" vertical="center"/>
      <protection locked="0"/>
    </xf>
    <xf numFmtId="181" fontId="14" fillId="0" borderId="37" xfId="0" applyNumberFormat="1" applyFont="1" applyFill="1" applyBorder="1" applyAlignment="1">
      <alignment horizontal="distributed" vertical="center"/>
    </xf>
    <xf numFmtId="181" fontId="29" fillId="0" borderId="37" xfId="0" applyNumberFormat="1" applyFont="1" applyFill="1" applyBorder="1" applyAlignment="1" applyProtection="1">
      <alignment horizontal="distributed" vertical="center"/>
      <protection locked="0"/>
    </xf>
    <xf numFmtId="181" fontId="16" fillId="0" borderId="3" xfId="8" applyNumberFormat="1" applyFont="1" applyFill="1" applyBorder="1" applyAlignment="1" applyProtection="1">
      <alignment horizontal="distributed" vertical="center" wrapText="1"/>
      <protection locked="0"/>
    </xf>
    <xf numFmtId="181" fontId="16" fillId="0" borderId="11" xfId="8" applyNumberFormat="1" applyFont="1" applyFill="1" applyBorder="1" applyAlignment="1" applyProtection="1">
      <alignment horizontal="distributed" vertical="center" wrapText="1"/>
      <protection locked="0"/>
    </xf>
    <xf numFmtId="181" fontId="16" fillId="0" borderId="20" xfId="8" applyNumberFormat="1" applyFont="1" applyFill="1" applyBorder="1" applyAlignment="1" applyProtection="1">
      <alignment horizontal="distributed" vertical="center" wrapText="1"/>
      <protection locked="0"/>
    </xf>
    <xf numFmtId="181" fontId="12" fillId="0" borderId="9" xfId="8" applyNumberFormat="1" applyFont="1" applyFill="1" applyBorder="1" applyAlignment="1" applyProtection="1">
      <alignment horizontal="center" vertical="center"/>
      <protection locked="0"/>
    </xf>
    <xf numFmtId="3" fontId="24" fillId="2" borderId="9" xfId="0" applyNumberFormat="1" applyFont="1" applyFill="1" applyBorder="1" applyAlignment="1" applyProtection="1">
      <alignment horizontal="center" vertical="center"/>
      <protection locked="0"/>
    </xf>
    <xf numFmtId="181" fontId="14" fillId="0" borderId="39" xfId="0" applyNumberFormat="1" applyFont="1" applyFill="1" applyBorder="1" applyAlignment="1">
      <alignment horizontal="distributed" vertical="center" wrapText="1"/>
    </xf>
    <xf numFmtId="181" fontId="29" fillId="0" borderId="39" xfId="0" applyNumberFormat="1" applyFont="1" applyFill="1" applyBorder="1" applyAlignment="1" applyProtection="1">
      <alignment horizontal="distributed" vertical="center" wrapText="1"/>
      <protection locked="0"/>
    </xf>
    <xf numFmtId="181" fontId="14" fillId="0" borderId="11" xfId="0" applyNumberFormat="1" applyFont="1" applyFill="1" applyBorder="1" applyAlignment="1">
      <alignment horizontal="distributed" vertical="center" wrapText="1"/>
    </xf>
    <xf numFmtId="181" fontId="29" fillId="0" borderId="11" xfId="0" applyNumberFormat="1" applyFont="1" applyFill="1" applyBorder="1" applyAlignment="1" applyProtection="1">
      <alignment horizontal="distributed" vertical="center" wrapText="1"/>
      <protection locked="0"/>
    </xf>
    <xf numFmtId="181" fontId="14" fillId="0" borderId="0" xfId="0" applyNumberFormat="1" applyFont="1" applyFill="1" applyBorder="1" applyAlignment="1">
      <alignment horizontal="distributed" vertical="center"/>
    </xf>
    <xf numFmtId="181" fontId="29" fillId="0" borderId="51" xfId="0" applyNumberFormat="1" applyFont="1" applyFill="1" applyBorder="1" applyAlignment="1" applyProtection="1">
      <alignment horizontal="distributed" vertical="center"/>
      <protection locked="0"/>
    </xf>
    <xf numFmtId="49" fontId="43" fillId="0" borderId="3" xfId="0" applyNumberFormat="1" applyFont="1" applyFill="1" applyBorder="1" applyAlignment="1" applyProtection="1">
      <alignment horizontal="distributed" vertical="center" justifyLastLine="1"/>
      <protection locked="0"/>
    </xf>
    <xf numFmtId="49" fontId="43" fillId="0" borderId="20" xfId="0" applyNumberFormat="1" applyFont="1" applyFill="1" applyBorder="1" applyAlignment="1" applyProtection="1">
      <alignment horizontal="distributed" vertical="center" justifyLastLine="1"/>
      <protection locked="0"/>
    </xf>
    <xf numFmtId="3" fontId="21" fillId="2" borderId="20" xfId="0" applyNumberFormat="1" applyFont="1" applyFill="1" applyBorder="1" applyAlignment="1" applyProtection="1">
      <alignment horizontal="distributed" vertical="center" justifyLastLine="1"/>
      <protection locked="0"/>
    </xf>
    <xf numFmtId="181" fontId="14" fillId="0" borderId="4" xfId="9" applyNumberFormat="1" applyFont="1" applyFill="1" applyBorder="1" applyAlignment="1">
      <alignment horizontal="center" vertical="center"/>
    </xf>
    <xf numFmtId="49" fontId="9" fillId="0" borderId="71" xfId="9" applyNumberFormat="1" applyFont="1" applyFill="1" applyBorder="1" applyAlignment="1" applyProtection="1">
      <alignment horizontal="center" vertical="distributed" textRotation="255" justifyLastLine="1"/>
    </xf>
    <xf numFmtId="49" fontId="9" fillId="0" borderId="62" xfId="9" applyNumberFormat="1" applyFont="1" applyFill="1" applyBorder="1" applyAlignment="1" applyProtection="1">
      <alignment horizontal="center" vertical="distributed" textRotation="255" justifyLastLine="1"/>
    </xf>
    <xf numFmtId="49" fontId="9" fillId="0" borderId="79" xfId="9" applyNumberFormat="1" applyFont="1" applyFill="1" applyBorder="1" applyAlignment="1" applyProtection="1">
      <alignment horizontal="center" vertical="distributed" textRotation="255" justifyLastLine="1"/>
    </xf>
    <xf numFmtId="49" fontId="9" fillId="0" borderId="75" xfId="9" applyNumberFormat="1" applyFont="1" applyFill="1" applyBorder="1" applyAlignment="1" applyProtection="1">
      <alignment horizontal="distributed" vertical="center"/>
    </xf>
    <xf numFmtId="49" fontId="9" fillId="0" borderId="67" xfId="9" applyNumberFormat="1" applyFont="1" applyFill="1" applyBorder="1" applyAlignment="1" applyProtection="1">
      <alignment horizontal="distributed" vertical="center"/>
    </xf>
    <xf numFmtId="49" fontId="9" fillId="0" borderId="35" xfId="9" applyNumberFormat="1" applyFont="1" applyFill="1" applyBorder="1" applyAlignment="1" applyProtection="1">
      <alignment horizontal="distributed" vertical="center"/>
    </xf>
    <xf numFmtId="49" fontId="9" fillId="0" borderId="39" xfId="9" applyNumberFormat="1" applyFont="1" applyFill="1" applyBorder="1" applyAlignment="1" applyProtection="1">
      <alignment horizontal="distributed" vertical="center"/>
    </xf>
    <xf numFmtId="49" fontId="9" fillId="0" borderId="36" xfId="9" applyNumberFormat="1" applyFont="1" applyFill="1" applyBorder="1" applyAlignment="1" applyProtection="1">
      <alignment horizontal="distributed" vertical="center"/>
    </xf>
    <xf numFmtId="49" fontId="9" fillId="0" borderId="37" xfId="9" applyNumberFormat="1" applyFont="1" applyFill="1" applyBorder="1" applyAlignment="1" applyProtection="1">
      <alignment horizontal="distributed" vertical="center"/>
    </xf>
    <xf numFmtId="49" fontId="9" fillId="0" borderId="3" xfId="9" applyNumberFormat="1" applyFont="1" applyFill="1" applyBorder="1" applyAlignment="1" applyProtection="1">
      <alignment horizontal="distributed" vertical="center"/>
    </xf>
    <xf numFmtId="49" fontId="9" fillId="0" borderId="20" xfId="9" applyNumberFormat="1" applyFont="1" applyFill="1" applyBorder="1" applyAlignment="1" applyProtection="1">
      <alignment horizontal="distributed" vertical="center"/>
    </xf>
    <xf numFmtId="49" fontId="9" fillId="0" borderId="1" xfId="9" applyNumberFormat="1" applyFont="1" applyFill="1" applyBorder="1" applyAlignment="1" applyProtection="1">
      <alignment horizontal="center" vertical="center" wrapText="1"/>
    </xf>
    <xf numFmtId="49" fontId="30" fillId="0" borderId="12" xfId="0" applyNumberFormat="1" applyFont="1" applyFill="1" applyBorder="1" applyAlignment="1" applyProtection="1">
      <alignment vertical="center" wrapText="1"/>
      <protection locked="0"/>
    </xf>
    <xf numFmtId="49" fontId="30" fillId="0" borderId="2" xfId="0" applyNumberFormat="1" applyFont="1" applyFill="1" applyBorder="1" applyAlignment="1" applyProtection="1">
      <alignment vertical="center" wrapText="1"/>
      <protection locked="0"/>
    </xf>
    <xf numFmtId="49" fontId="30" fillId="0" borderId="13" xfId="0" applyNumberFormat="1" applyFont="1" applyFill="1" applyBorder="1" applyAlignment="1" applyProtection="1">
      <alignment vertical="center" wrapText="1"/>
      <protection locked="0"/>
    </xf>
    <xf numFmtId="49" fontId="30" fillId="0" borderId="7" xfId="0" applyNumberFormat="1" applyFont="1" applyFill="1" applyBorder="1" applyAlignment="1" applyProtection="1">
      <alignment vertical="center" wrapText="1"/>
      <protection locked="0"/>
    </xf>
    <xf numFmtId="49" fontId="30" fillId="0" borderId="14" xfId="0" applyNumberFormat="1" applyFont="1" applyFill="1" applyBorder="1" applyAlignment="1" applyProtection="1">
      <alignment vertical="center" wrapText="1"/>
      <protection locked="0"/>
    </xf>
    <xf numFmtId="49" fontId="9" fillId="0" borderId="38" xfId="9" applyNumberFormat="1" applyFont="1" applyFill="1" applyBorder="1" applyAlignment="1" applyProtection="1">
      <alignment horizontal="distributed" vertical="center"/>
    </xf>
    <xf numFmtId="49" fontId="9" fillId="0" borderId="34" xfId="9" applyNumberFormat="1" applyFont="1" applyFill="1" applyBorder="1" applyAlignment="1" applyProtection="1">
      <alignment horizontal="distributed" vertical="center"/>
    </xf>
    <xf numFmtId="49" fontId="9" fillId="0" borderId="35" xfId="9" applyNumberFormat="1" applyFont="1" applyFill="1" applyBorder="1" applyAlignment="1" applyProtection="1">
      <alignment horizontal="center" vertical="center"/>
    </xf>
    <xf numFmtId="49" fontId="9" fillId="0" borderId="39" xfId="9" applyNumberFormat="1" applyFont="1" applyFill="1" applyBorder="1" applyAlignment="1" applyProtection="1">
      <alignment horizontal="center" vertical="center"/>
    </xf>
    <xf numFmtId="49" fontId="9" fillId="0" borderId="67" xfId="9"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distributed" vertical="center" wrapText="1" justifyLastLine="1"/>
      <protection locked="0"/>
    </xf>
    <xf numFmtId="49" fontId="8" fillId="0" borderId="11" xfId="0" applyNumberFormat="1" applyFont="1" applyFill="1" applyBorder="1" applyAlignment="1" applyProtection="1">
      <alignment horizontal="distributed" vertical="center" wrapText="1" justifyLastLine="1"/>
      <protection locked="0"/>
    </xf>
    <xf numFmtId="3" fontId="14" fillId="0" borderId="3" xfId="0" applyFont="1" applyFill="1" applyBorder="1" applyAlignment="1">
      <alignment horizontal="center" vertical="center"/>
    </xf>
    <xf numFmtId="49" fontId="9" fillId="0" borderId="5" xfId="10" applyNumberFormat="1" applyFont="1" applyFill="1" applyBorder="1" applyAlignment="1">
      <alignment horizontal="center" vertical="distributed" textRotation="255"/>
    </xf>
    <xf numFmtId="49" fontId="9" fillId="0" borderId="1" xfId="0" applyNumberFormat="1" applyFont="1" applyFill="1" applyBorder="1" applyAlignment="1">
      <alignment horizontal="center" vertical="center"/>
    </xf>
    <xf numFmtId="49" fontId="9" fillId="0" borderId="7" xfId="0" applyNumberFormat="1" applyFont="1" applyFill="1" applyBorder="1" applyAlignment="1">
      <alignment horizontal="center" vertical="center"/>
    </xf>
    <xf numFmtId="49" fontId="31" fillId="0" borderId="12" xfId="0" applyNumberFormat="1" applyFont="1" applyFill="1" applyBorder="1" applyAlignment="1" applyProtection="1">
      <alignment horizontal="distributed" vertical="center"/>
      <protection locked="0"/>
    </xf>
    <xf numFmtId="49" fontId="31" fillId="0" borderId="14" xfId="0" applyNumberFormat="1" applyFont="1" applyFill="1" applyBorder="1" applyAlignment="1" applyProtection="1">
      <alignment horizontal="distributed" vertical="center"/>
      <protection locked="0"/>
    </xf>
    <xf numFmtId="49" fontId="9" fillId="0" borderId="8" xfId="6" applyNumberFormat="1" applyFont="1" applyFill="1" applyBorder="1" applyAlignment="1">
      <alignment vertical="center"/>
    </xf>
    <xf numFmtId="49" fontId="9" fillId="0" borderId="14" xfId="10" applyNumberFormat="1" applyFont="1" applyFill="1" applyBorder="1" applyAlignment="1">
      <alignment vertical="center"/>
    </xf>
    <xf numFmtId="49" fontId="9" fillId="0" borderId="4" xfId="10" applyNumberFormat="1" applyFont="1" applyFill="1" applyBorder="1" applyAlignment="1">
      <alignment horizontal="center" vertical="center" wrapText="1"/>
    </xf>
    <xf numFmtId="3" fontId="31" fillId="0" borderId="5" xfId="0" applyNumberFormat="1" applyFont="1" applyFill="1" applyBorder="1" applyAlignment="1" applyProtection="1">
      <alignment horizontal="center" vertical="center" wrapText="1"/>
      <protection locked="0"/>
    </xf>
    <xf numFmtId="3" fontId="31" fillId="0" borderId="6" xfId="0" applyNumberFormat="1" applyFont="1" applyFill="1" applyBorder="1" applyAlignment="1" applyProtection="1">
      <alignment horizontal="center" vertical="center" wrapText="1"/>
      <protection locked="0"/>
    </xf>
    <xf numFmtId="49" fontId="11" fillId="0" borderId="2" xfId="10" applyNumberFormat="1" applyFont="1" applyFill="1" applyBorder="1" applyAlignment="1">
      <alignment horizontal="distributed" vertical="center" wrapText="1"/>
    </xf>
    <xf numFmtId="49" fontId="11" fillId="0" borderId="0" xfId="10" applyNumberFormat="1" applyFont="1" applyFill="1" applyBorder="1" applyAlignment="1">
      <alignment horizontal="distributed" vertical="center" wrapText="1"/>
    </xf>
    <xf numFmtId="49" fontId="11" fillId="0" borderId="13" xfId="10" applyNumberFormat="1" applyFont="1" applyFill="1" applyBorder="1" applyAlignment="1">
      <alignment horizontal="distributed" vertical="center" wrapText="1"/>
    </xf>
    <xf numFmtId="49" fontId="31" fillId="0" borderId="2" xfId="0" applyNumberFormat="1" applyFont="1" applyFill="1" applyBorder="1" applyAlignment="1" applyProtection="1">
      <alignment horizontal="distributed" vertical="center"/>
      <protection locked="0"/>
    </xf>
    <xf numFmtId="49" fontId="31" fillId="0" borderId="13" xfId="0" applyNumberFormat="1" applyFont="1" applyFill="1" applyBorder="1" applyAlignment="1" applyProtection="1">
      <alignment horizontal="distributed" vertical="center"/>
      <protection locked="0"/>
    </xf>
    <xf numFmtId="49" fontId="31" fillId="0" borderId="7" xfId="0" applyNumberFormat="1" applyFont="1" applyFill="1" applyBorder="1" applyAlignment="1" applyProtection="1">
      <alignment horizontal="distributed" vertical="center"/>
      <protection locked="0"/>
    </xf>
    <xf numFmtId="49" fontId="9" fillId="0" borderId="10" xfId="10" applyNumberFormat="1" applyFont="1" applyFill="1" applyBorder="1" applyAlignment="1">
      <alignment horizontal="distributed" vertical="center" wrapText="1"/>
    </xf>
    <xf numFmtId="49" fontId="9" fillId="0" borderId="10" xfId="10" applyNumberFormat="1" applyFont="1" applyFill="1" applyBorder="1" applyAlignment="1">
      <alignment horizontal="center" vertical="center"/>
    </xf>
    <xf numFmtId="49" fontId="31" fillId="0" borderId="8" xfId="0" applyNumberFormat="1" applyFont="1" applyFill="1" applyBorder="1" applyAlignment="1" applyProtection="1">
      <alignment horizontal="center" vertical="center"/>
      <protection locked="0"/>
    </xf>
    <xf numFmtId="49" fontId="11" fillId="0" borderId="10" xfId="7" applyNumberFormat="1" applyFont="1" applyFill="1" applyBorder="1" applyAlignment="1">
      <alignment horizontal="distributed" vertical="center"/>
    </xf>
    <xf numFmtId="49" fontId="47" fillId="0" borderId="12" xfId="0" applyNumberFormat="1" applyFont="1" applyFill="1" applyBorder="1" applyAlignment="1" applyProtection="1">
      <alignment horizontal="distributed" vertical="center"/>
      <protection locked="0"/>
    </xf>
    <xf numFmtId="49" fontId="47" fillId="0" borderId="8" xfId="0" applyNumberFormat="1" applyFont="1" applyFill="1" applyBorder="1" applyAlignment="1" applyProtection="1">
      <alignment horizontal="distributed" vertical="center"/>
      <protection locked="0"/>
    </xf>
    <xf numFmtId="49" fontId="47" fillId="0" borderId="14" xfId="0" applyNumberFormat="1" applyFont="1" applyFill="1" applyBorder="1" applyAlignment="1" applyProtection="1">
      <alignment horizontal="distributed" vertical="center"/>
      <protection locked="0"/>
    </xf>
    <xf numFmtId="49" fontId="9" fillId="0" borderId="5" xfId="0" applyNumberFormat="1" applyFont="1" applyFill="1" applyBorder="1" applyAlignment="1">
      <alignment horizontal="center" vertical="center"/>
    </xf>
    <xf numFmtId="49" fontId="9" fillId="0" borderId="12" xfId="10" applyNumberFormat="1" applyFont="1" applyFill="1" applyBorder="1" applyAlignment="1">
      <alignment horizontal="distributed" vertical="center" wrapText="1"/>
    </xf>
    <xf numFmtId="49" fontId="31" fillId="0" borderId="5" xfId="0" applyNumberFormat="1" applyFont="1" applyFill="1" applyBorder="1" applyAlignment="1" applyProtection="1">
      <alignment horizontal="center" vertical="distributed" textRotation="255" justifyLastLine="1"/>
      <protection locked="0"/>
    </xf>
    <xf numFmtId="49" fontId="31" fillId="0" borderId="6" xfId="0" applyNumberFormat="1" applyFont="1" applyFill="1" applyBorder="1" applyAlignment="1" applyProtection="1">
      <alignment horizontal="center" vertical="distributed" textRotation="255" justifyLastLine="1"/>
      <protection locked="0"/>
    </xf>
    <xf numFmtId="49" fontId="9" fillId="0" borderId="2" xfId="10" applyNumberFormat="1" applyFont="1" applyFill="1" applyBorder="1" applyAlignment="1">
      <alignment horizontal="distributed" vertical="distributed" textRotation="255"/>
    </xf>
    <xf numFmtId="49" fontId="31" fillId="0" borderId="2" xfId="0" applyNumberFormat="1" applyFont="1" applyFill="1" applyBorder="1" applyAlignment="1" applyProtection="1">
      <protection locked="0"/>
    </xf>
    <xf numFmtId="49" fontId="9" fillId="0" borderId="1" xfId="10" applyNumberFormat="1" applyFont="1" applyFill="1" applyBorder="1" applyAlignment="1">
      <alignment vertical="center" wrapText="1"/>
    </xf>
    <xf numFmtId="49" fontId="9" fillId="0" borderId="7" xfId="10" applyNumberFormat="1" applyFont="1" applyFill="1" applyBorder="1" applyAlignment="1">
      <alignment vertical="center" wrapText="1"/>
    </xf>
    <xf numFmtId="49" fontId="9" fillId="0" borderId="2" xfId="0" applyNumberFormat="1" applyFont="1" applyFill="1" applyBorder="1" applyAlignment="1">
      <alignment horizontal="center" vertical="center"/>
    </xf>
    <xf numFmtId="181" fontId="13" fillId="0" borderId="9" xfId="10" applyNumberFormat="1" applyFont="1" applyFill="1" applyBorder="1" applyAlignment="1">
      <alignment horizontal="center" vertical="center"/>
    </xf>
    <xf numFmtId="49" fontId="31" fillId="0" borderId="13" xfId="0" applyNumberFormat="1" applyFont="1" applyFill="1" applyBorder="1" applyAlignment="1" applyProtection="1">
      <alignment vertical="center"/>
      <protection locked="0"/>
    </xf>
    <xf numFmtId="49" fontId="31" fillId="0" borderId="8" xfId="0" applyNumberFormat="1" applyFont="1" applyFill="1" applyBorder="1" applyAlignment="1" applyProtection="1">
      <alignment vertical="center"/>
      <protection locked="0"/>
    </xf>
    <xf numFmtId="49" fontId="31" fillId="0" borderId="14" xfId="0" applyNumberFormat="1" applyFont="1" applyFill="1" applyBorder="1" applyAlignment="1" applyProtection="1">
      <alignment vertical="center"/>
      <protection locked="0"/>
    </xf>
    <xf numFmtId="49" fontId="9" fillId="0" borderId="0" xfId="10" applyNumberFormat="1" applyFont="1" applyFill="1" applyBorder="1" applyAlignment="1">
      <alignment horizontal="center" vertical="center"/>
    </xf>
    <xf numFmtId="49" fontId="9" fillId="0" borderId="8" xfId="0" applyNumberFormat="1" applyFont="1" applyFill="1" applyBorder="1" applyAlignment="1">
      <alignment horizontal="center" vertical="center"/>
    </xf>
    <xf numFmtId="49" fontId="31" fillId="0" borderId="2" xfId="0" applyNumberFormat="1" applyFont="1" applyFill="1" applyBorder="1" applyAlignment="1" applyProtection="1">
      <alignment horizontal="center" vertical="center"/>
      <protection locked="0"/>
    </xf>
    <xf numFmtId="49" fontId="31" fillId="0" borderId="11" xfId="0" applyNumberFormat="1" applyFont="1" applyFill="1" applyBorder="1" applyAlignment="1" applyProtection="1">
      <alignment horizontal="distributed" vertical="center"/>
      <protection locked="0"/>
    </xf>
    <xf numFmtId="49" fontId="31" fillId="0" borderId="20" xfId="0" applyNumberFormat="1" applyFont="1" applyFill="1" applyBorder="1" applyAlignment="1" applyProtection="1">
      <alignment horizontal="distributed" vertical="center"/>
      <protection locked="0"/>
    </xf>
    <xf numFmtId="49" fontId="9" fillId="0" borderId="8" xfId="10" applyNumberFormat="1" applyFont="1" applyFill="1" applyBorder="1" applyAlignment="1">
      <alignment horizontal="distributed" vertical="center" wrapText="1"/>
    </xf>
    <xf numFmtId="49" fontId="9" fillId="0" borderId="14" xfId="10" applyNumberFormat="1" applyFont="1" applyFill="1" applyBorder="1" applyAlignment="1">
      <alignment horizontal="distributed" vertical="center" wrapText="1"/>
    </xf>
    <xf numFmtId="49" fontId="9" fillId="0" borderId="14" xfId="0" applyNumberFormat="1" applyFont="1" applyFill="1" applyBorder="1" applyAlignment="1" applyProtection="1">
      <alignment horizontal="distributed" vertical="center"/>
      <protection locked="0"/>
    </xf>
    <xf numFmtId="49" fontId="38" fillId="0" borderId="3" xfId="0" applyNumberFormat="1" applyFont="1" applyFill="1" applyBorder="1" applyAlignment="1" applyProtection="1">
      <alignment horizontal="distributed" vertical="center" indent="1"/>
      <protection locked="0"/>
    </xf>
    <xf numFmtId="49" fontId="38" fillId="0" borderId="11" xfId="0" applyNumberFormat="1" applyFont="1" applyFill="1" applyBorder="1" applyAlignment="1" applyProtection="1">
      <alignment horizontal="distributed" vertical="center" indent="1"/>
      <protection locked="0"/>
    </xf>
    <xf numFmtId="49" fontId="38" fillId="0" borderId="20" xfId="0" applyNumberFormat="1" applyFont="1" applyFill="1" applyBorder="1" applyAlignment="1" applyProtection="1">
      <alignment horizontal="distributed" vertical="center" indent="1"/>
      <protection locked="0"/>
    </xf>
    <xf numFmtId="3" fontId="13" fillId="0" borderId="9" xfId="0" applyNumberFormat="1" applyFont="1" applyFill="1" applyBorder="1" applyAlignment="1">
      <alignment horizontal="center" vertical="center"/>
    </xf>
    <xf numFmtId="49" fontId="10" fillId="0" borderId="8" xfId="7" applyNumberFormat="1" applyFont="1" applyFill="1" applyBorder="1" applyAlignment="1">
      <alignment horizontal="distributed" vertical="center"/>
    </xf>
  </cellXfs>
  <cellStyles count="12">
    <cellStyle name="桁区切り" xfId="11" builtinId="6"/>
    <cellStyle name="桁区切り 2" xfId="1" xr:uid="{00000000-0005-0000-0000-000000000000}"/>
    <cellStyle name="標準" xfId="0" builtinId="0"/>
    <cellStyle name="標準 2" xfId="2" xr:uid="{00000000-0005-0000-0000-000002000000}"/>
    <cellStyle name="標準 3" xfId="3" xr:uid="{00000000-0005-0000-0000-000003000000}"/>
    <cellStyle name="標準_20表" xfId="4" xr:uid="{00000000-0005-0000-0000-000004000000}"/>
    <cellStyle name="標準_20表_01表" xfId="5" xr:uid="{00000000-0005-0000-0000-000005000000}"/>
    <cellStyle name="標準_21表" xfId="6" xr:uid="{00000000-0005-0000-0000-00000E000000}"/>
    <cellStyle name="標準_22表" xfId="7" xr:uid="{00000000-0005-0000-0000-00000F000000}"/>
    <cellStyle name="標準_23表" xfId="8" xr:uid="{00000000-0005-0000-0000-000010000000}"/>
    <cellStyle name="標準_25表" xfId="9" xr:uid="{00000000-0005-0000-0000-000011000000}"/>
    <cellStyle name="標準_公共" xfId="10" xr:uid="{00000000-0005-0000-0000-000012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445135</xdr:colOff>
      <xdr:row>4</xdr:row>
      <xdr:rowOff>5715</xdr:rowOff>
    </xdr:from>
    <xdr:to>
      <xdr:col>5</xdr:col>
      <xdr:colOff>1883410</xdr:colOff>
      <xdr:row>5</xdr:row>
      <xdr:rowOff>0</xdr:rowOff>
    </xdr:to>
    <xdr:sp macro="" textlink="">
      <xdr:nvSpPr>
        <xdr:cNvPr id="62454" name="Line 4">
          <a:extLst>
            <a:ext uri="{FF2B5EF4-FFF2-40B4-BE49-F238E27FC236}">
              <a16:creationId xmlns:a16="http://schemas.microsoft.com/office/drawing/2014/main" id="{00000000-0008-0000-0000-0000F6F30000}"/>
            </a:ext>
          </a:extLst>
        </xdr:cNvPr>
        <xdr:cNvSpPr>
          <a:spLocks noChangeShapeType="1"/>
        </xdr:cNvSpPr>
      </xdr:nvSpPr>
      <xdr:spPr>
        <a:xfrm>
          <a:off x="892175" y="1088390"/>
          <a:ext cx="3293110" cy="501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5080</xdr:colOff>
      <xdr:row>3</xdr:row>
      <xdr:rowOff>248285</xdr:rowOff>
    </xdr:from>
    <xdr:to>
      <xdr:col>5</xdr:col>
      <xdr:colOff>1045210</xdr:colOff>
      <xdr:row>6</xdr:row>
      <xdr:rowOff>5715</xdr:rowOff>
    </xdr:to>
    <xdr:sp macro="" textlink="">
      <xdr:nvSpPr>
        <xdr:cNvPr id="62455" name="Line 5">
          <a:extLst>
            <a:ext uri="{FF2B5EF4-FFF2-40B4-BE49-F238E27FC236}">
              <a16:creationId xmlns:a16="http://schemas.microsoft.com/office/drawing/2014/main" id="{00000000-0008-0000-0000-0000F7F30000}"/>
            </a:ext>
          </a:extLst>
        </xdr:cNvPr>
        <xdr:cNvSpPr>
          <a:spLocks noChangeShapeType="1"/>
        </xdr:cNvSpPr>
      </xdr:nvSpPr>
      <xdr:spPr>
        <a:xfrm>
          <a:off x="899160" y="1075690"/>
          <a:ext cx="2447925" cy="77533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98</xdr:row>
      <xdr:rowOff>0</xdr:rowOff>
    </xdr:from>
    <xdr:to>
      <xdr:col>2</xdr:col>
      <xdr:colOff>0</xdr:colOff>
      <xdr:row>98</xdr:row>
      <xdr:rowOff>0</xdr:rowOff>
    </xdr:to>
    <xdr:sp macro="" textlink="">
      <xdr:nvSpPr>
        <xdr:cNvPr id="62456" name="Line 6">
          <a:extLst>
            <a:ext uri="{FF2B5EF4-FFF2-40B4-BE49-F238E27FC236}">
              <a16:creationId xmlns:a16="http://schemas.microsoft.com/office/drawing/2014/main" id="{00000000-0008-0000-0000-0000F8F30000}"/>
            </a:ext>
          </a:extLst>
        </xdr:cNvPr>
        <xdr:cNvSpPr>
          <a:spLocks noChangeShapeType="1"/>
        </xdr:cNvSpPr>
      </xdr:nvSpPr>
      <xdr:spPr>
        <a:xfrm>
          <a:off x="894080" y="2772346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98</xdr:row>
      <xdr:rowOff>0</xdr:rowOff>
    </xdr:from>
    <xdr:to>
      <xdr:col>2</xdr:col>
      <xdr:colOff>0</xdr:colOff>
      <xdr:row>98</xdr:row>
      <xdr:rowOff>0</xdr:rowOff>
    </xdr:to>
    <xdr:sp macro="" textlink="">
      <xdr:nvSpPr>
        <xdr:cNvPr id="62457" name="Line 7">
          <a:extLst>
            <a:ext uri="{FF2B5EF4-FFF2-40B4-BE49-F238E27FC236}">
              <a16:creationId xmlns:a16="http://schemas.microsoft.com/office/drawing/2014/main" id="{00000000-0008-0000-0000-0000F9F30000}"/>
            </a:ext>
          </a:extLst>
        </xdr:cNvPr>
        <xdr:cNvSpPr>
          <a:spLocks noChangeShapeType="1"/>
        </xdr:cNvSpPr>
      </xdr:nvSpPr>
      <xdr:spPr>
        <a:xfrm>
          <a:off x="894080" y="2772346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98</xdr:row>
      <xdr:rowOff>0</xdr:rowOff>
    </xdr:from>
    <xdr:to>
      <xdr:col>2</xdr:col>
      <xdr:colOff>0</xdr:colOff>
      <xdr:row>98</xdr:row>
      <xdr:rowOff>0</xdr:rowOff>
    </xdr:to>
    <xdr:sp macro="" textlink="">
      <xdr:nvSpPr>
        <xdr:cNvPr id="62458" name="Line 8">
          <a:extLst>
            <a:ext uri="{FF2B5EF4-FFF2-40B4-BE49-F238E27FC236}">
              <a16:creationId xmlns:a16="http://schemas.microsoft.com/office/drawing/2014/main" id="{00000000-0008-0000-0000-0000FAF30000}"/>
            </a:ext>
          </a:extLst>
        </xdr:cNvPr>
        <xdr:cNvSpPr>
          <a:spLocks noChangeShapeType="1"/>
        </xdr:cNvSpPr>
      </xdr:nvSpPr>
      <xdr:spPr>
        <a:xfrm>
          <a:off x="894080" y="2772346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98</xdr:row>
      <xdr:rowOff>0</xdr:rowOff>
    </xdr:from>
    <xdr:to>
      <xdr:col>2</xdr:col>
      <xdr:colOff>0</xdr:colOff>
      <xdr:row>98</xdr:row>
      <xdr:rowOff>0</xdr:rowOff>
    </xdr:to>
    <xdr:sp macro="" textlink="">
      <xdr:nvSpPr>
        <xdr:cNvPr id="62459" name="Line 9">
          <a:extLst>
            <a:ext uri="{FF2B5EF4-FFF2-40B4-BE49-F238E27FC236}">
              <a16:creationId xmlns:a16="http://schemas.microsoft.com/office/drawing/2014/main" id="{00000000-0008-0000-0000-0000FBF30000}"/>
            </a:ext>
          </a:extLst>
        </xdr:cNvPr>
        <xdr:cNvSpPr>
          <a:spLocks noChangeShapeType="1"/>
        </xdr:cNvSpPr>
      </xdr:nvSpPr>
      <xdr:spPr>
        <a:xfrm>
          <a:off x="894080" y="2772346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26</xdr:col>
      <xdr:colOff>445135</xdr:colOff>
      <xdr:row>4</xdr:row>
      <xdr:rowOff>5715</xdr:rowOff>
    </xdr:from>
    <xdr:to>
      <xdr:col>30</xdr:col>
      <xdr:colOff>1884045</xdr:colOff>
      <xdr:row>5</xdr:row>
      <xdr:rowOff>0</xdr:rowOff>
    </xdr:to>
    <xdr:sp macro="" textlink="">
      <xdr:nvSpPr>
        <xdr:cNvPr id="10" name="Line 4">
          <a:extLst>
            <a:ext uri="{FF2B5EF4-FFF2-40B4-BE49-F238E27FC236}">
              <a16:creationId xmlns:a16="http://schemas.microsoft.com/office/drawing/2014/main" id="{00000000-0008-0000-0000-00000A000000}"/>
            </a:ext>
          </a:extLst>
        </xdr:cNvPr>
        <xdr:cNvSpPr>
          <a:spLocks noChangeShapeType="1"/>
        </xdr:cNvSpPr>
      </xdr:nvSpPr>
      <xdr:spPr>
        <a:xfrm>
          <a:off x="33975675" y="1088390"/>
          <a:ext cx="3293745" cy="5016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27</xdr:col>
      <xdr:colOff>5080</xdr:colOff>
      <xdr:row>3</xdr:row>
      <xdr:rowOff>248285</xdr:rowOff>
    </xdr:from>
    <xdr:to>
      <xdr:col>30</xdr:col>
      <xdr:colOff>1045845</xdr:colOff>
      <xdr:row>6</xdr:row>
      <xdr:rowOff>5715</xdr:rowOff>
    </xdr:to>
    <xdr:sp macro="" textlink="">
      <xdr:nvSpPr>
        <xdr:cNvPr id="11" name="Line 5">
          <a:extLst>
            <a:ext uri="{FF2B5EF4-FFF2-40B4-BE49-F238E27FC236}">
              <a16:creationId xmlns:a16="http://schemas.microsoft.com/office/drawing/2014/main" id="{00000000-0008-0000-0000-00000B000000}"/>
            </a:ext>
          </a:extLst>
        </xdr:cNvPr>
        <xdr:cNvSpPr>
          <a:spLocks noChangeShapeType="1"/>
        </xdr:cNvSpPr>
      </xdr:nvSpPr>
      <xdr:spPr>
        <a:xfrm>
          <a:off x="33982660" y="1075690"/>
          <a:ext cx="2448560" cy="77533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27</xdr:col>
      <xdr:colOff>0</xdr:colOff>
      <xdr:row>98</xdr:row>
      <xdr:rowOff>0</xdr:rowOff>
    </xdr:from>
    <xdr:to>
      <xdr:col>27</xdr:col>
      <xdr:colOff>0</xdr:colOff>
      <xdr:row>98</xdr:row>
      <xdr:rowOff>0</xdr:rowOff>
    </xdr:to>
    <xdr:sp macro="" textlink="">
      <xdr:nvSpPr>
        <xdr:cNvPr id="12" name="Line 6">
          <a:extLst>
            <a:ext uri="{FF2B5EF4-FFF2-40B4-BE49-F238E27FC236}">
              <a16:creationId xmlns:a16="http://schemas.microsoft.com/office/drawing/2014/main" id="{00000000-0008-0000-0000-00000C000000}"/>
            </a:ext>
          </a:extLst>
        </xdr:cNvPr>
        <xdr:cNvSpPr>
          <a:spLocks noChangeShapeType="1"/>
        </xdr:cNvSpPr>
      </xdr:nvSpPr>
      <xdr:spPr>
        <a:xfrm>
          <a:off x="33977580" y="2772346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27</xdr:col>
      <xdr:colOff>0</xdr:colOff>
      <xdr:row>98</xdr:row>
      <xdr:rowOff>0</xdr:rowOff>
    </xdr:from>
    <xdr:to>
      <xdr:col>27</xdr:col>
      <xdr:colOff>0</xdr:colOff>
      <xdr:row>98</xdr:row>
      <xdr:rowOff>0</xdr:rowOff>
    </xdr:to>
    <xdr:sp macro="" textlink="">
      <xdr:nvSpPr>
        <xdr:cNvPr id="13" name="Line 7">
          <a:extLst>
            <a:ext uri="{FF2B5EF4-FFF2-40B4-BE49-F238E27FC236}">
              <a16:creationId xmlns:a16="http://schemas.microsoft.com/office/drawing/2014/main" id="{00000000-0008-0000-0000-00000D000000}"/>
            </a:ext>
          </a:extLst>
        </xdr:cNvPr>
        <xdr:cNvSpPr>
          <a:spLocks noChangeShapeType="1"/>
        </xdr:cNvSpPr>
      </xdr:nvSpPr>
      <xdr:spPr>
        <a:xfrm>
          <a:off x="33977580" y="2772346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27</xdr:col>
      <xdr:colOff>0</xdr:colOff>
      <xdr:row>98</xdr:row>
      <xdr:rowOff>0</xdr:rowOff>
    </xdr:from>
    <xdr:to>
      <xdr:col>27</xdr:col>
      <xdr:colOff>0</xdr:colOff>
      <xdr:row>98</xdr:row>
      <xdr:rowOff>0</xdr:rowOff>
    </xdr:to>
    <xdr:sp macro="" textlink="">
      <xdr:nvSpPr>
        <xdr:cNvPr id="14" name="Line 8">
          <a:extLst>
            <a:ext uri="{FF2B5EF4-FFF2-40B4-BE49-F238E27FC236}">
              <a16:creationId xmlns:a16="http://schemas.microsoft.com/office/drawing/2014/main" id="{00000000-0008-0000-0000-00000E000000}"/>
            </a:ext>
          </a:extLst>
        </xdr:cNvPr>
        <xdr:cNvSpPr>
          <a:spLocks noChangeShapeType="1"/>
        </xdr:cNvSpPr>
      </xdr:nvSpPr>
      <xdr:spPr>
        <a:xfrm>
          <a:off x="33977580" y="2772346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27</xdr:col>
      <xdr:colOff>0</xdr:colOff>
      <xdr:row>98</xdr:row>
      <xdr:rowOff>0</xdr:rowOff>
    </xdr:from>
    <xdr:to>
      <xdr:col>27</xdr:col>
      <xdr:colOff>0</xdr:colOff>
      <xdr:row>98</xdr:row>
      <xdr:rowOff>0</xdr:rowOff>
    </xdr:to>
    <xdr:sp macro="" textlink="">
      <xdr:nvSpPr>
        <xdr:cNvPr id="15" name="Line 9">
          <a:extLst>
            <a:ext uri="{FF2B5EF4-FFF2-40B4-BE49-F238E27FC236}">
              <a16:creationId xmlns:a16="http://schemas.microsoft.com/office/drawing/2014/main" id="{00000000-0008-0000-0000-00000F000000}"/>
            </a:ext>
          </a:extLst>
        </xdr:cNvPr>
        <xdr:cNvSpPr>
          <a:spLocks noChangeShapeType="1"/>
        </xdr:cNvSpPr>
      </xdr:nvSpPr>
      <xdr:spPr>
        <a:xfrm>
          <a:off x="33977580" y="2772346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3810</xdr:colOff>
      <xdr:row>4</xdr:row>
      <xdr:rowOff>3810</xdr:rowOff>
    </xdr:from>
    <xdr:to>
      <xdr:col>8</xdr:col>
      <xdr:colOff>0</xdr:colOff>
      <xdr:row>5</xdr:row>
      <xdr:rowOff>3810</xdr:rowOff>
    </xdr:to>
    <xdr:sp macro="" textlink="">
      <xdr:nvSpPr>
        <xdr:cNvPr id="34339" name="Line 1">
          <a:extLst>
            <a:ext uri="{FF2B5EF4-FFF2-40B4-BE49-F238E27FC236}">
              <a16:creationId xmlns:a16="http://schemas.microsoft.com/office/drawing/2014/main" id="{00000000-0008-0000-0900-000023860000}"/>
            </a:ext>
          </a:extLst>
        </xdr:cNvPr>
        <xdr:cNvSpPr>
          <a:spLocks noChangeShapeType="1"/>
        </xdr:cNvSpPr>
      </xdr:nvSpPr>
      <xdr:spPr>
        <a:xfrm>
          <a:off x="764540" y="1095375"/>
          <a:ext cx="574548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3810</xdr:colOff>
      <xdr:row>4</xdr:row>
      <xdr:rowOff>3810</xdr:rowOff>
    </xdr:from>
    <xdr:to>
      <xdr:col>7</xdr:col>
      <xdr:colOff>3810</xdr:colOff>
      <xdr:row>5</xdr:row>
      <xdr:rowOff>245110</xdr:rowOff>
    </xdr:to>
    <xdr:sp macro="" textlink="">
      <xdr:nvSpPr>
        <xdr:cNvPr id="3" name="Line 1">
          <a:extLst>
            <a:ext uri="{FF2B5EF4-FFF2-40B4-BE49-F238E27FC236}">
              <a16:creationId xmlns:a16="http://schemas.microsoft.com/office/drawing/2014/main" id="{00000000-0008-0000-0900-000003000000}"/>
            </a:ext>
          </a:extLst>
        </xdr:cNvPr>
        <xdr:cNvSpPr>
          <a:spLocks noChangeShapeType="1"/>
        </xdr:cNvSpPr>
      </xdr:nvSpPr>
      <xdr:spPr>
        <a:xfrm>
          <a:off x="764540" y="1095375"/>
          <a:ext cx="4502150" cy="6985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xdr:colOff>
      <xdr:row>4</xdr:row>
      <xdr:rowOff>3810</xdr:rowOff>
    </xdr:from>
    <xdr:to>
      <xdr:col>7</xdr:col>
      <xdr:colOff>0</xdr:colOff>
      <xdr:row>5</xdr:row>
      <xdr:rowOff>0</xdr:rowOff>
    </xdr:to>
    <xdr:sp macro="" textlink="">
      <xdr:nvSpPr>
        <xdr:cNvPr id="64643" name="Line 2">
          <a:extLst>
            <a:ext uri="{FF2B5EF4-FFF2-40B4-BE49-F238E27FC236}">
              <a16:creationId xmlns:a16="http://schemas.microsoft.com/office/drawing/2014/main" id="{00000000-0008-0000-0100-000083FC0000}"/>
            </a:ext>
          </a:extLst>
        </xdr:cNvPr>
        <xdr:cNvSpPr>
          <a:spLocks noChangeShapeType="1"/>
        </xdr:cNvSpPr>
      </xdr:nvSpPr>
      <xdr:spPr>
        <a:xfrm>
          <a:off x="764540" y="1086485"/>
          <a:ext cx="3364865" cy="50355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13</xdr:col>
      <xdr:colOff>0</xdr:colOff>
      <xdr:row>60</xdr:row>
      <xdr:rowOff>0</xdr:rowOff>
    </xdr:from>
    <xdr:to>
      <xdr:col>13</xdr:col>
      <xdr:colOff>0</xdr:colOff>
      <xdr:row>60</xdr:row>
      <xdr:rowOff>0</xdr:rowOff>
    </xdr:to>
    <xdr:sp macro="" textlink="">
      <xdr:nvSpPr>
        <xdr:cNvPr id="64644" name="Line 6">
          <a:extLst>
            <a:ext uri="{FF2B5EF4-FFF2-40B4-BE49-F238E27FC236}">
              <a16:creationId xmlns:a16="http://schemas.microsoft.com/office/drawing/2014/main" id="{00000000-0008-0000-0100-000084FC0000}"/>
            </a:ext>
          </a:extLst>
        </xdr:cNvPr>
        <xdr:cNvSpPr>
          <a:spLocks noChangeShapeType="1"/>
        </xdr:cNvSpPr>
      </xdr:nvSpPr>
      <xdr:spPr>
        <a:xfrm>
          <a:off x="13212445" y="2111311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13</xdr:col>
      <xdr:colOff>0</xdr:colOff>
      <xdr:row>60</xdr:row>
      <xdr:rowOff>0</xdr:rowOff>
    </xdr:from>
    <xdr:to>
      <xdr:col>13</xdr:col>
      <xdr:colOff>0</xdr:colOff>
      <xdr:row>60</xdr:row>
      <xdr:rowOff>0</xdr:rowOff>
    </xdr:to>
    <xdr:sp macro="" textlink="">
      <xdr:nvSpPr>
        <xdr:cNvPr id="64645" name="Line 7">
          <a:extLst>
            <a:ext uri="{FF2B5EF4-FFF2-40B4-BE49-F238E27FC236}">
              <a16:creationId xmlns:a16="http://schemas.microsoft.com/office/drawing/2014/main" id="{00000000-0008-0000-0100-000085FC0000}"/>
            </a:ext>
          </a:extLst>
        </xdr:cNvPr>
        <xdr:cNvSpPr>
          <a:spLocks noChangeShapeType="1"/>
        </xdr:cNvSpPr>
      </xdr:nvSpPr>
      <xdr:spPr>
        <a:xfrm>
          <a:off x="13212445" y="2111311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379730</xdr:colOff>
      <xdr:row>4</xdr:row>
      <xdr:rowOff>3810</xdr:rowOff>
    </xdr:from>
    <xdr:to>
      <xdr:col>6</xdr:col>
      <xdr:colOff>0</xdr:colOff>
      <xdr:row>5</xdr:row>
      <xdr:rowOff>352425</xdr:rowOff>
    </xdr:to>
    <xdr:sp macro="" textlink="">
      <xdr:nvSpPr>
        <xdr:cNvPr id="64646" name="Line 2">
          <a:extLst>
            <a:ext uri="{FF2B5EF4-FFF2-40B4-BE49-F238E27FC236}">
              <a16:creationId xmlns:a16="http://schemas.microsoft.com/office/drawing/2014/main" id="{00000000-0008-0000-0100-000086FC0000}"/>
            </a:ext>
          </a:extLst>
        </xdr:cNvPr>
        <xdr:cNvSpPr>
          <a:spLocks noChangeShapeType="1"/>
        </xdr:cNvSpPr>
      </xdr:nvSpPr>
      <xdr:spPr>
        <a:xfrm>
          <a:off x="760095" y="1086485"/>
          <a:ext cx="2455545" cy="8559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29</xdr:col>
      <xdr:colOff>3810</xdr:colOff>
      <xdr:row>4</xdr:row>
      <xdr:rowOff>3810</xdr:rowOff>
    </xdr:from>
    <xdr:to>
      <xdr:col>34</xdr:col>
      <xdr:colOff>0</xdr:colOff>
      <xdr:row>5</xdr:row>
      <xdr:rowOff>0</xdr:rowOff>
    </xdr:to>
    <xdr:sp macro="" textlink="">
      <xdr:nvSpPr>
        <xdr:cNvPr id="8" name="Line 2">
          <a:extLst>
            <a:ext uri="{FF2B5EF4-FFF2-40B4-BE49-F238E27FC236}">
              <a16:creationId xmlns:a16="http://schemas.microsoft.com/office/drawing/2014/main" id="{00000000-0008-0000-0100-000008000000}"/>
            </a:ext>
          </a:extLst>
        </xdr:cNvPr>
        <xdr:cNvSpPr>
          <a:spLocks noChangeShapeType="1"/>
        </xdr:cNvSpPr>
      </xdr:nvSpPr>
      <xdr:spPr>
        <a:xfrm>
          <a:off x="31770320" y="1086485"/>
          <a:ext cx="3364865" cy="50355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28</xdr:col>
      <xdr:colOff>379730</xdr:colOff>
      <xdr:row>4</xdr:row>
      <xdr:rowOff>3810</xdr:rowOff>
    </xdr:from>
    <xdr:to>
      <xdr:col>33</xdr:col>
      <xdr:colOff>0</xdr:colOff>
      <xdr:row>5</xdr:row>
      <xdr:rowOff>352425</xdr:rowOff>
    </xdr:to>
    <xdr:sp macro="" textlink="">
      <xdr:nvSpPr>
        <xdr:cNvPr id="9" name="Line 2">
          <a:extLst>
            <a:ext uri="{FF2B5EF4-FFF2-40B4-BE49-F238E27FC236}">
              <a16:creationId xmlns:a16="http://schemas.microsoft.com/office/drawing/2014/main" id="{00000000-0008-0000-0100-000009000000}"/>
            </a:ext>
          </a:extLst>
        </xdr:cNvPr>
        <xdr:cNvSpPr>
          <a:spLocks noChangeShapeType="1"/>
        </xdr:cNvSpPr>
      </xdr:nvSpPr>
      <xdr:spPr>
        <a:xfrm>
          <a:off x="31765875" y="1086485"/>
          <a:ext cx="2455545" cy="8559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4</xdr:row>
      <xdr:rowOff>0</xdr:rowOff>
    </xdr:from>
    <xdr:to>
      <xdr:col>8</xdr:col>
      <xdr:colOff>0</xdr:colOff>
      <xdr:row>4</xdr:row>
      <xdr:rowOff>504825</xdr:rowOff>
    </xdr:to>
    <xdr:sp macro="" textlink="">
      <xdr:nvSpPr>
        <xdr:cNvPr id="62715" name="Line 1">
          <a:extLst>
            <a:ext uri="{FF2B5EF4-FFF2-40B4-BE49-F238E27FC236}">
              <a16:creationId xmlns:a16="http://schemas.microsoft.com/office/drawing/2014/main" id="{00000000-0008-0000-0200-0000FBF40000}"/>
            </a:ext>
          </a:extLst>
        </xdr:cNvPr>
        <xdr:cNvSpPr>
          <a:spLocks noChangeShapeType="1"/>
        </xdr:cNvSpPr>
      </xdr:nvSpPr>
      <xdr:spPr>
        <a:xfrm>
          <a:off x="827405" y="1080135"/>
          <a:ext cx="4253865"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4</xdr:row>
      <xdr:rowOff>0</xdr:rowOff>
    </xdr:from>
    <xdr:to>
      <xdr:col>7</xdr:col>
      <xdr:colOff>0</xdr:colOff>
      <xdr:row>6</xdr:row>
      <xdr:rowOff>0</xdr:rowOff>
    </xdr:to>
    <xdr:sp macro="" textlink="">
      <xdr:nvSpPr>
        <xdr:cNvPr id="62716" name="Line 1">
          <a:extLst>
            <a:ext uri="{FF2B5EF4-FFF2-40B4-BE49-F238E27FC236}">
              <a16:creationId xmlns:a16="http://schemas.microsoft.com/office/drawing/2014/main" id="{00000000-0008-0000-0200-0000FCF40000}"/>
            </a:ext>
          </a:extLst>
        </xdr:cNvPr>
        <xdr:cNvSpPr>
          <a:spLocks noChangeShapeType="1"/>
        </xdr:cNvSpPr>
      </xdr:nvSpPr>
      <xdr:spPr>
        <a:xfrm>
          <a:off x="827405" y="1080135"/>
          <a:ext cx="3635375" cy="809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31</xdr:col>
      <xdr:colOff>0</xdr:colOff>
      <xdr:row>4</xdr:row>
      <xdr:rowOff>0</xdr:rowOff>
    </xdr:from>
    <xdr:to>
      <xdr:col>37</xdr:col>
      <xdr:colOff>0</xdr:colOff>
      <xdr:row>4</xdr:row>
      <xdr:rowOff>504825</xdr:rowOff>
    </xdr:to>
    <xdr:sp macro="" textlink="">
      <xdr:nvSpPr>
        <xdr:cNvPr id="6" name="Line 1">
          <a:extLst>
            <a:ext uri="{FF2B5EF4-FFF2-40B4-BE49-F238E27FC236}">
              <a16:creationId xmlns:a16="http://schemas.microsoft.com/office/drawing/2014/main" id="{00000000-0008-0000-0200-000006000000}"/>
            </a:ext>
          </a:extLst>
        </xdr:cNvPr>
        <xdr:cNvSpPr>
          <a:spLocks noChangeShapeType="1"/>
        </xdr:cNvSpPr>
      </xdr:nvSpPr>
      <xdr:spPr>
        <a:xfrm>
          <a:off x="35052000" y="1080135"/>
          <a:ext cx="4253865"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31</xdr:col>
      <xdr:colOff>0</xdr:colOff>
      <xdr:row>4</xdr:row>
      <xdr:rowOff>0</xdr:rowOff>
    </xdr:from>
    <xdr:to>
      <xdr:col>36</xdr:col>
      <xdr:colOff>0</xdr:colOff>
      <xdr:row>6</xdr:row>
      <xdr:rowOff>0</xdr:rowOff>
    </xdr:to>
    <xdr:sp macro="" textlink="">
      <xdr:nvSpPr>
        <xdr:cNvPr id="7" name="Line 1">
          <a:extLst>
            <a:ext uri="{FF2B5EF4-FFF2-40B4-BE49-F238E27FC236}">
              <a16:creationId xmlns:a16="http://schemas.microsoft.com/office/drawing/2014/main" id="{00000000-0008-0000-0200-000007000000}"/>
            </a:ext>
          </a:extLst>
        </xdr:cNvPr>
        <xdr:cNvSpPr>
          <a:spLocks noChangeShapeType="1"/>
        </xdr:cNvSpPr>
      </xdr:nvSpPr>
      <xdr:spPr>
        <a:xfrm>
          <a:off x="35052000" y="1080135"/>
          <a:ext cx="3635375" cy="809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3</xdr:row>
      <xdr:rowOff>247015</xdr:rowOff>
    </xdr:from>
    <xdr:to>
      <xdr:col>5</xdr:col>
      <xdr:colOff>2047240</xdr:colOff>
      <xdr:row>5</xdr:row>
      <xdr:rowOff>1270</xdr:rowOff>
    </xdr:to>
    <xdr:sp macro="" textlink="">
      <xdr:nvSpPr>
        <xdr:cNvPr id="65633" name="Line 3">
          <a:extLst>
            <a:ext uri="{FF2B5EF4-FFF2-40B4-BE49-F238E27FC236}">
              <a16:creationId xmlns:a16="http://schemas.microsoft.com/office/drawing/2014/main" id="{00000000-0008-0000-0300-000061000100}"/>
            </a:ext>
          </a:extLst>
        </xdr:cNvPr>
        <xdr:cNvSpPr>
          <a:spLocks noChangeShapeType="1"/>
        </xdr:cNvSpPr>
      </xdr:nvSpPr>
      <xdr:spPr>
        <a:xfrm>
          <a:off x="760730" y="1074420"/>
          <a:ext cx="2941320" cy="5168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3</xdr:row>
      <xdr:rowOff>247015</xdr:rowOff>
    </xdr:from>
    <xdr:to>
      <xdr:col>5</xdr:col>
      <xdr:colOff>1116965</xdr:colOff>
      <xdr:row>6</xdr:row>
      <xdr:rowOff>0</xdr:rowOff>
    </xdr:to>
    <xdr:sp macro="" textlink="">
      <xdr:nvSpPr>
        <xdr:cNvPr id="65636" name="Line 3">
          <a:extLst>
            <a:ext uri="{FF2B5EF4-FFF2-40B4-BE49-F238E27FC236}">
              <a16:creationId xmlns:a16="http://schemas.microsoft.com/office/drawing/2014/main" id="{00000000-0008-0000-0300-000064000100}"/>
            </a:ext>
          </a:extLst>
        </xdr:cNvPr>
        <xdr:cNvSpPr>
          <a:spLocks noChangeShapeType="1"/>
        </xdr:cNvSpPr>
      </xdr:nvSpPr>
      <xdr:spPr>
        <a:xfrm>
          <a:off x="760730" y="1074420"/>
          <a:ext cx="2011045" cy="7708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27</xdr:col>
      <xdr:colOff>139700</xdr:colOff>
      <xdr:row>112</xdr:row>
      <xdr:rowOff>142875</xdr:rowOff>
    </xdr:from>
    <xdr:to>
      <xdr:col>31</xdr:col>
      <xdr:colOff>377190</xdr:colOff>
      <xdr:row>112</xdr:row>
      <xdr:rowOff>142875</xdr:rowOff>
    </xdr:to>
    <xdr:sp macro="" textlink="">
      <xdr:nvSpPr>
        <xdr:cNvPr id="9" name="Line 4">
          <a:extLst>
            <a:ext uri="{FF2B5EF4-FFF2-40B4-BE49-F238E27FC236}">
              <a16:creationId xmlns:a16="http://schemas.microsoft.com/office/drawing/2014/main" id="{00000000-0008-0000-0300-000009000000}"/>
            </a:ext>
          </a:extLst>
        </xdr:cNvPr>
        <xdr:cNvSpPr>
          <a:spLocks noChangeShapeType="1"/>
        </xdr:cNvSpPr>
      </xdr:nvSpPr>
      <xdr:spPr>
        <a:xfrm>
          <a:off x="27984450" y="23923625"/>
          <a:ext cx="31902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27</xdr:col>
      <xdr:colOff>123825</xdr:colOff>
      <xdr:row>110</xdr:row>
      <xdr:rowOff>111125</xdr:rowOff>
    </xdr:from>
    <xdr:to>
      <xdr:col>31</xdr:col>
      <xdr:colOff>361315</xdr:colOff>
      <xdr:row>110</xdr:row>
      <xdr:rowOff>111125</xdr:rowOff>
    </xdr:to>
    <xdr:sp macro="" textlink="">
      <xdr:nvSpPr>
        <xdr:cNvPr id="10" name="Line 5">
          <a:extLst>
            <a:ext uri="{FF2B5EF4-FFF2-40B4-BE49-F238E27FC236}">
              <a16:creationId xmlns:a16="http://schemas.microsoft.com/office/drawing/2014/main" id="{00000000-0008-0000-0300-00000A000000}"/>
            </a:ext>
          </a:extLst>
        </xdr:cNvPr>
        <xdr:cNvSpPr>
          <a:spLocks noChangeShapeType="1"/>
        </xdr:cNvSpPr>
      </xdr:nvSpPr>
      <xdr:spPr>
        <a:xfrm>
          <a:off x="27968575" y="23447375"/>
          <a:ext cx="31902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27</xdr:col>
      <xdr:colOff>0</xdr:colOff>
      <xdr:row>4</xdr:row>
      <xdr:rowOff>1905</xdr:rowOff>
    </xdr:from>
    <xdr:to>
      <xdr:col>30</xdr:col>
      <xdr:colOff>2047240</xdr:colOff>
      <xdr:row>5</xdr:row>
      <xdr:rowOff>1270</xdr:rowOff>
    </xdr:to>
    <xdr:sp macro="" textlink="">
      <xdr:nvSpPr>
        <xdr:cNvPr id="16" name="Line 3">
          <a:extLst>
            <a:ext uri="{FF2B5EF4-FFF2-40B4-BE49-F238E27FC236}">
              <a16:creationId xmlns:a16="http://schemas.microsoft.com/office/drawing/2014/main" id="{00000000-0008-0000-0300-000010000000}"/>
            </a:ext>
          </a:extLst>
        </xdr:cNvPr>
        <xdr:cNvSpPr>
          <a:spLocks noChangeShapeType="1"/>
        </xdr:cNvSpPr>
      </xdr:nvSpPr>
      <xdr:spPr>
        <a:xfrm>
          <a:off x="27826335" y="1084580"/>
          <a:ext cx="2941320" cy="50673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27</xdr:col>
      <xdr:colOff>0</xdr:colOff>
      <xdr:row>3</xdr:row>
      <xdr:rowOff>247015</xdr:rowOff>
    </xdr:from>
    <xdr:to>
      <xdr:col>30</xdr:col>
      <xdr:colOff>1116965</xdr:colOff>
      <xdr:row>6</xdr:row>
      <xdr:rowOff>0</xdr:rowOff>
    </xdr:to>
    <xdr:sp macro="" textlink="">
      <xdr:nvSpPr>
        <xdr:cNvPr id="19" name="Line 3">
          <a:extLst>
            <a:ext uri="{FF2B5EF4-FFF2-40B4-BE49-F238E27FC236}">
              <a16:creationId xmlns:a16="http://schemas.microsoft.com/office/drawing/2014/main" id="{00000000-0008-0000-0300-000013000000}"/>
            </a:ext>
          </a:extLst>
        </xdr:cNvPr>
        <xdr:cNvSpPr>
          <a:spLocks noChangeShapeType="1"/>
        </xdr:cNvSpPr>
      </xdr:nvSpPr>
      <xdr:spPr>
        <a:xfrm>
          <a:off x="27826335" y="1074420"/>
          <a:ext cx="2011045" cy="7708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3175</xdr:colOff>
      <xdr:row>4</xdr:row>
      <xdr:rowOff>3810</xdr:rowOff>
    </xdr:from>
    <xdr:to>
      <xdr:col>7</xdr:col>
      <xdr:colOff>3810</xdr:colOff>
      <xdr:row>5</xdr:row>
      <xdr:rowOff>3810</xdr:rowOff>
    </xdr:to>
    <xdr:sp macro="" textlink="">
      <xdr:nvSpPr>
        <xdr:cNvPr id="60794" name="Line 2">
          <a:extLst>
            <a:ext uri="{FF2B5EF4-FFF2-40B4-BE49-F238E27FC236}">
              <a16:creationId xmlns:a16="http://schemas.microsoft.com/office/drawing/2014/main" id="{00000000-0008-0000-0400-00007AED0000}"/>
            </a:ext>
          </a:extLst>
        </xdr:cNvPr>
        <xdr:cNvSpPr>
          <a:spLocks noChangeShapeType="1"/>
        </xdr:cNvSpPr>
      </xdr:nvSpPr>
      <xdr:spPr>
        <a:xfrm>
          <a:off x="963930" y="1086485"/>
          <a:ext cx="3769360" cy="5073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6350</xdr:colOff>
      <xdr:row>4</xdr:row>
      <xdr:rowOff>0</xdr:rowOff>
    </xdr:from>
    <xdr:to>
      <xdr:col>6</xdr:col>
      <xdr:colOff>0</xdr:colOff>
      <xdr:row>6</xdr:row>
      <xdr:rowOff>0</xdr:rowOff>
    </xdr:to>
    <xdr:sp macro="" textlink="">
      <xdr:nvSpPr>
        <xdr:cNvPr id="60795" name="Line 2">
          <a:extLst>
            <a:ext uri="{FF2B5EF4-FFF2-40B4-BE49-F238E27FC236}">
              <a16:creationId xmlns:a16="http://schemas.microsoft.com/office/drawing/2014/main" id="{00000000-0008-0000-0400-00007BED0000}"/>
            </a:ext>
          </a:extLst>
        </xdr:cNvPr>
        <xdr:cNvSpPr>
          <a:spLocks noChangeShapeType="1"/>
        </xdr:cNvSpPr>
      </xdr:nvSpPr>
      <xdr:spPr>
        <a:xfrm>
          <a:off x="967105" y="1082675"/>
          <a:ext cx="3315335" cy="8121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29</xdr:col>
      <xdr:colOff>3175</xdr:colOff>
      <xdr:row>4</xdr:row>
      <xdr:rowOff>3810</xdr:rowOff>
    </xdr:from>
    <xdr:to>
      <xdr:col>34</xdr:col>
      <xdr:colOff>3810</xdr:colOff>
      <xdr:row>5</xdr:row>
      <xdr:rowOff>3810</xdr:rowOff>
    </xdr:to>
    <xdr:sp macro="" textlink="">
      <xdr:nvSpPr>
        <xdr:cNvPr id="8" name="Line 2">
          <a:extLst>
            <a:ext uri="{FF2B5EF4-FFF2-40B4-BE49-F238E27FC236}">
              <a16:creationId xmlns:a16="http://schemas.microsoft.com/office/drawing/2014/main" id="{00000000-0008-0000-0400-000008000000}"/>
            </a:ext>
          </a:extLst>
        </xdr:cNvPr>
        <xdr:cNvSpPr>
          <a:spLocks noChangeShapeType="1"/>
        </xdr:cNvSpPr>
      </xdr:nvSpPr>
      <xdr:spPr>
        <a:xfrm>
          <a:off x="37179885" y="1086485"/>
          <a:ext cx="3769360" cy="5073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29</xdr:col>
      <xdr:colOff>6350</xdr:colOff>
      <xdr:row>4</xdr:row>
      <xdr:rowOff>0</xdr:rowOff>
    </xdr:from>
    <xdr:to>
      <xdr:col>33</xdr:col>
      <xdr:colOff>0</xdr:colOff>
      <xdr:row>6</xdr:row>
      <xdr:rowOff>0</xdr:rowOff>
    </xdr:to>
    <xdr:sp macro="" textlink="">
      <xdr:nvSpPr>
        <xdr:cNvPr id="9" name="Line 2">
          <a:extLst>
            <a:ext uri="{FF2B5EF4-FFF2-40B4-BE49-F238E27FC236}">
              <a16:creationId xmlns:a16="http://schemas.microsoft.com/office/drawing/2014/main" id="{00000000-0008-0000-0400-000009000000}"/>
            </a:ext>
          </a:extLst>
        </xdr:cNvPr>
        <xdr:cNvSpPr>
          <a:spLocks noChangeShapeType="1"/>
        </xdr:cNvSpPr>
      </xdr:nvSpPr>
      <xdr:spPr>
        <a:xfrm>
          <a:off x="37183060" y="1082675"/>
          <a:ext cx="3315335" cy="8121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3810</xdr:colOff>
      <xdr:row>6</xdr:row>
      <xdr:rowOff>3810</xdr:rowOff>
    </xdr:from>
    <xdr:to>
      <xdr:col>9</xdr:col>
      <xdr:colOff>0</xdr:colOff>
      <xdr:row>6</xdr:row>
      <xdr:rowOff>503555</xdr:rowOff>
    </xdr:to>
    <xdr:sp macro="" textlink="">
      <xdr:nvSpPr>
        <xdr:cNvPr id="57923" name="Line 1">
          <a:extLst>
            <a:ext uri="{FF2B5EF4-FFF2-40B4-BE49-F238E27FC236}">
              <a16:creationId xmlns:a16="http://schemas.microsoft.com/office/drawing/2014/main" id="{00000000-0008-0000-0500-000043E20000}"/>
            </a:ext>
          </a:extLst>
        </xdr:cNvPr>
        <xdr:cNvSpPr>
          <a:spLocks noChangeShapeType="1"/>
        </xdr:cNvSpPr>
      </xdr:nvSpPr>
      <xdr:spPr>
        <a:xfrm>
          <a:off x="897890" y="1720215"/>
          <a:ext cx="3877945" cy="4997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4445</xdr:colOff>
      <xdr:row>6</xdr:row>
      <xdr:rowOff>0</xdr:rowOff>
    </xdr:from>
    <xdr:to>
      <xdr:col>7</xdr:col>
      <xdr:colOff>856615</xdr:colOff>
      <xdr:row>8</xdr:row>
      <xdr:rowOff>0</xdr:rowOff>
    </xdr:to>
    <xdr:sp macro="" textlink="">
      <xdr:nvSpPr>
        <xdr:cNvPr id="5" name="Line 1">
          <a:extLst>
            <a:ext uri="{FF2B5EF4-FFF2-40B4-BE49-F238E27FC236}">
              <a16:creationId xmlns:a16="http://schemas.microsoft.com/office/drawing/2014/main" id="{00000000-0008-0000-0500-000005000000}"/>
            </a:ext>
          </a:extLst>
        </xdr:cNvPr>
        <xdr:cNvSpPr>
          <a:spLocks noChangeShapeType="1"/>
        </xdr:cNvSpPr>
      </xdr:nvSpPr>
      <xdr:spPr>
        <a:xfrm>
          <a:off x="898525" y="1716405"/>
          <a:ext cx="3106420" cy="8121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3810</xdr:colOff>
      <xdr:row>6</xdr:row>
      <xdr:rowOff>3810</xdr:rowOff>
    </xdr:from>
    <xdr:to>
      <xdr:col>39</xdr:col>
      <xdr:colOff>0</xdr:colOff>
      <xdr:row>6</xdr:row>
      <xdr:rowOff>503555</xdr:rowOff>
    </xdr:to>
    <xdr:sp macro="" textlink="">
      <xdr:nvSpPr>
        <xdr:cNvPr id="6" name="Line 1">
          <a:extLst>
            <a:ext uri="{FF2B5EF4-FFF2-40B4-BE49-F238E27FC236}">
              <a16:creationId xmlns:a16="http://schemas.microsoft.com/office/drawing/2014/main" id="{00000000-0008-0000-0500-000006000000}"/>
            </a:ext>
          </a:extLst>
        </xdr:cNvPr>
        <xdr:cNvSpPr>
          <a:spLocks noChangeShapeType="1"/>
        </xdr:cNvSpPr>
      </xdr:nvSpPr>
      <xdr:spPr>
        <a:xfrm>
          <a:off x="29596715" y="1720215"/>
          <a:ext cx="3877945" cy="49974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4445</xdr:colOff>
      <xdr:row>6</xdr:row>
      <xdr:rowOff>0</xdr:rowOff>
    </xdr:from>
    <xdr:to>
      <xdr:col>37</xdr:col>
      <xdr:colOff>856615</xdr:colOff>
      <xdr:row>8</xdr:row>
      <xdr:rowOff>0</xdr:rowOff>
    </xdr:to>
    <xdr:sp macro="" textlink="">
      <xdr:nvSpPr>
        <xdr:cNvPr id="7" name="Line 1">
          <a:extLst>
            <a:ext uri="{FF2B5EF4-FFF2-40B4-BE49-F238E27FC236}">
              <a16:creationId xmlns:a16="http://schemas.microsoft.com/office/drawing/2014/main" id="{00000000-0008-0000-0500-000007000000}"/>
            </a:ext>
          </a:extLst>
        </xdr:cNvPr>
        <xdr:cNvSpPr>
          <a:spLocks noChangeShapeType="1"/>
        </xdr:cNvSpPr>
      </xdr:nvSpPr>
      <xdr:spPr>
        <a:xfrm>
          <a:off x="29597350" y="1716405"/>
          <a:ext cx="3106420" cy="8121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4445</xdr:colOff>
      <xdr:row>6</xdr:row>
      <xdr:rowOff>3810</xdr:rowOff>
    </xdr:from>
    <xdr:to>
      <xdr:col>9</xdr:col>
      <xdr:colOff>0</xdr:colOff>
      <xdr:row>7</xdr:row>
      <xdr:rowOff>3810</xdr:rowOff>
    </xdr:to>
    <xdr:sp macro="" textlink="">
      <xdr:nvSpPr>
        <xdr:cNvPr id="54781" name="Line 1">
          <a:extLst>
            <a:ext uri="{FF2B5EF4-FFF2-40B4-BE49-F238E27FC236}">
              <a16:creationId xmlns:a16="http://schemas.microsoft.com/office/drawing/2014/main" id="{00000000-0008-0000-0600-0000FDD50000}"/>
            </a:ext>
          </a:extLst>
        </xdr:cNvPr>
        <xdr:cNvSpPr>
          <a:spLocks noChangeShapeType="1"/>
        </xdr:cNvSpPr>
      </xdr:nvSpPr>
      <xdr:spPr>
        <a:xfrm>
          <a:off x="698500" y="1720215"/>
          <a:ext cx="3601085" cy="5073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4445</xdr:colOff>
      <xdr:row>6</xdr:row>
      <xdr:rowOff>3810</xdr:rowOff>
    </xdr:from>
    <xdr:to>
      <xdr:col>7</xdr:col>
      <xdr:colOff>522605</xdr:colOff>
      <xdr:row>8</xdr:row>
      <xdr:rowOff>3810</xdr:rowOff>
    </xdr:to>
    <xdr:sp macro="" textlink="">
      <xdr:nvSpPr>
        <xdr:cNvPr id="4" name="Line 1">
          <a:extLst>
            <a:ext uri="{FF2B5EF4-FFF2-40B4-BE49-F238E27FC236}">
              <a16:creationId xmlns:a16="http://schemas.microsoft.com/office/drawing/2014/main" id="{00000000-0008-0000-0600-000004000000}"/>
            </a:ext>
          </a:extLst>
        </xdr:cNvPr>
        <xdr:cNvSpPr>
          <a:spLocks noChangeShapeType="1"/>
        </xdr:cNvSpPr>
      </xdr:nvSpPr>
      <xdr:spPr>
        <a:xfrm>
          <a:off x="698500" y="1720215"/>
          <a:ext cx="2772410" cy="8502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31</xdr:col>
      <xdr:colOff>4445</xdr:colOff>
      <xdr:row>6</xdr:row>
      <xdr:rowOff>3810</xdr:rowOff>
    </xdr:from>
    <xdr:to>
      <xdr:col>38</xdr:col>
      <xdr:colOff>0</xdr:colOff>
      <xdr:row>7</xdr:row>
      <xdr:rowOff>3810</xdr:rowOff>
    </xdr:to>
    <xdr:sp macro="" textlink="">
      <xdr:nvSpPr>
        <xdr:cNvPr id="5" name="Line 1">
          <a:extLst>
            <a:ext uri="{FF2B5EF4-FFF2-40B4-BE49-F238E27FC236}">
              <a16:creationId xmlns:a16="http://schemas.microsoft.com/office/drawing/2014/main" id="{00000000-0008-0000-0600-000005000000}"/>
            </a:ext>
          </a:extLst>
        </xdr:cNvPr>
        <xdr:cNvSpPr>
          <a:spLocks noChangeShapeType="1"/>
        </xdr:cNvSpPr>
      </xdr:nvSpPr>
      <xdr:spPr>
        <a:xfrm>
          <a:off x="29340810" y="1720215"/>
          <a:ext cx="3601085" cy="5073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31</xdr:col>
      <xdr:colOff>4445</xdr:colOff>
      <xdr:row>6</xdr:row>
      <xdr:rowOff>3810</xdr:rowOff>
    </xdr:from>
    <xdr:to>
      <xdr:col>36</xdr:col>
      <xdr:colOff>522605</xdr:colOff>
      <xdr:row>8</xdr:row>
      <xdr:rowOff>3810</xdr:rowOff>
    </xdr:to>
    <xdr:sp macro="" textlink="">
      <xdr:nvSpPr>
        <xdr:cNvPr id="6" name="Line 1">
          <a:extLst>
            <a:ext uri="{FF2B5EF4-FFF2-40B4-BE49-F238E27FC236}">
              <a16:creationId xmlns:a16="http://schemas.microsoft.com/office/drawing/2014/main" id="{00000000-0008-0000-0600-000006000000}"/>
            </a:ext>
          </a:extLst>
        </xdr:cNvPr>
        <xdr:cNvSpPr>
          <a:spLocks noChangeShapeType="1"/>
        </xdr:cNvSpPr>
      </xdr:nvSpPr>
      <xdr:spPr>
        <a:xfrm>
          <a:off x="29340810" y="1720215"/>
          <a:ext cx="2772410" cy="8502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3810</xdr:colOff>
      <xdr:row>6</xdr:row>
      <xdr:rowOff>0</xdr:rowOff>
    </xdr:from>
    <xdr:to>
      <xdr:col>6</xdr:col>
      <xdr:colOff>1380490</xdr:colOff>
      <xdr:row>7</xdr:row>
      <xdr:rowOff>1905</xdr:rowOff>
    </xdr:to>
    <xdr:sp macro="" textlink="">
      <xdr:nvSpPr>
        <xdr:cNvPr id="55880" name="Line 4">
          <a:extLst>
            <a:ext uri="{FF2B5EF4-FFF2-40B4-BE49-F238E27FC236}">
              <a16:creationId xmlns:a16="http://schemas.microsoft.com/office/drawing/2014/main" id="{00000000-0008-0000-0700-000048DA0000}"/>
            </a:ext>
          </a:extLst>
        </xdr:cNvPr>
        <xdr:cNvSpPr>
          <a:spLocks noChangeShapeType="1"/>
        </xdr:cNvSpPr>
      </xdr:nvSpPr>
      <xdr:spPr>
        <a:xfrm>
          <a:off x="764540" y="1780540"/>
          <a:ext cx="3679190" cy="50927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3810</xdr:colOff>
      <xdr:row>6</xdr:row>
      <xdr:rowOff>3810</xdr:rowOff>
    </xdr:from>
    <xdr:to>
      <xdr:col>6</xdr:col>
      <xdr:colOff>422275</xdr:colOff>
      <xdr:row>8</xdr:row>
      <xdr:rowOff>3175</xdr:rowOff>
    </xdr:to>
    <xdr:sp macro="" textlink="">
      <xdr:nvSpPr>
        <xdr:cNvPr id="5" name="Line 4">
          <a:extLst>
            <a:ext uri="{FF2B5EF4-FFF2-40B4-BE49-F238E27FC236}">
              <a16:creationId xmlns:a16="http://schemas.microsoft.com/office/drawing/2014/main" id="{00000000-0008-0000-0700-000005000000}"/>
            </a:ext>
          </a:extLst>
        </xdr:cNvPr>
        <xdr:cNvSpPr>
          <a:spLocks noChangeShapeType="1"/>
        </xdr:cNvSpPr>
      </xdr:nvSpPr>
      <xdr:spPr>
        <a:xfrm>
          <a:off x="764540" y="1784350"/>
          <a:ext cx="2720975" cy="914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3810</xdr:colOff>
      <xdr:row>26</xdr:row>
      <xdr:rowOff>0</xdr:rowOff>
    </xdr:from>
    <xdr:to>
      <xdr:col>6</xdr:col>
      <xdr:colOff>1380490</xdr:colOff>
      <xdr:row>27</xdr:row>
      <xdr:rowOff>1905</xdr:rowOff>
    </xdr:to>
    <xdr:sp macro="" textlink="">
      <xdr:nvSpPr>
        <xdr:cNvPr id="6" name="Line 4">
          <a:extLst>
            <a:ext uri="{FF2B5EF4-FFF2-40B4-BE49-F238E27FC236}">
              <a16:creationId xmlns:a16="http://schemas.microsoft.com/office/drawing/2014/main" id="{00000000-0008-0000-0700-000006000000}"/>
            </a:ext>
          </a:extLst>
        </xdr:cNvPr>
        <xdr:cNvSpPr>
          <a:spLocks noChangeShapeType="1"/>
        </xdr:cNvSpPr>
      </xdr:nvSpPr>
      <xdr:spPr>
        <a:xfrm>
          <a:off x="764540" y="10033635"/>
          <a:ext cx="3679190" cy="50927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3810</xdr:colOff>
      <xdr:row>26</xdr:row>
      <xdr:rowOff>3810</xdr:rowOff>
    </xdr:from>
    <xdr:to>
      <xdr:col>6</xdr:col>
      <xdr:colOff>422275</xdr:colOff>
      <xdr:row>28</xdr:row>
      <xdr:rowOff>3175</xdr:rowOff>
    </xdr:to>
    <xdr:sp macro="" textlink="">
      <xdr:nvSpPr>
        <xdr:cNvPr id="7" name="Line 4">
          <a:extLst>
            <a:ext uri="{FF2B5EF4-FFF2-40B4-BE49-F238E27FC236}">
              <a16:creationId xmlns:a16="http://schemas.microsoft.com/office/drawing/2014/main" id="{00000000-0008-0000-0700-000007000000}"/>
            </a:ext>
          </a:extLst>
        </xdr:cNvPr>
        <xdr:cNvSpPr>
          <a:spLocks noChangeShapeType="1"/>
        </xdr:cNvSpPr>
      </xdr:nvSpPr>
      <xdr:spPr>
        <a:xfrm>
          <a:off x="764540" y="10037445"/>
          <a:ext cx="2720975" cy="914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3810</xdr:colOff>
      <xdr:row>46</xdr:row>
      <xdr:rowOff>0</xdr:rowOff>
    </xdr:from>
    <xdr:to>
      <xdr:col>6</xdr:col>
      <xdr:colOff>1380490</xdr:colOff>
      <xdr:row>47</xdr:row>
      <xdr:rowOff>1905</xdr:rowOff>
    </xdr:to>
    <xdr:sp macro="" textlink="">
      <xdr:nvSpPr>
        <xdr:cNvPr id="8" name="Line 4">
          <a:extLst>
            <a:ext uri="{FF2B5EF4-FFF2-40B4-BE49-F238E27FC236}">
              <a16:creationId xmlns:a16="http://schemas.microsoft.com/office/drawing/2014/main" id="{00000000-0008-0000-0700-000008000000}"/>
            </a:ext>
          </a:extLst>
        </xdr:cNvPr>
        <xdr:cNvSpPr>
          <a:spLocks noChangeShapeType="1"/>
        </xdr:cNvSpPr>
      </xdr:nvSpPr>
      <xdr:spPr>
        <a:xfrm>
          <a:off x="764540" y="18286730"/>
          <a:ext cx="3679190" cy="50927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3810</xdr:colOff>
      <xdr:row>46</xdr:row>
      <xdr:rowOff>3810</xdr:rowOff>
    </xdr:from>
    <xdr:to>
      <xdr:col>6</xdr:col>
      <xdr:colOff>422275</xdr:colOff>
      <xdr:row>48</xdr:row>
      <xdr:rowOff>3175</xdr:rowOff>
    </xdr:to>
    <xdr:sp macro="" textlink="">
      <xdr:nvSpPr>
        <xdr:cNvPr id="9" name="Line 4">
          <a:extLst>
            <a:ext uri="{FF2B5EF4-FFF2-40B4-BE49-F238E27FC236}">
              <a16:creationId xmlns:a16="http://schemas.microsoft.com/office/drawing/2014/main" id="{00000000-0008-0000-0700-000009000000}"/>
            </a:ext>
          </a:extLst>
        </xdr:cNvPr>
        <xdr:cNvSpPr>
          <a:spLocks noChangeShapeType="1"/>
        </xdr:cNvSpPr>
      </xdr:nvSpPr>
      <xdr:spPr>
        <a:xfrm>
          <a:off x="764540" y="18290540"/>
          <a:ext cx="2720975" cy="9144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3810</xdr:colOff>
      <xdr:row>5</xdr:row>
      <xdr:rowOff>7620</xdr:rowOff>
    </xdr:from>
    <xdr:to>
      <xdr:col>6</xdr:col>
      <xdr:colOff>0</xdr:colOff>
      <xdr:row>6</xdr:row>
      <xdr:rowOff>0</xdr:rowOff>
    </xdr:to>
    <xdr:sp macro="" textlink="">
      <xdr:nvSpPr>
        <xdr:cNvPr id="59196" name="Line 1">
          <a:extLst>
            <a:ext uri="{FF2B5EF4-FFF2-40B4-BE49-F238E27FC236}">
              <a16:creationId xmlns:a16="http://schemas.microsoft.com/office/drawing/2014/main" id="{00000000-0008-0000-0800-00003CE70000}"/>
            </a:ext>
          </a:extLst>
        </xdr:cNvPr>
        <xdr:cNvSpPr>
          <a:spLocks noChangeShapeType="1"/>
        </xdr:cNvSpPr>
      </xdr:nvSpPr>
      <xdr:spPr>
        <a:xfrm>
          <a:off x="564515" y="1661160"/>
          <a:ext cx="2984500" cy="3733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0</xdr:colOff>
      <xdr:row>5</xdr:row>
      <xdr:rowOff>4445</xdr:rowOff>
    </xdr:from>
    <xdr:to>
      <xdr:col>4</xdr:col>
      <xdr:colOff>1409065</xdr:colOff>
      <xdr:row>7</xdr:row>
      <xdr:rowOff>0</xdr:rowOff>
    </xdr:to>
    <xdr:sp macro="" textlink="">
      <xdr:nvSpPr>
        <xdr:cNvPr id="4" name="Line 1">
          <a:extLst>
            <a:ext uri="{FF2B5EF4-FFF2-40B4-BE49-F238E27FC236}">
              <a16:creationId xmlns:a16="http://schemas.microsoft.com/office/drawing/2014/main" id="{00000000-0008-0000-0800-000004000000}"/>
            </a:ext>
          </a:extLst>
        </xdr:cNvPr>
        <xdr:cNvSpPr>
          <a:spLocks noChangeShapeType="1"/>
        </xdr:cNvSpPr>
      </xdr:nvSpPr>
      <xdr:spPr>
        <a:xfrm>
          <a:off x="560705" y="1657985"/>
          <a:ext cx="2303145" cy="617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29</xdr:col>
      <xdr:colOff>3810</xdr:colOff>
      <xdr:row>5</xdr:row>
      <xdr:rowOff>7620</xdr:rowOff>
    </xdr:from>
    <xdr:to>
      <xdr:col>33</xdr:col>
      <xdr:colOff>0</xdr:colOff>
      <xdr:row>6</xdr:row>
      <xdr:rowOff>0</xdr:rowOff>
    </xdr:to>
    <xdr:sp macro="" textlink="">
      <xdr:nvSpPr>
        <xdr:cNvPr id="5" name="Line 1">
          <a:extLst>
            <a:ext uri="{FF2B5EF4-FFF2-40B4-BE49-F238E27FC236}">
              <a16:creationId xmlns:a16="http://schemas.microsoft.com/office/drawing/2014/main" id="{00000000-0008-0000-0800-000005000000}"/>
            </a:ext>
          </a:extLst>
        </xdr:cNvPr>
        <xdr:cNvSpPr>
          <a:spLocks noChangeShapeType="1"/>
        </xdr:cNvSpPr>
      </xdr:nvSpPr>
      <xdr:spPr>
        <a:xfrm>
          <a:off x="22502495" y="1661160"/>
          <a:ext cx="2984500" cy="3733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29</xdr:col>
      <xdr:colOff>0</xdr:colOff>
      <xdr:row>5</xdr:row>
      <xdr:rowOff>4445</xdr:rowOff>
    </xdr:from>
    <xdr:to>
      <xdr:col>31</xdr:col>
      <xdr:colOff>1409065</xdr:colOff>
      <xdr:row>7</xdr:row>
      <xdr:rowOff>0</xdr:rowOff>
    </xdr:to>
    <xdr:sp macro="" textlink="">
      <xdr:nvSpPr>
        <xdr:cNvPr id="6" name="Line 1">
          <a:extLst>
            <a:ext uri="{FF2B5EF4-FFF2-40B4-BE49-F238E27FC236}">
              <a16:creationId xmlns:a16="http://schemas.microsoft.com/office/drawing/2014/main" id="{00000000-0008-0000-0800-000006000000}"/>
            </a:ext>
          </a:extLst>
        </xdr:cNvPr>
        <xdr:cNvSpPr>
          <a:spLocks noChangeShapeType="1"/>
        </xdr:cNvSpPr>
      </xdr:nvSpPr>
      <xdr:spPr>
        <a:xfrm>
          <a:off x="22498685" y="1657985"/>
          <a:ext cx="2303145" cy="61722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howOutlineSymbols="0"/>
    <pageSetUpPr autoPageBreaks="0"/>
  </sheetPr>
  <dimension ref="A1:AO146"/>
  <sheetViews>
    <sheetView showZeros="0" tabSelected="1" showOutlineSymbols="0" view="pageBreakPreview" zoomScale="70" zoomScaleNormal="70" zoomScaleSheetLayoutView="70" workbookViewId="0">
      <pane xSplit="6" ySplit="6" topLeftCell="G7" activePane="bottomRight" state="frozen"/>
      <selection pane="topRight"/>
      <selection pane="bottomLeft"/>
      <selection pane="bottomRight" activeCell="G8" sqref="G8"/>
    </sheetView>
  </sheetViews>
  <sheetFormatPr defaultColWidth="12.7109375" defaultRowHeight="20.100000000000001" customHeight="1" x14ac:dyDescent="0.15"/>
  <cols>
    <col min="1" max="1" width="6.7109375" style="1" customWidth="1"/>
    <col min="2" max="2" width="6.7109375" style="2" customWidth="1"/>
    <col min="3" max="3" width="4.42578125" style="3" customWidth="1"/>
    <col min="4" max="4" width="6.28515625" style="3" customWidth="1"/>
    <col min="5" max="5" width="10.42578125" style="3" customWidth="1"/>
    <col min="6" max="6" width="28.28515625" style="3" customWidth="1"/>
    <col min="7" max="23" width="24.7109375" style="1" customWidth="1"/>
    <col min="24" max="24" width="6.7109375" style="1" customWidth="1"/>
    <col min="25" max="25" width="6.7109375" style="2" customWidth="1"/>
    <col min="26" max="26" width="6.7109375" style="1" customWidth="1"/>
    <col min="27" max="27" width="6.7109375" style="2" customWidth="1"/>
    <col min="28" max="28" width="4.42578125" style="3" customWidth="1"/>
    <col min="29" max="29" width="6.28515625" style="3" customWidth="1"/>
    <col min="30" max="30" width="10.42578125" style="3" customWidth="1"/>
    <col min="31" max="31" width="28.7109375" style="3" customWidth="1"/>
    <col min="32" max="36" width="22.7109375" style="1" customWidth="1"/>
    <col min="37" max="37" width="22.7109375" style="4" customWidth="1"/>
    <col min="38" max="38" width="6.7109375" style="1" customWidth="1"/>
    <col min="39" max="39" width="6.7109375" style="2" customWidth="1"/>
    <col min="40" max="40" width="22.5703125" style="5" customWidth="1"/>
    <col min="41" max="48" width="22.5703125" style="1" customWidth="1"/>
    <col min="49" max="16384" width="12.7109375" style="1"/>
  </cols>
  <sheetData>
    <row r="1" spans="1:40" s="6" customFormat="1" ht="24.95" customHeight="1" x14ac:dyDescent="0.15">
      <c r="B1" s="12"/>
      <c r="C1" s="12"/>
      <c r="D1" s="38" t="s">
        <v>253</v>
      </c>
      <c r="E1" s="665" t="s">
        <v>69</v>
      </c>
      <c r="F1" s="666"/>
      <c r="G1" s="6" t="s">
        <v>102</v>
      </c>
      <c r="X1" s="665" t="s">
        <v>350</v>
      </c>
      <c r="Y1" s="667"/>
      <c r="AA1" s="12"/>
      <c r="AB1" s="12"/>
      <c r="AC1" s="110" t="s">
        <v>253</v>
      </c>
      <c r="AD1" s="668" t="s">
        <v>69</v>
      </c>
      <c r="AE1" s="666"/>
      <c r="AM1" s="12"/>
      <c r="AN1" s="137"/>
    </row>
    <row r="2" spans="1:40" s="7" customFormat="1" ht="20.100000000000001" customHeight="1" x14ac:dyDescent="0.15">
      <c r="B2" s="13"/>
      <c r="C2" s="19"/>
      <c r="D2" s="19"/>
      <c r="E2" s="19"/>
      <c r="F2" s="62"/>
      <c r="Y2" s="13"/>
      <c r="AA2" s="13"/>
      <c r="AB2" s="19"/>
      <c r="AC2" s="19"/>
      <c r="AD2" s="19"/>
      <c r="AE2" s="62"/>
      <c r="AK2" s="115"/>
      <c r="AM2" s="13"/>
      <c r="AN2" s="5"/>
    </row>
    <row r="3" spans="1:40" s="7" customFormat="1" ht="20.100000000000001" customHeight="1" x14ac:dyDescent="0.15">
      <c r="B3" s="14"/>
      <c r="C3" s="669" t="s">
        <v>719</v>
      </c>
      <c r="D3" s="670"/>
      <c r="E3" s="670"/>
      <c r="F3" s="670"/>
      <c r="G3" s="670"/>
      <c r="H3" s="670"/>
      <c r="I3" s="73"/>
      <c r="J3" s="73"/>
      <c r="K3" s="73"/>
      <c r="L3" s="73"/>
      <c r="M3" s="39"/>
      <c r="N3" s="39"/>
      <c r="O3" s="73"/>
      <c r="P3" s="73"/>
      <c r="Q3" s="73"/>
      <c r="R3" s="73"/>
      <c r="S3" s="73"/>
      <c r="T3" s="73"/>
      <c r="U3" s="73"/>
      <c r="V3" s="73"/>
      <c r="W3" s="73"/>
      <c r="Y3" s="14"/>
      <c r="AA3" s="14"/>
      <c r="AB3" s="109" t="s">
        <v>750</v>
      </c>
      <c r="AC3" s="111"/>
      <c r="AD3" s="111"/>
      <c r="AE3" s="111"/>
      <c r="AK3" s="115"/>
      <c r="AM3" s="14"/>
      <c r="AN3" s="5"/>
    </row>
    <row r="4" spans="1:40" s="7" customFormat="1" ht="20.100000000000001" customHeight="1" x14ac:dyDescent="0.15">
      <c r="B4" s="15"/>
      <c r="C4" s="20"/>
      <c r="D4" s="20"/>
      <c r="E4" s="53"/>
      <c r="F4" s="63"/>
      <c r="G4" s="73"/>
      <c r="H4" s="73"/>
      <c r="I4" s="73"/>
      <c r="J4" s="73"/>
      <c r="K4" s="73"/>
      <c r="L4" s="73"/>
      <c r="M4" s="73"/>
      <c r="N4" s="73"/>
      <c r="O4" s="73"/>
      <c r="P4" s="73"/>
      <c r="Q4" s="73"/>
      <c r="R4" s="73"/>
      <c r="S4" s="73"/>
      <c r="T4" s="73"/>
      <c r="U4" s="73"/>
      <c r="V4" s="73"/>
      <c r="W4" s="73"/>
      <c r="Y4" s="15"/>
      <c r="AA4" s="15"/>
      <c r="AB4" s="20"/>
      <c r="AC4" s="20"/>
      <c r="AD4" s="53"/>
      <c r="AE4" s="63"/>
      <c r="AK4" s="115"/>
      <c r="AM4" s="15"/>
      <c r="AN4" s="5"/>
    </row>
    <row r="5" spans="1:40" s="7" customFormat="1" ht="39.950000000000003" customHeight="1" x14ac:dyDescent="0.15">
      <c r="A5" s="10"/>
      <c r="B5" s="14"/>
      <c r="C5" s="21"/>
      <c r="D5" s="40"/>
      <c r="E5" s="40"/>
      <c r="F5" s="64" t="s">
        <v>752</v>
      </c>
      <c r="G5" s="74" t="s">
        <v>2</v>
      </c>
      <c r="H5" s="74" t="s">
        <v>467</v>
      </c>
      <c r="I5" s="74" t="s">
        <v>601</v>
      </c>
      <c r="J5" s="74" t="s">
        <v>602</v>
      </c>
      <c r="K5" s="74" t="s">
        <v>694</v>
      </c>
      <c r="L5" s="74" t="s">
        <v>697</v>
      </c>
      <c r="M5" s="74" t="s">
        <v>698</v>
      </c>
      <c r="N5" s="74" t="s">
        <v>169</v>
      </c>
      <c r="O5" s="74" t="s">
        <v>699</v>
      </c>
      <c r="P5" s="671" t="s">
        <v>702</v>
      </c>
      <c r="Q5" s="672"/>
      <c r="R5" s="74" t="s">
        <v>647</v>
      </c>
      <c r="S5" s="74" t="s">
        <v>712</v>
      </c>
      <c r="T5" s="74" t="s">
        <v>714</v>
      </c>
      <c r="U5" s="74" t="s">
        <v>518</v>
      </c>
      <c r="V5" s="74" t="s">
        <v>539</v>
      </c>
      <c r="W5" s="74" t="s">
        <v>692</v>
      </c>
      <c r="X5" s="10"/>
      <c r="Y5" s="14"/>
      <c r="Z5" s="10"/>
      <c r="AA5" s="14"/>
      <c r="AB5" s="21"/>
      <c r="AC5" s="40"/>
      <c r="AD5" s="40"/>
      <c r="AE5" s="64" t="s">
        <v>752</v>
      </c>
      <c r="AF5" s="74" t="s">
        <v>33</v>
      </c>
      <c r="AG5" s="74" t="s">
        <v>703</v>
      </c>
      <c r="AH5" s="74" t="s">
        <v>299</v>
      </c>
      <c r="AI5" s="114" t="s">
        <v>878</v>
      </c>
      <c r="AJ5" s="74" t="s">
        <v>704</v>
      </c>
      <c r="AK5" s="598" t="s">
        <v>749</v>
      </c>
      <c r="AL5" s="10"/>
      <c r="AM5" s="14"/>
      <c r="AN5" s="5"/>
    </row>
    <row r="6" spans="1:40" s="8" customFormat="1" ht="20.100000000000001" customHeight="1" x14ac:dyDescent="0.15">
      <c r="A6" s="10" t="s">
        <v>807</v>
      </c>
      <c r="B6" s="14" t="s">
        <v>211</v>
      </c>
      <c r="C6" s="22" t="s">
        <v>754</v>
      </c>
      <c r="D6" s="41"/>
      <c r="E6" s="41"/>
      <c r="F6" s="65" t="s">
        <v>91</v>
      </c>
      <c r="G6" s="75" t="s">
        <v>452</v>
      </c>
      <c r="H6" s="75" t="s">
        <v>452</v>
      </c>
      <c r="I6" s="75" t="s">
        <v>452</v>
      </c>
      <c r="J6" s="75" t="s">
        <v>452</v>
      </c>
      <c r="K6" s="75" t="s">
        <v>452</v>
      </c>
      <c r="L6" s="75" t="s">
        <v>452</v>
      </c>
      <c r="M6" s="75" t="s">
        <v>452</v>
      </c>
      <c r="N6" s="75" t="s">
        <v>452</v>
      </c>
      <c r="O6" s="75" t="s">
        <v>452</v>
      </c>
      <c r="P6" s="75" t="s">
        <v>452</v>
      </c>
      <c r="Q6" s="99" t="s">
        <v>249</v>
      </c>
      <c r="R6" s="75" t="s">
        <v>991</v>
      </c>
      <c r="S6" s="75" t="s">
        <v>452</v>
      </c>
      <c r="T6" s="75" t="s">
        <v>452</v>
      </c>
      <c r="U6" s="75" t="s">
        <v>452</v>
      </c>
      <c r="V6" s="75" t="s">
        <v>249</v>
      </c>
      <c r="W6" s="75" t="s">
        <v>452</v>
      </c>
      <c r="X6" s="10" t="s">
        <v>807</v>
      </c>
      <c r="Y6" s="14" t="s">
        <v>211</v>
      </c>
      <c r="Z6" s="10" t="s">
        <v>807</v>
      </c>
      <c r="AA6" s="14" t="s">
        <v>211</v>
      </c>
      <c r="AB6" s="22" t="s">
        <v>754</v>
      </c>
      <c r="AC6" s="41"/>
      <c r="AD6" s="41"/>
      <c r="AE6" s="65" t="s">
        <v>91</v>
      </c>
      <c r="AF6" s="75" t="s">
        <v>452</v>
      </c>
      <c r="AG6" s="75" t="s">
        <v>452</v>
      </c>
      <c r="AH6" s="75" t="s">
        <v>452</v>
      </c>
      <c r="AI6" s="75" t="s">
        <v>971</v>
      </c>
      <c r="AJ6" s="75" t="s">
        <v>452</v>
      </c>
      <c r="AK6" s="599"/>
      <c r="AL6" s="10" t="s">
        <v>807</v>
      </c>
      <c r="AM6" s="14" t="s">
        <v>211</v>
      </c>
      <c r="AN6" s="5"/>
    </row>
    <row r="7" spans="1:40" s="7" customFormat="1" ht="21.95" customHeight="1" x14ac:dyDescent="0.15">
      <c r="A7" s="7">
        <v>1</v>
      </c>
      <c r="B7" s="15">
        <v>1</v>
      </c>
      <c r="C7" s="600" t="s">
        <v>215</v>
      </c>
      <c r="D7" s="602" t="s">
        <v>271</v>
      </c>
      <c r="E7" s="603"/>
      <c r="F7" s="32" t="s">
        <v>274</v>
      </c>
      <c r="G7" s="76" t="s">
        <v>1002</v>
      </c>
      <c r="H7" s="76" t="s">
        <v>1003</v>
      </c>
      <c r="I7" s="76" t="s">
        <v>1004</v>
      </c>
      <c r="J7" s="76" t="s">
        <v>1003</v>
      </c>
      <c r="K7" s="76" t="s">
        <v>1005</v>
      </c>
      <c r="L7" s="76" t="s">
        <v>1005</v>
      </c>
      <c r="M7" s="76" t="s">
        <v>1006</v>
      </c>
      <c r="N7" s="76" t="s">
        <v>1007</v>
      </c>
      <c r="O7" s="76" t="s">
        <v>1004</v>
      </c>
      <c r="P7" s="76" t="s">
        <v>1003</v>
      </c>
      <c r="Q7" s="76" t="s">
        <v>1008</v>
      </c>
      <c r="R7" s="76" t="s">
        <v>1009</v>
      </c>
      <c r="S7" s="76" t="s">
        <v>1010</v>
      </c>
      <c r="T7" s="76" t="s">
        <v>1005</v>
      </c>
      <c r="U7" s="76" t="s">
        <v>1011</v>
      </c>
      <c r="V7" s="76" t="s">
        <v>1012</v>
      </c>
      <c r="W7" s="76" t="s">
        <v>1013</v>
      </c>
      <c r="X7" s="7">
        <v>1</v>
      </c>
      <c r="Y7" s="15">
        <v>1</v>
      </c>
      <c r="Z7" s="7">
        <v>1</v>
      </c>
      <c r="AA7" s="15">
        <v>1</v>
      </c>
      <c r="AB7" s="600" t="s">
        <v>215</v>
      </c>
      <c r="AC7" s="602" t="s">
        <v>271</v>
      </c>
      <c r="AD7" s="603"/>
      <c r="AE7" s="32" t="s">
        <v>274</v>
      </c>
      <c r="AF7" s="76" t="s">
        <v>1039</v>
      </c>
      <c r="AG7" s="76" t="s">
        <v>1040</v>
      </c>
      <c r="AH7" s="76" t="s">
        <v>1041</v>
      </c>
      <c r="AI7" s="76" t="s">
        <v>1008</v>
      </c>
      <c r="AJ7" s="76" t="s">
        <v>1042</v>
      </c>
      <c r="AK7" s="116"/>
      <c r="AL7" s="7">
        <v>1</v>
      </c>
      <c r="AM7" s="15">
        <v>1</v>
      </c>
      <c r="AN7" s="5"/>
    </row>
    <row r="8" spans="1:40" s="7" customFormat="1" ht="21.95" customHeight="1" x14ac:dyDescent="0.15">
      <c r="A8" s="7">
        <v>1</v>
      </c>
      <c r="B8" s="15">
        <v>2</v>
      </c>
      <c r="C8" s="601"/>
      <c r="D8" s="604"/>
      <c r="E8" s="605"/>
      <c r="F8" s="42" t="s">
        <v>207</v>
      </c>
      <c r="G8" s="76" t="s">
        <v>1014</v>
      </c>
      <c r="H8" s="76" t="s">
        <v>1015</v>
      </c>
      <c r="I8" s="76" t="s">
        <v>1016</v>
      </c>
      <c r="J8" s="76" t="s">
        <v>1017</v>
      </c>
      <c r="K8" s="76" t="s">
        <v>1018</v>
      </c>
      <c r="L8" s="76" t="s">
        <v>1019</v>
      </c>
      <c r="M8" s="76" t="s">
        <v>1020</v>
      </c>
      <c r="N8" s="76" t="s">
        <v>1021</v>
      </c>
      <c r="O8" s="76" t="s">
        <v>1016</v>
      </c>
      <c r="P8" s="76" t="s">
        <v>1022</v>
      </c>
      <c r="Q8" s="76" t="s">
        <v>1022</v>
      </c>
      <c r="R8" s="76" t="s">
        <v>1023</v>
      </c>
      <c r="S8" s="76" t="s">
        <v>1024</v>
      </c>
      <c r="T8" s="76" t="s">
        <v>1017</v>
      </c>
      <c r="U8" s="76" t="s">
        <v>1025</v>
      </c>
      <c r="V8" s="76" t="s">
        <v>1026</v>
      </c>
      <c r="W8" s="76" t="s">
        <v>1027</v>
      </c>
      <c r="X8" s="7">
        <v>1</v>
      </c>
      <c r="Y8" s="15">
        <v>2</v>
      </c>
      <c r="Z8" s="7">
        <v>1</v>
      </c>
      <c r="AA8" s="15">
        <v>2</v>
      </c>
      <c r="AB8" s="601"/>
      <c r="AC8" s="604"/>
      <c r="AD8" s="605"/>
      <c r="AE8" s="42" t="s">
        <v>207</v>
      </c>
      <c r="AF8" s="76" t="s">
        <v>1043</v>
      </c>
      <c r="AG8" s="76" t="s">
        <v>1044</v>
      </c>
      <c r="AH8" s="76" t="s">
        <v>1030</v>
      </c>
      <c r="AI8" s="76" t="s">
        <v>1022</v>
      </c>
      <c r="AJ8" s="76" t="s">
        <v>1045</v>
      </c>
      <c r="AK8" s="116"/>
      <c r="AL8" s="7">
        <v>1</v>
      </c>
      <c r="AM8" s="15">
        <v>2</v>
      </c>
      <c r="AN8" s="5"/>
    </row>
    <row r="9" spans="1:40" s="7" customFormat="1" ht="21.95" customHeight="1" x14ac:dyDescent="0.15">
      <c r="A9" s="7">
        <v>1</v>
      </c>
      <c r="B9" s="15">
        <v>3</v>
      </c>
      <c r="C9" s="23" t="s">
        <v>277</v>
      </c>
      <c r="D9" s="595" t="s">
        <v>280</v>
      </c>
      <c r="E9" s="595"/>
      <c r="F9" s="595"/>
      <c r="G9" s="76" t="s">
        <v>1028</v>
      </c>
      <c r="H9" s="76" t="s">
        <v>1026</v>
      </c>
      <c r="I9" s="76" t="s">
        <v>1029</v>
      </c>
      <c r="J9" s="76" t="s">
        <v>1022</v>
      </c>
      <c r="K9" s="76" t="s">
        <v>1030</v>
      </c>
      <c r="L9" s="76" t="s">
        <v>1031</v>
      </c>
      <c r="M9" s="76" t="s">
        <v>1032</v>
      </c>
      <c r="N9" s="76" t="s">
        <v>1026</v>
      </c>
      <c r="O9" s="76" t="s">
        <v>1031</v>
      </c>
      <c r="P9" s="76" t="s">
        <v>1026</v>
      </c>
      <c r="Q9" s="76" t="s">
        <v>1033</v>
      </c>
      <c r="R9" s="76" t="s">
        <v>1009</v>
      </c>
      <c r="S9" s="76" t="s">
        <v>1029</v>
      </c>
      <c r="T9" s="76" t="s">
        <v>1034</v>
      </c>
      <c r="U9" s="76" t="s">
        <v>1035</v>
      </c>
      <c r="V9" s="76" t="s">
        <v>1036</v>
      </c>
      <c r="W9" s="76" t="s">
        <v>1013</v>
      </c>
      <c r="X9" s="7">
        <v>1</v>
      </c>
      <c r="Y9" s="15">
        <v>3</v>
      </c>
      <c r="Z9" s="7">
        <v>1</v>
      </c>
      <c r="AA9" s="15">
        <v>3</v>
      </c>
      <c r="AB9" s="23" t="s">
        <v>277</v>
      </c>
      <c r="AC9" s="595" t="s">
        <v>280</v>
      </c>
      <c r="AD9" s="595"/>
      <c r="AE9" s="595"/>
      <c r="AF9" s="76" t="s">
        <v>1046</v>
      </c>
      <c r="AG9" s="76" t="s">
        <v>1035</v>
      </c>
      <c r="AH9" s="76" t="s">
        <v>1035</v>
      </c>
      <c r="AI9" s="76" t="s">
        <v>1033</v>
      </c>
      <c r="AJ9" s="76" t="s">
        <v>1047</v>
      </c>
      <c r="AK9" s="117"/>
      <c r="AL9" s="7">
        <v>1</v>
      </c>
      <c r="AM9" s="15">
        <v>3</v>
      </c>
      <c r="AN9" s="5"/>
    </row>
    <row r="10" spans="1:40" s="7" customFormat="1" ht="21.95" customHeight="1" x14ac:dyDescent="0.15">
      <c r="A10" s="7">
        <v>1</v>
      </c>
      <c r="B10" s="15">
        <v>5</v>
      </c>
      <c r="C10" s="601" t="s">
        <v>281</v>
      </c>
      <c r="D10" s="602" t="s">
        <v>984</v>
      </c>
      <c r="E10" s="603"/>
      <c r="F10" s="66" t="s">
        <v>286</v>
      </c>
      <c r="G10" s="77" t="s">
        <v>1037</v>
      </c>
      <c r="H10" s="77">
        <v>0</v>
      </c>
      <c r="I10" s="77">
        <v>0</v>
      </c>
      <c r="J10" s="77">
        <v>0</v>
      </c>
      <c r="K10" s="77">
        <v>0</v>
      </c>
      <c r="L10" s="77">
        <v>0</v>
      </c>
      <c r="M10" s="77">
        <v>0</v>
      </c>
      <c r="N10" s="77" t="s">
        <v>1037</v>
      </c>
      <c r="O10" s="77">
        <v>0</v>
      </c>
      <c r="P10" s="77" t="s">
        <v>1037</v>
      </c>
      <c r="Q10" s="77" t="s">
        <v>1037</v>
      </c>
      <c r="R10" s="77">
        <v>0</v>
      </c>
      <c r="S10" s="77">
        <v>0</v>
      </c>
      <c r="T10" s="77">
        <v>0</v>
      </c>
      <c r="U10" s="77">
        <v>0</v>
      </c>
      <c r="V10" s="77">
        <v>0</v>
      </c>
      <c r="W10" s="81">
        <v>0</v>
      </c>
      <c r="X10" s="7">
        <v>1</v>
      </c>
      <c r="Y10" s="15">
        <v>5</v>
      </c>
      <c r="Z10" s="7">
        <v>1</v>
      </c>
      <c r="AA10" s="15">
        <v>5</v>
      </c>
      <c r="AB10" s="601" t="s">
        <v>281</v>
      </c>
      <c r="AC10" s="604" t="s">
        <v>984</v>
      </c>
      <c r="AD10" s="605"/>
      <c r="AE10" s="66" t="s">
        <v>286</v>
      </c>
      <c r="AF10" s="81">
        <v>0</v>
      </c>
      <c r="AG10" s="81">
        <v>0</v>
      </c>
      <c r="AH10" s="81">
        <v>0</v>
      </c>
      <c r="AI10" s="81">
        <v>0</v>
      </c>
      <c r="AJ10" s="81">
        <v>0</v>
      </c>
      <c r="AK10" s="118">
        <v>4</v>
      </c>
      <c r="AL10" s="7">
        <v>1</v>
      </c>
      <c r="AM10" s="15">
        <v>5</v>
      </c>
      <c r="AN10" s="5"/>
    </row>
    <row r="11" spans="1:40" s="7" customFormat="1" ht="21.95" customHeight="1" x14ac:dyDescent="0.15">
      <c r="B11" s="15"/>
      <c r="C11" s="601"/>
      <c r="D11" s="606"/>
      <c r="E11" s="607"/>
      <c r="F11" s="67" t="s">
        <v>287</v>
      </c>
      <c r="G11" s="78">
        <v>0</v>
      </c>
      <c r="H11" s="78" t="s">
        <v>1037</v>
      </c>
      <c r="I11" s="78" t="s">
        <v>1037</v>
      </c>
      <c r="J11" s="78" t="s">
        <v>1037</v>
      </c>
      <c r="K11" s="78" t="s">
        <v>1037</v>
      </c>
      <c r="L11" s="78" t="s">
        <v>1037</v>
      </c>
      <c r="M11" s="78" t="s">
        <v>1037</v>
      </c>
      <c r="N11" s="78">
        <v>0</v>
      </c>
      <c r="O11" s="78" t="s">
        <v>1037</v>
      </c>
      <c r="P11" s="78">
        <v>0</v>
      </c>
      <c r="Q11" s="78">
        <v>0</v>
      </c>
      <c r="R11" s="78" t="s">
        <v>1037</v>
      </c>
      <c r="S11" s="78" t="s">
        <v>1037</v>
      </c>
      <c r="T11" s="78" t="s">
        <v>1037</v>
      </c>
      <c r="U11" s="78" t="s">
        <v>1037</v>
      </c>
      <c r="V11" s="78" t="s">
        <v>1037</v>
      </c>
      <c r="W11" s="83" t="s">
        <v>1037</v>
      </c>
      <c r="X11" s="7">
        <v>0</v>
      </c>
      <c r="Y11" s="15">
        <v>0</v>
      </c>
      <c r="AA11" s="15"/>
      <c r="AB11" s="601"/>
      <c r="AC11" s="604"/>
      <c r="AD11" s="605"/>
      <c r="AE11" s="67" t="s">
        <v>287</v>
      </c>
      <c r="AF11" s="83" t="s">
        <v>1037</v>
      </c>
      <c r="AG11" s="83" t="s">
        <v>1037</v>
      </c>
      <c r="AH11" s="83" t="s">
        <v>1037</v>
      </c>
      <c r="AI11" s="83" t="s">
        <v>1037</v>
      </c>
      <c r="AJ11" s="83" t="s">
        <v>1037</v>
      </c>
      <c r="AK11" s="119">
        <v>18</v>
      </c>
      <c r="AL11" s="7">
        <v>0</v>
      </c>
      <c r="AM11" s="15">
        <v>0</v>
      </c>
      <c r="AN11" s="5"/>
    </row>
    <row r="12" spans="1:40" s="7" customFormat="1" ht="21.95" customHeight="1" x14ac:dyDescent="0.15">
      <c r="A12" s="7">
        <v>1</v>
      </c>
      <c r="B12" s="15">
        <v>6</v>
      </c>
      <c r="C12" s="24" t="s">
        <v>288</v>
      </c>
      <c r="D12" s="23" t="s">
        <v>284</v>
      </c>
      <c r="E12" s="663" t="s">
        <v>9</v>
      </c>
      <c r="F12" s="663"/>
      <c r="G12" s="79">
        <v>306265</v>
      </c>
      <c r="H12" s="79">
        <v>51894</v>
      </c>
      <c r="I12" s="79">
        <v>88192</v>
      </c>
      <c r="J12" s="79">
        <v>70902</v>
      </c>
      <c r="K12" s="79">
        <v>26593</v>
      </c>
      <c r="L12" s="79">
        <v>43914</v>
      </c>
      <c r="M12" s="79">
        <v>30188</v>
      </c>
      <c r="N12" s="79">
        <v>75635</v>
      </c>
      <c r="O12" s="79">
        <v>31144</v>
      </c>
      <c r="P12" s="79">
        <v>79930</v>
      </c>
      <c r="Q12" s="79">
        <v>79930</v>
      </c>
      <c r="R12" s="79">
        <v>31235</v>
      </c>
      <c r="S12" s="79">
        <v>24152</v>
      </c>
      <c r="T12" s="79">
        <v>25642</v>
      </c>
      <c r="U12" s="79">
        <v>4953</v>
      </c>
      <c r="V12" s="79">
        <v>3150</v>
      </c>
      <c r="W12" s="90">
        <v>16073</v>
      </c>
      <c r="X12" s="7">
        <v>1</v>
      </c>
      <c r="Y12" s="15">
        <v>6</v>
      </c>
      <c r="Z12" s="7">
        <v>1</v>
      </c>
      <c r="AA12" s="15">
        <v>6</v>
      </c>
      <c r="AB12" s="24" t="s">
        <v>288</v>
      </c>
      <c r="AC12" s="23" t="s">
        <v>284</v>
      </c>
      <c r="AD12" s="664" t="s">
        <v>9</v>
      </c>
      <c r="AE12" s="664"/>
      <c r="AF12" s="90">
        <v>8937</v>
      </c>
      <c r="AG12" s="90">
        <v>5711</v>
      </c>
      <c r="AH12" s="90">
        <v>5925</v>
      </c>
      <c r="AI12" s="90">
        <v>19225</v>
      </c>
      <c r="AJ12" s="90">
        <v>14531</v>
      </c>
      <c r="AK12" s="120">
        <v>1044121</v>
      </c>
      <c r="AL12" s="7">
        <v>1</v>
      </c>
      <c r="AM12" s="15">
        <v>6</v>
      </c>
      <c r="AN12" s="5"/>
    </row>
    <row r="13" spans="1:40" s="7" customFormat="1" ht="21.95" customHeight="1" x14ac:dyDescent="0.15">
      <c r="A13" s="7">
        <v>1</v>
      </c>
      <c r="B13" s="15">
        <v>7</v>
      </c>
      <c r="C13" s="25"/>
      <c r="D13" s="45" t="s">
        <v>609</v>
      </c>
      <c r="E13" s="595" t="s">
        <v>3</v>
      </c>
      <c r="F13" s="595"/>
      <c r="G13" s="79">
        <v>319100</v>
      </c>
      <c r="H13" s="79">
        <v>47950</v>
      </c>
      <c r="I13" s="79">
        <v>82413</v>
      </c>
      <c r="J13" s="79">
        <v>60060</v>
      </c>
      <c r="K13" s="79">
        <v>30410</v>
      </c>
      <c r="L13" s="79">
        <v>35183</v>
      </c>
      <c r="M13" s="79">
        <v>30120</v>
      </c>
      <c r="N13" s="79">
        <v>74989</v>
      </c>
      <c r="O13" s="79">
        <v>25700</v>
      </c>
      <c r="P13" s="79">
        <v>33517</v>
      </c>
      <c r="Q13" s="79">
        <v>31159</v>
      </c>
      <c r="R13" s="79">
        <v>36194</v>
      </c>
      <c r="S13" s="79">
        <v>26127</v>
      </c>
      <c r="T13" s="79">
        <v>17718</v>
      </c>
      <c r="U13" s="79">
        <v>4810</v>
      </c>
      <c r="V13" s="79">
        <v>2969</v>
      </c>
      <c r="W13" s="79">
        <v>12630</v>
      </c>
      <c r="X13" s="7">
        <v>1</v>
      </c>
      <c r="Y13" s="15">
        <v>7</v>
      </c>
      <c r="Z13" s="7">
        <v>1</v>
      </c>
      <c r="AA13" s="15">
        <v>7</v>
      </c>
      <c r="AB13" s="25"/>
      <c r="AC13" s="45" t="s">
        <v>609</v>
      </c>
      <c r="AD13" s="595" t="s">
        <v>3</v>
      </c>
      <c r="AE13" s="595"/>
      <c r="AF13" s="79">
        <v>8623</v>
      </c>
      <c r="AG13" s="79">
        <v>6910</v>
      </c>
      <c r="AH13" s="79">
        <v>7080</v>
      </c>
      <c r="AI13" s="79">
        <v>11840</v>
      </c>
      <c r="AJ13" s="79">
        <v>14630</v>
      </c>
      <c r="AK13" s="120">
        <v>920132</v>
      </c>
      <c r="AL13" s="7">
        <v>1</v>
      </c>
      <c r="AM13" s="15">
        <v>7</v>
      </c>
      <c r="AN13" s="5"/>
    </row>
    <row r="14" spans="1:40" s="7" customFormat="1" ht="21.95" customHeight="1" x14ac:dyDescent="0.15">
      <c r="A14" s="7">
        <v>1</v>
      </c>
      <c r="B14" s="15">
        <v>8</v>
      </c>
      <c r="C14" s="26"/>
      <c r="D14" s="45" t="s">
        <v>531</v>
      </c>
      <c r="E14" s="595" t="s">
        <v>26</v>
      </c>
      <c r="F14" s="595"/>
      <c r="G14" s="79">
        <v>304209</v>
      </c>
      <c r="H14" s="79">
        <v>40940</v>
      </c>
      <c r="I14" s="79">
        <v>72904</v>
      </c>
      <c r="J14" s="79">
        <v>58206</v>
      </c>
      <c r="K14" s="79">
        <v>26048</v>
      </c>
      <c r="L14" s="79">
        <v>30071</v>
      </c>
      <c r="M14" s="79">
        <v>25917</v>
      </c>
      <c r="N14" s="79">
        <v>74899</v>
      </c>
      <c r="O14" s="79">
        <v>25431</v>
      </c>
      <c r="P14" s="79">
        <v>32108</v>
      </c>
      <c r="Q14" s="79">
        <v>23979</v>
      </c>
      <c r="R14" s="79">
        <v>29229</v>
      </c>
      <c r="S14" s="79">
        <v>24073</v>
      </c>
      <c r="T14" s="79">
        <v>16334</v>
      </c>
      <c r="U14" s="79">
        <v>4749</v>
      </c>
      <c r="V14" s="79">
        <v>3020</v>
      </c>
      <c r="W14" s="79">
        <v>11871</v>
      </c>
      <c r="X14" s="7">
        <v>1</v>
      </c>
      <c r="Y14" s="15">
        <v>8</v>
      </c>
      <c r="Z14" s="7">
        <v>1</v>
      </c>
      <c r="AA14" s="15">
        <v>8</v>
      </c>
      <c r="AB14" s="26"/>
      <c r="AC14" s="45" t="s">
        <v>531</v>
      </c>
      <c r="AD14" s="595" t="s">
        <v>26</v>
      </c>
      <c r="AE14" s="595"/>
      <c r="AF14" s="79">
        <v>8643</v>
      </c>
      <c r="AG14" s="79">
        <v>5701</v>
      </c>
      <c r="AH14" s="79">
        <v>5921</v>
      </c>
      <c r="AI14" s="79">
        <v>11073</v>
      </c>
      <c r="AJ14" s="79">
        <v>9723</v>
      </c>
      <c r="AK14" s="120">
        <v>845049</v>
      </c>
      <c r="AL14" s="7">
        <v>1</v>
      </c>
      <c r="AM14" s="15">
        <v>8</v>
      </c>
      <c r="AN14" s="5"/>
    </row>
    <row r="15" spans="1:40" s="7" customFormat="1" ht="21.95" customHeight="1" x14ac:dyDescent="0.15">
      <c r="B15" s="15">
        <v>101</v>
      </c>
      <c r="C15" s="27" t="s">
        <v>47</v>
      </c>
      <c r="D15" s="643" t="s">
        <v>290</v>
      </c>
      <c r="E15" s="603"/>
      <c r="F15" s="68" t="s">
        <v>48</v>
      </c>
      <c r="G15" s="80">
        <v>99.328685941913051</v>
      </c>
      <c r="H15" s="80">
        <v>78.891586695957145</v>
      </c>
      <c r="I15" s="80">
        <v>82.665094339622641</v>
      </c>
      <c r="J15" s="80">
        <v>82.093593974782095</v>
      </c>
      <c r="K15" s="80">
        <v>97.950588500733275</v>
      </c>
      <c r="L15" s="80">
        <v>68.477023272760391</v>
      </c>
      <c r="M15" s="80">
        <v>85.851994169868817</v>
      </c>
      <c r="N15" s="80">
        <v>99.026905533152643</v>
      </c>
      <c r="O15" s="80">
        <v>81.656177754944764</v>
      </c>
      <c r="P15" s="80">
        <v>40.170148880270233</v>
      </c>
      <c r="Q15" s="80">
        <v>30</v>
      </c>
      <c r="R15" s="80">
        <v>93.577717304306063</v>
      </c>
      <c r="S15" s="80">
        <v>99.672904935409079</v>
      </c>
      <c r="T15" s="80">
        <v>63.700179393183056</v>
      </c>
      <c r="U15" s="80">
        <v>95.881284070260449</v>
      </c>
      <c r="V15" s="80">
        <v>95.873015873015873</v>
      </c>
      <c r="W15" s="80">
        <v>73.900000000000006</v>
      </c>
      <c r="X15" s="7">
        <v>0</v>
      </c>
      <c r="Y15" s="15">
        <v>101</v>
      </c>
      <c r="AA15" s="15">
        <v>101</v>
      </c>
      <c r="AB15" s="27" t="s">
        <v>47</v>
      </c>
      <c r="AC15" s="643" t="s">
        <v>290</v>
      </c>
      <c r="AD15" s="603"/>
      <c r="AE15" s="46" t="s">
        <v>48</v>
      </c>
      <c r="AF15" s="80">
        <v>96.7</v>
      </c>
      <c r="AG15" s="80">
        <v>99.8</v>
      </c>
      <c r="AH15" s="80">
        <v>99.9</v>
      </c>
      <c r="AI15" s="80">
        <v>57.6</v>
      </c>
      <c r="AJ15" s="80">
        <v>66.900000000000006</v>
      </c>
      <c r="AK15" s="121">
        <v>80.900000000000006</v>
      </c>
      <c r="AL15" s="7">
        <v>0</v>
      </c>
      <c r="AM15" s="15">
        <v>101</v>
      </c>
      <c r="AN15" s="138"/>
    </row>
    <row r="16" spans="1:40" s="7" customFormat="1" ht="21.95" customHeight="1" x14ac:dyDescent="0.15">
      <c r="B16" s="15">
        <v>102</v>
      </c>
      <c r="C16" s="26"/>
      <c r="D16" s="654"/>
      <c r="E16" s="607"/>
      <c r="F16" s="68" t="s">
        <v>49</v>
      </c>
      <c r="G16" s="80">
        <v>95.333437793795056</v>
      </c>
      <c r="H16" s="80">
        <v>85.380604796663192</v>
      </c>
      <c r="I16" s="80">
        <v>88.461771807845849</v>
      </c>
      <c r="J16" s="80">
        <v>96.913086913086914</v>
      </c>
      <c r="K16" s="80">
        <v>85.656034199276547</v>
      </c>
      <c r="L16" s="80">
        <v>85.470255521132373</v>
      </c>
      <c r="M16" s="80">
        <v>86.045816733067724</v>
      </c>
      <c r="N16" s="80">
        <v>99.879982397418289</v>
      </c>
      <c r="O16" s="80">
        <v>98.953307392996109</v>
      </c>
      <c r="P16" s="80">
        <v>95.796163141092578</v>
      </c>
      <c r="Q16" s="80">
        <v>76.956898488398224</v>
      </c>
      <c r="R16" s="80">
        <v>80.756478974415643</v>
      </c>
      <c r="S16" s="80">
        <v>92.138400887970292</v>
      </c>
      <c r="T16" s="80">
        <v>92.18873462016029</v>
      </c>
      <c r="U16" s="80">
        <v>98.731808731808741</v>
      </c>
      <c r="V16" s="80">
        <v>101.71775008420343</v>
      </c>
      <c r="W16" s="80">
        <v>94</v>
      </c>
      <c r="X16" s="7">
        <v>0</v>
      </c>
      <c r="Y16" s="15">
        <v>102</v>
      </c>
      <c r="AA16" s="15">
        <v>102</v>
      </c>
      <c r="AB16" s="26"/>
      <c r="AC16" s="654"/>
      <c r="AD16" s="607"/>
      <c r="AE16" s="46" t="s">
        <v>49</v>
      </c>
      <c r="AF16" s="80">
        <v>100.2</v>
      </c>
      <c r="AG16" s="80">
        <v>82.5</v>
      </c>
      <c r="AH16" s="80">
        <v>83.6</v>
      </c>
      <c r="AI16" s="80">
        <v>93.5</v>
      </c>
      <c r="AJ16" s="80">
        <v>66.5</v>
      </c>
      <c r="AK16" s="121">
        <v>91.8</v>
      </c>
      <c r="AL16" s="7">
        <v>0</v>
      </c>
      <c r="AM16" s="15">
        <v>102</v>
      </c>
      <c r="AN16" s="138"/>
    </row>
    <row r="17" spans="1:40" s="7" customFormat="1" ht="21.95" customHeight="1" x14ac:dyDescent="0.15">
      <c r="A17" s="7">
        <v>1</v>
      </c>
      <c r="B17" s="15">
        <v>10</v>
      </c>
      <c r="C17" s="26"/>
      <c r="D17" s="24" t="s">
        <v>651</v>
      </c>
      <c r="E17" s="54" t="s">
        <v>294</v>
      </c>
      <c r="F17" s="69" t="s">
        <v>652</v>
      </c>
      <c r="G17" s="81" t="s">
        <v>1037</v>
      </c>
      <c r="H17" s="81" t="s">
        <v>1037</v>
      </c>
      <c r="I17" s="81" t="s">
        <v>1037</v>
      </c>
      <c r="J17" s="81" t="s">
        <v>1037</v>
      </c>
      <c r="K17" s="81" t="s">
        <v>1037</v>
      </c>
      <c r="L17" s="81">
        <v>0</v>
      </c>
      <c r="M17" s="81" t="s">
        <v>1037</v>
      </c>
      <c r="N17" s="81" t="s">
        <v>1037</v>
      </c>
      <c r="O17" s="81">
        <v>0</v>
      </c>
      <c r="P17" s="81" t="s">
        <v>1037</v>
      </c>
      <c r="Q17" s="81" t="s">
        <v>1037</v>
      </c>
      <c r="R17" s="81" t="s">
        <v>1037</v>
      </c>
      <c r="S17" s="81" t="s">
        <v>1037</v>
      </c>
      <c r="T17" s="81" t="s">
        <v>1037</v>
      </c>
      <c r="U17" s="81" t="s">
        <v>1037</v>
      </c>
      <c r="V17" s="81">
        <v>0</v>
      </c>
      <c r="W17" s="81">
        <v>0</v>
      </c>
      <c r="X17" s="7">
        <v>1</v>
      </c>
      <c r="Y17" s="15">
        <v>10</v>
      </c>
      <c r="Z17" s="7">
        <v>1</v>
      </c>
      <c r="AA17" s="15">
        <v>10</v>
      </c>
      <c r="AB17" s="26"/>
      <c r="AC17" s="24" t="s">
        <v>651</v>
      </c>
      <c r="AD17" s="54" t="s">
        <v>294</v>
      </c>
      <c r="AE17" s="69" t="s">
        <v>652</v>
      </c>
      <c r="AF17" s="81" t="s">
        <v>1037</v>
      </c>
      <c r="AG17" s="81" t="s">
        <v>1037</v>
      </c>
      <c r="AH17" s="81" t="s">
        <v>1037</v>
      </c>
      <c r="AI17" s="81" t="s">
        <v>1037</v>
      </c>
      <c r="AJ17" s="81">
        <v>0</v>
      </c>
      <c r="AK17" s="118">
        <v>17</v>
      </c>
      <c r="AL17" s="7">
        <v>1</v>
      </c>
      <c r="AM17" s="15">
        <v>10</v>
      </c>
      <c r="AN17" s="5"/>
    </row>
    <row r="18" spans="1:40" s="7" customFormat="1" ht="21.95" customHeight="1" x14ac:dyDescent="0.15">
      <c r="B18" s="15"/>
      <c r="C18" s="26"/>
      <c r="D18" s="26"/>
      <c r="E18" s="25"/>
      <c r="F18" s="70" t="s">
        <v>332</v>
      </c>
      <c r="G18" s="82">
        <v>0</v>
      </c>
      <c r="H18" s="82">
        <v>0</v>
      </c>
      <c r="I18" s="82" t="s">
        <v>1037</v>
      </c>
      <c r="J18" s="82">
        <v>0</v>
      </c>
      <c r="K18" s="82">
        <v>0</v>
      </c>
      <c r="L18" s="82">
        <v>0</v>
      </c>
      <c r="M18" s="82">
        <v>0</v>
      </c>
      <c r="N18" s="82" t="s">
        <v>1037</v>
      </c>
      <c r="O18" s="82">
        <v>0</v>
      </c>
      <c r="P18" s="82">
        <v>0</v>
      </c>
      <c r="Q18" s="82" t="s">
        <v>1037</v>
      </c>
      <c r="R18" s="82">
        <v>0</v>
      </c>
      <c r="S18" s="82">
        <v>0</v>
      </c>
      <c r="T18" s="82">
        <v>0</v>
      </c>
      <c r="U18" s="82" t="s">
        <v>1037</v>
      </c>
      <c r="V18" s="82">
        <v>0</v>
      </c>
      <c r="W18" s="82">
        <v>0</v>
      </c>
      <c r="X18" s="7">
        <v>0</v>
      </c>
      <c r="Y18" s="15">
        <v>0</v>
      </c>
      <c r="AA18" s="15"/>
      <c r="AB18" s="26"/>
      <c r="AC18" s="26"/>
      <c r="AD18" s="25"/>
      <c r="AE18" s="70" t="s">
        <v>106</v>
      </c>
      <c r="AF18" s="82">
        <v>0</v>
      </c>
      <c r="AG18" s="82">
        <v>0</v>
      </c>
      <c r="AH18" s="82" t="s">
        <v>1037</v>
      </c>
      <c r="AI18" s="82">
        <v>0</v>
      </c>
      <c r="AJ18" s="82">
        <v>0</v>
      </c>
      <c r="AK18" s="122">
        <v>5</v>
      </c>
      <c r="AL18" s="7">
        <v>0</v>
      </c>
      <c r="AM18" s="15">
        <v>0</v>
      </c>
      <c r="AN18" s="5"/>
    </row>
    <row r="19" spans="1:40" s="7" customFormat="1" ht="21.95" customHeight="1" x14ac:dyDescent="0.15">
      <c r="B19" s="15"/>
      <c r="C19" s="27"/>
      <c r="D19" s="27" t="s">
        <v>296</v>
      </c>
      <c r="E19" s="27" t="s">
        <v>297</v>
      </c>
      <c r="F19" s="70" t="s">
        <v>654</v>
      </c>
      <c r="G19" s="82">
        <v>0</v>
      </c>
      <c r="H19" s="82" t="s">
        <v>1037</v>
      </c>
      <c r="I19" s="82" t="s">
        <v>1037</v>
      </c>
      <c r="J19" s="82" t="s">
        <v>1037</v>
      </c>
      <c r="K19" s="82">
        <v>0</v>
      </c>
      <c r="L19" s="82" t="s">
        <v>1037</v>
      </c>
      <c r="M19" s="82" t="s">
        <v>1037</v>
      </c>
      <c r="N19" s="82">
        <v>0</v>
      </c>
      <c r="O19" s="82">
        <v>0</v>
      </c>
      <c r="P19" s="82">
        <v>0</v>
      </c>
      <c r="Q19" s="82" t="s">
        <v>1037</v>
      </c>
      <c r="R19" s="82" t="s">
        <v>1037</v>
      </c>
      <c r="S19" s="82" t="s">
        <v>1037</v>
      </c>
      <c r="T19" s="82">
        <v>0</v>
      </c>
      <c r="U19" s="82">
        <v>0</v>
      </c>
      <c r="V19" s="82" t="s">
        <v>1037</v>
      </c>
      <c r="W19" s="82">
        <v>0</v>
      </c>
      <c r="X19" s="7">
        <v>0</v>
      </c>
      <c r="Y19" s="15">
        <v>0</v>
      </c>
      <c r="AA19" s="15"/>
      <c r="AB19" s="27"/>
      <c r="AC19" s="27" t="s">
        <v>296</v>
      </c>
      <c r="AD19" s="27" t="s">
        <v>297</v>
      </c>
      <c r="AE19" s="70" t="s">
        <v>654</v>
      </c>
      <c r="AF19" s="82">
        <v>0</v>
      </c>
      <c r="AG19" s="82">
        <v>0</v>
      </c>
      <c r="AH19" s="82">
        <v>0</v>
      </c>
      <c r="AI19" s="82">
        <v>0</v>
      </c>
      <c r="AJ19" s="82">
        <v>0</v>
      </c>
      <c r="AK19" s="123">
        <v>9</v>
      </c>
      <c r="AL19" s="7">
        <v>0</v>
      </c>
      <c r="AM19" s="15">
        <v>0</v>
      </c>
      <c r="AN19" s="5"/>
    </row>
    <row r="20" spans="1:40" s="7" customFormat="1" ht="21.95" customHeight="1" x14ac:dyDescent="0.15">
      <c r="B20" s="15"/>
      <c r="C20" s="27"/>
      <c r="D20" s="27"/>
      <c r="E20" s="27"/>
      <c r="F20" s="70" t="s">
        <v>655</v>
      </c>
      <c r="G20" s="82" t="s">
        <v>1037</v>
      </c>
      <c r="H20" s="82">
        <v>0</v>
      </c>
      <c r="I20" s="82" t="s">
        <v>1037</v>
      </c>
      <c r="J20" s="82" t="s">
        <v>1037</v>
      </c>
      <c r="K20" s="82" t="s">
        <v>1037</v>
      </c>
      <c r="L20" s="82" t="s">
        <v>1037</v>
      </c>
      <c r="M20" s="82">
        <v>0</v>
      </c>
      <c r="N20" s="82" t="s">
        <v>1037</v>
      </c>
      <c r="O20" s="82" t="s">
        <v>1037</v>
      </c>
      <c r="P20" s="82" t="s">
        <v>1037</v>
      </c>
      <c r="Q20" s="82" t="s">
        <v>1037</v>
      </c>
      <c r="R20" s="82" t="s">
        <v>1037</v>
      </c>
      <c r="S20" s="82" t="s">
        <v>1037</v>
      </c>
      <c r="T20" s="82" t="s">
        <v>1037</v>
      </c>
      <c r="U20" s="82" t="s">
        <v>1037</v>
      </c>
      <c r="V20" s="82" t="s">
        <v>1037</v>
      </c>
      <c r="W20" s="82" t="s">
        <v>1037</v>
      </c>
      <c r="X20" s="7">
        <v>0</v>
      </c>
      <c r="Y20" s="15">
        <v>0</v>
      </c>
      <c r="AA20" s="15"/>
      <c r="AB20" s="27"/>
      <c r="AC20" s="27"/>
      <c r="AD20" s="27"/>
      <c r="AE20" s="70" t="s">
        <v>655</v>
      </c>
      <c r="AF20" s="82">
        <v>0</v>
      </c>
      <c r="AG20" s="82">
        <v>0</v>
      </c>
      <c r="AH20" s="82">
        <v>0</v>
      </c>
      <c r="AI20" s="82" t="s">
        <v>1037</v>
      </c>
      <c r="AJ20" s="82" t="s">
        <v>1037</v>
      </c>
      <c r="AK20" s="122">
        <v>17</v>
      </c>
      <c r="AL20" s="7">
        <v>0</v>
      </c>
      <c r="AM20" s="15">
        <v>0</v>
      </c>
      <c r="AN20" s="5"/>
    </row>
    <row r="21" spans="1:40" s="7" customFormat="1" ht="21.95" customHeight="1" x14ac:dyDescent="0.15">
      <c r="B21" s="15"/>
      <c r="C21" s="27"/>
      <c r="D21" s="27" t="s">
        <v>298</v>
      </c>
      <c r="E21" s="27" t="s">
        <v>141</v>
      </c>
      <c r="F21" s="70" t="s">
        <v>430</v>
      </c>
      <c r="G21" s="82">
        <v>0</v>
      </c>
      <c r="H21" s="82">
        <v>0</v>
      </c>
      <c r="I21" s="82">
        <v>0</v>
      </c>
      <c r="J21" s="82">
        <v>0</v>
      </c>
      <c r="K21" s="82">
        <v>0</v>
      </c>
      <c r="L21" s="82">
        <v>0</v>
      </c>
      <c r="M21" s="82">
        <v>0</v>
      </c>
      <c r="N21" s="82">
        <v>0</v>
      </c>
      <c r="O21" s="82">
        <v>0</v>
      </c>
      <c r="P21" s="82">
        <v>0</v>
      </c>
      <c r="Q21" s="82">
        <v>0</v>
      </c>
      <c r="R21" s="82">
        <v>0</v>
      </c>
      <c r="S21" s="82">
        <v>0</v>
      </c>
      <c r="T21" s="82">
        <v>0</v>
      </c>
      <c r="U21" s="82">
        <v>0</v>
      </c>
      <c r="V21" s="82">
        <v>0</v>
      </c>
      <c r="W21" s="82">
        <v>0</v>
      </c>
      <c r="X21" s="7">
        <v>0</v>
      </c>
      <c r="Y21" s="15">
        <v>0</v>
      </c>
      <c r="AA21" s="15"/>
      <c r="AB21" s="27"/>
      <c r="AC21" s="27" t="s">
        <v>298</v>
      </c>
      <c r="AD21" s="27" t="s">
        <v>141</v>
      </c>
      <c r="AE21" s="70" t="s">
        <v>430</v>
      </c>
      <c r="AF21" s="82">
        <v>0</v>
      </c>
      <c r="AG21" s="82">
        <v>0</v>
      </c>
      <c r="AH21" s="82">
        <v>0</v>
      </c>
      <c r="AI21" s="82">
        <v>0</v>
      </c>
      <c r="AJ21" s="82">
        <v>0</v>
      </c>
      <c r="AK21" s="123">
        <v>0</v>
      </c>
      <c r="AL21" s="7">
        <v>0</v>
      </c>
      <c r="AM21" s="15">
        <v>0</v>
      </c>
      <c r="AN21" s="5"/>
    </row>
    <row r="22" spans="1:40" s="7" customFormat="1" ht="21.95" customHeight="1" x14ac:dyDescent="0.15">
      <c r="B22" s="15"/>
      <c r="C22" s="27"/>
      <c r="D22" s="28"/>
      <c r="E22" s="55"/>
      <c r="F22" s="71" t="s">
        <v>621</v>
      </c>
      <c r="G22" s="83">
        <v>0</v>
      </c>
      <c r="H22" s="83">
        <v>0</v>
      </c>
      <c r="I22" s="83">
        <v>0</v>
      </c>
      <c r="J22" s="83" t="s">
        <v>1037</v>
      </c>
      <c r="K22" s="83" t="s">
        <v>1037</v>
      </c>
      <c r="L22" s="83">
        <v>0</v>
      </c>
      <c r="M22" s="83" t="s">
        <v>1037</v>
      </c>
      <c r="N22" s="83" t="s">
        <v>1037</v>
      </c>
      <c r="O22" s="83">
        <v>0</v>
      </c>
      <c r="P22" s="83">
        <v>0</v>
      </c>
      <c r="Q22" s="83" t="s">
        <v>1037</v>
      </c>
      <c r="R22" s="83" t="s">
        <v>1037</v>
      </c>
      <c r="S22" s="83" t="s">
        <v>1037</v>
      </c>
      <c r="T22" s="83" t="s">
        <v>1037</v>
      </c>
      <c r="U22" s="83" t="s">
        <v>1037</v>
      </c>
      <c r="V22" s="83">
        <v>0</v>
      </c>
      <c r="W22" s="83">
        <v>0</v>
      </c>
      <c r="X22" s="7">
        <v>0</v>
      </c>
      <c r="Y22" s="15">
        <v>0</v>
      </c>
      <c r="AA22" s="15"/>
      <c r="AB22" s="27"/>
      <c r="AC22" s="28"/>
      <c r="AD22" s="55"/>
      <c r="AE22" s="71" t="s">
        <v>621</v>
      </c>
      <c r="AF22" s="83">
        <v>0</v>
      </c>
      <c r="AG22" s="83">
        <v>0</v>
      </c>
      <c r="AH22" s="83">
        <v>0</v>
      </c>
      <c r="AI22" s="83">
        <v>0</v>
      </c>
      <c r="AJ22" s="83">
        <v>0</v>
      </c>
      <c r="AK22" s="124">
        <v>9</v>
      </c>
      <c r="AL22" s="7">
        <v>0</v>
      </c>
      <c r="AM22" s="15">
        <v>0</v>
      </c>
      <c r="AN22" s="5"/>
    </row>
    <row r="23" spans="1:40" s="7" customFormat="1" ht="21.95" customHeight="1" x14ac:dyDescent="0.15">
      <c r="A23" s="7">
        <v>1</v>
      </c>
      <c r="B23" s="15">
        <v>12</v>
      </c>
      <c r="C23" s="27"/>
      <c r="D23" s="45" t="s">
        <v>561</v>
      </c>
      <c r="E23" s="662" t="s">
        <v>822</v>
      </c>
      <c r="F23" s="662"/>
      <c r="G23" s="79">
        <v>157325</v>
      </c>
      <c r="H23" s="79">
        <v>27000</v>
      </c>
      <c r="I23" s="79">
        <v>31868</v>
      </c>
      <c r="J23" s="79">
        <v>32960</v>
      </c>
      <c r="K23" s="79">
        <v>17873</v>
      </c>
      <c r="L23" s="79">
        <v>12441</v>
      </c>
      <c r="M23" s="79">
        <v>12170</v>
      </c>
      <c r="N23" s="79">
        <v>12406</v>
      </c>
      <c r="O23" s="79">
        <v>0</v>
      </c>
      <c r="P23" s="79">
        <v>4233</v>
      </c>
      <c r="Q23" s="79">
        <v>2904</v>
      </c>
      <c r="R23" s="79">
        <v>0</v>
      </c>
      <c r="S23" s="79">
        <v>5400</v>
      </c>
      <c r="T23" s="79">
        <v>33105</v>
      </c>
      <c r="U23" s="79">
        <v>3660</v>
      </c>
      <c r="V23" s="79">
        <v>0</v>
      </c>
      <c r="W23" s="79">
        <v>0</v>
      </c>
      <c r="X23" s="7">
        <v>1</v>
      </c>
      <c r="Y23" s="15">
        <v>12</v>
      </c>
      <c r="Z23" s="7">
        <v>1</v>
      </c>
      <c r="AA23" s="15">
        <v>12</v>
      </c>
      <c r="AB23" s="27"/>
      <c r="AC23" s="45" t="s">
        <v>561</v>
      </c>
      <c r="AD23" s="595" t="s">
        <v>962</v>
      </c>
      <c r="AE23" s="595"/>
      <c r="AF23" s="79">
        <v>5000</v>
      </c>
      <c r="AG23" s="79">
        <v>4500</v>
      </c>
      <c r="AH23" s="79">
        <v>3200</v>
      </c>
      <c r="AI23" s="79">
        <v>0</v>
      </c>
      <c r="AJ23" s="79">
        <v>0</v>
      </c>
      <c r="AK23" s="125">
        <v>366045</v>
      </c>
      <c r="AL23" s="7">
        <v>1</v>
      </c>
      <c r="AM23" s="15">
        <v>12</v>
      </c>
      <c r="AN23" s="5"/>
    </row>
    <row r="24" spans="1:40" s="7" customFormat="1" ht="21.95" customHeight="1" x14ac:dyDescent="0.15">
      <c r="A24" s="7">
        <v>1</v>
      </c>
      <c r="B24" s="15">
        <v>13</v>
      </c>
      <c r="C24" s="27"/>
      <c r="D24" s="45" t="s">
        <v>656</v>
      </c>
      <c r="E24" s="663" t="s">
        <v>18</v>
      </c>
      <c r="F24" s="663"/>
      <c r="G24" s="84">
        <v>2.99</v>
      </c>
      <c r="H24" s="84">
        <v>10.94</v>
      </c>
      <c r="I24" s="84">
        <v>22.79</v>
      </c>
      <c r="J24" s="84">
        <v>9.5299999999999994</v>
      </c>
      <c r="K24" s="84">
        <v>34.159999999999997</v>
      </c>
      <c r="L24" s="84">
        <v>8.32</v>
      </c>
      <c r="M24" s="84">
        <v>17.52</v>
      </c>
      <c r="N24" s="84">
        <v>105.7</v>
      </c>
      <c r="O24" s="84">
        <v>4.76</v>
      </c>
      <c r="P24" s="84">
        <v>7.06</v>
      </c>
      <c r="Q24" s="84">
        <v>27.78</v>
      </c>
      <c r="R24" s="84">
        <v>22.06</v>
      </c>
      <c r="S24" s="84">
        <v>13.94</v>
      </c>
      <c r="T24" s="84">
        <v>39.76</v>
      </c>
      <c r="U24" s="84">
        <v>23.83</v>
      </c>
      <c r="V24" s="84">
        <v>2.0699999999999998</v>
      </c>
      <c r="W24" s="84">
        <v>15.17</v>
      </c>
      <c r="X24" s="7">
        <v>1</v>
      </c>
      <c r="Y24" s="15">
        <v>13</v>
      </c>
      <c r="Z24" s="7">
        <v>1</v>
      </c>
      <c r="AA24" s="15">
        <v>13</v>
      </c>
      <c r="AB24" s="27"/>
      <c r="AC24" s="45" t="s">
        <v>656</v>
      </c>
      <c r="AD24" s="664" t="s">
        <v>18</v>
      </c>
      <c r="AE24" s="664"/>
      <c r="AF24" s="84">
        <v>0.96</v>
      </c>
      <c r="AG24" s="84">
        <v>0.02</v>
      </c>
      <c r="AH24" s="84">
        <v>8.94</v>
      </c>
      <c r="AI24" s="84">
        <v>5.63</v>
      </c>
      <c r="AJ24" s="84">
        <v>2.3199999999999998</v>
      </c>
      <c r="AK24" s="125">
        <v>386.24999999999989</v>
      </c>
      <c r="AL24" s="7">
        <v>1</v>
      </c>
      <c r="AM24" s="15">
        <v>13</v>
      </c>
      <c r="AN24" s="5"/>
    </row>
    <row r="25" spans="1:40" s="7" customFormat="1" ht="21.95" customHeight="1" x14ac:dyDescent="0.15">
      <c r="A25" s="7">
        <v>1</v>
      </c>
      <c r="B25" s="15">
        <v>14</v>
      </c>
      <c r="C25" s="27" t="s">
        <v>84</v>
      </c>
      <c r="D25" s="45" t="s">
        <v>657</v>
      </c>
      <c r="E25" s="662" t="s">
        <v>10</v>
      </c>
      <c r="F25" s="662"/>
      <c r="G25" s="84">
        <v>79.69</v>
      </c>
      <c r="H25" s="84">
        <v>8.34</v>
      </c>
      <c r="I25" s="84">
        <v>41.73</v>
      </c>
      <c r="J25" s="84">
        <v>49.07</v>
      </c>
      <c r="K25" s="84">
        <v>32.03</v>
      </c>
      <c r="L25" s="84">
        <v>24.56</v>
      </c>
      <c r="M25" s="84">
        <v>34.72</v>
      </c>
      <c r="N25" s="84">
        <v>58.74</v>
      </c>
      <c r="O25" s="84">
        <v>5.59</v>
      </c>
      <c r="P25" s="84">
        <v>0.22</v>
      </c>
      <c r="Q25" s="84">
        <v>49.32</v>
      </c>
      <c r="R25" s="84">
        <v>70.62</v>
      </c>
      <c r="S25" s="84">
        <v>50.79</v>
      </c>
      <c r="T25" s="84">
        <v>8.17</v>
      </c>
      <c r="U25" s="84">
        <v>3.3</v>
      </c>
      <c r="V25" s="84">
        <v>9.67</v>
      </c>
      <c r="W25" s="84">
        <v>17.21</v>
      </c>
      <c r="X25" s="7">
        <v>1</v>
      </c>
      <c r="Y25" s="15">
        <v>14</v>
      </c>
      <c r="Z25" s="7">
        <v>1</v>
      </c>
      <c r="AA25" s="15">
        <v>14</v>
      </c>
      <c r="AB25" s="27" t="s">
        <v>84</v>
      </c>
      <c r="AC25" s="45" t="s">
        <v>657</v>
      </c>
      <c r="AD25" s="595" t="s">
        <v>10</v>
      </c>
      <c r="AE25" s="595"/>
      <c r="AF25" s="84">
        <v>5.56</v>
      </c>
      <c r="AG25" s="84">
        <v>3.53</v>
      </c>
      <c r="AH25" s="84">
        <v>1.49</v>
      </c>
      <c r="AI25" s="84">
        <v>23.01</v>
      </c>
      <c r="AJ25" s="84">
        <v>2.2400000000000002</v>
      </c>
      <c r="AK25" s="125">
        <v>579.59999999999991</v>
      </c>
      <c r="AL25" s="7">
        <v>1</v>
      </c>
      <c r="AM25" s="15">
        <v>14</v>
      </c>
      <c r="AN25" s="5"/>
    </row>
    <row r="26" spans="1:40" s="7" customFormat="1" ht="21.95" customHeight="1" x14ac:dyDescent="0.15">
      <c r="A26" s="7">
        <v>1</v>
      </c>
      <c r="B26" s="15">
        <v>15</v>
      </c>
      <c r="C26" s="27"/>
      <c r="D26" s="45" t="s">
        <v>659</v>
      </c>
      <c r="E26" s="662" t="s">
        <v>29</v>
      </c>
      <c r="F26" s="662"/>
      <c r="G26" s="84">
        <v>1895.38</v>
      </c>
      <c r="H26" s="84">
        <v>316.07</v>
      </c>
      <c r="I26" s="84">
        <v>882.93</v>
      </c>
      <c r="J26" s="84">
        <v>596.79</v>
      </c>
      <c r="K26" s="84">
        <v>391.4</v>
      </c>
      <c r="L26" s="84">
        <v>298</v>
      </c>
      <c r="M26" s="84">
        <v>325.52</v>
      </c>
      <c r="N26" s="84">
        <v>1054.4000000000001</v>
      </c>
      <c r="O26" s="84">
        <v>267.58</v>
      </c>
      <c r="P26" s="84">
        <v>299.43</v>
      </c>
      <c r="Q26" s="84">
        <v>569.12</v>
      </c>
      <c r="R26" s="84">
        <v>434.29</v>
      </c>
      <c r="S26" s="84">
        <v>254.28</v>
      </c>
      <c r="T26" s="84">
        <v>318.3</v>
      </c>
      <c r="U26" s="84">
        <v>92.5</v>
      </c>
      <c r="V26" s="84">
        <v>85.39</v>
      </c>
      <c r="W26" s="84">
        <v>157.21</v>
      </c>
      <c r="X26" s="7">
        <v>1</v>
      </c>
      <c r="Y26" s="15">
        <v>15</v>
      </c>
      <c r="Z26" s="7">
        <v>1</v>
      </c>
      <c r="AA26" s="15">
        <v>15</v>
      </c>
      <c r="AB26" s="27"/>
      <c r="AC26" s="45" t="s">
        <v>659</v>
      </c>
      <c r="AD26" s="595" t="s">
        <v>29</v>
      </c>
      <c r="AE26" s="595"/>
      <c r="AF26" s="84">
        <v>114.96</v>
      </c>
      <c r="AG26" s="84">
        <v>47.96</v>
      </c>
      <c r="AH26" s="84">
        <v>62</v>
      </c>
      <c r="AI26" s="84">
        <v>261.81</v>
      </c>
      <c r="AJ26" s="84">
        <v>90.09</v>
      </c>
      <c r="AK26" s="125">
        <v>8815.409999999998</v>
      </c>
      <c r="AL26" s="7">
        <v>1</v>
      </c>
      <c r="AM26" s="15">
        <v>15</v>
      </c>
      <c r="AN26" s="5"/>
    </row>
    <row r="27" spans="1:40" s="7" customFormat="1" ht="21.95" customHeight="1" x14ac:dyDescent="0.15">
      <c r="A27" s="7">
        <v>1</v>
      </c>
      <c r="B27" s="15">
        <v>17</v>
      </c>
      <c r="C27" s="27"/>
      <c r="D27" s="45" t="s">
        <v>515</v>
      </c>
      <c r="E27" s="595" t="s">
        <v>15</v>
      </c>
      <c r="F27" s="595"/>
      <c r="G27" s="85">
        <v>5</v>
      </c>
      <c r="H27" s="85">
        <v>2</v>
      </c>
      <c r="I27" s="85">
        <v>17</v>
      </c>
      <c r="J27" s="85">
        <v>11</v>
      </c>
      <c r="K27" s="85">
        <v>14</v>
      </c>
      <c r="L27" s="85">
        <v>1</v>
      </c>
      <c r="M27" s="85">
        <v>2</v>
      </c>
      <c r="N27" s="85">
        <v>35</v>
      </c>
      <c r="O27" s="85">
        <v>7</v>
      </c>
      <c r="P27" s="85">
        <v>3</v>
      </c>
      <c r="Q27" s="85">
        <v>26</v>
      </c>
      <c r="R27" s="85">
        <v>25</v>
      </c>
      <c r="S27" s="85">
        <v>10</v>
      </c>
      <c r="T27" s="85">
        <v>16</v>
      </c>
      <c r="U27" s="85">
        <v>6</v>
      </c>
      <c r="V27" s="85">
        <v>7</v>
      </c>
      <c r="W27" s="85">
        <v>7</v>
      </c>
      <c r="X27" s="7">
        <v>1</v>
      </c>
      <c r="Y27" s="15">
        <v>17</v>
      </c>
      <c r="Z27" s="7">
        <v>1</v>
      </c>
      <c r="AA27" s="15">
        <v>17</v>
      </c>
      <c r="AB27" s="27"/>
      <c r="AC27" s="45" t="s">
        <v>515</v>
      </c>
      <c r="AD27" s="595" t="s">
        <v>15</v>
      </c>
      <c r="AE27" s="595"/>
      <c r="AF27" s="85">
        <v>2</v>
      </c>
      <c r="AG27" s="85">
        <v>1</v>
      </c>
      <c r="AH27" s="85">
        <v>1</v>
      </c>
      <c r="AI27" s="85">
        <v>8</v>
      </c>
      <c r="AJ27" s="85">
        <v>2</v>
      </c>
      <c r="AK27" s="125">
        <v>208</v>
      </c>
      <c r="AL27" s="7">
        <v>1</v>
      </c>
      <c r="AM27" s="15">
        <v>17</v>
      </c>
      <c r="AN27" s="5"/>
    </row>
    <row r="28" spans="1:40" s="7" customFormat="1" ht="21.95" customHeight="1" x14ac:dyDescent="0.15">
      <c r="A28" s="7">
        <v>1</v>
      </c>
      <c r="B28" s="15">
        <v>18</v>
      </c>
      <c r="C28" s="28"/>
      <c r="D28" s="45" t="s">
        <v>244</v>
      </c>
      <c r="E28" s="595" t="s">
        <v>660</v>
      </c>
      <c r="F28" s="595"/>
      <c r="G28" s="85">
        <v>54</v>
      </c>
      <c r="H28" s="85">
        <v>9</v>
      </c>
      <c r="I28" s="85">
        <v>57</v>
      </c>
      <c r="J28" s="85">
        <v>28</v>
      </c>
      <c r="K28" s="85">
        <v>30</v>
      </c>
      <c r="L28" s="85">
        <v>11</v>
      </c>
      <c r="M28" s="85">
        <v>19</v>
      </c>
      <c r="N28" s="85">
        <v>158</v>
      </c>
      <c r="O28" s="85">
        <v>15</v>
      </c>
      <c r="P28" s="85">
        <v>4</v>
      </c>
      <c r="Q28" s="85">
        <v>42</v>
      </c>
      <c r="R28" s="85">
        <v>36</v>
      </c>
      <c r="S28" s="85">
        <v>27</v>
      </c>
      <c r="T28" s="85">
        <v>27</v>
      </c>
      <c r="U28" s="85">
        <v>16</v>
      </c>
      <c r="V28" s="101">
        <v>12</v>
      </c>
      <c r="W28" s="101">
        <v>10</v>
      </c>
      <c r="X28" s="7">
        <v>1</v>
      </c>
      <c r="Y28" s="15">
        <v>18</v>
      </c>
      <c r="Z28" s="7">
        <v>1</v>
      </c>
      <c r="AA28" s="15">
        <v>18</v>
      </c>
      <c r="AB28" s="28"/>
      <c r="AC28" s="45" t="s">
        <v>244</v>
      </c>
      <c r="AD28" s="595" t="s">
        <v>660</v>
      </c>
      <c r="AE28" s="595"/>
      <c r="AF28" s="101">
        <v>3</v>
      </c>
      <c r="AG28" s="101">
        <v>2</v>
      </c>
      <c r="AH28" s="101">
        <v>2</v>
      </c>
      <c r="AI28" s="101">
        <v>17</v>
      </c>
      <c r="AJ28" s="101">
        <v>2</v>
      </c>
      <c r="AK28" s="125">
        <v>581</v>
      </c>
      <c r="AL28" s="7">
        <v>1</v>
      </c>
      <c r="AM28" s="15">
        <v>18</v>
      </c>
      <c r="AN28" s="5"/>
    </row>
    <row r="29" spans="1:40" s="7" customFormat="1" ht="21.95" customHeight="1" x14ac:dyDescent="0.15">
      <c r="A29" s="7">
        <v>1</v>
      </c>
      <c r="B29" s="15">
        <v>21</v>
      </c>
      <c r="C29" s="29" t="s">
        <v>35</v>
      </c>
      <c r="D29" s="45" t="s">
        <v>284</v>
      </c>
      <c r="E29" s="606" t="s">
        <v>715</v>
      </c>
      <c r="F29" s="606"/>
      <c r="G29" s="86">
        <v>197137</v>
      </c>
      <c r="H29" s="86">
        <v>25976</v>
      </c>
      <c r="I29" s="86">
        <v>43758</v>
      </c>
      <c r="J29" s="86">
        <v>32169</v>
      </c>
      <c r="K29" s="86">
        <v>16130</v>
      </c>
      <c r="L29" s="86">
        <v>21132</v>
      </c>
      <c r="M29" s="86">
        <v>13510</v>
      </c>
      <c r="N29" s="86">
        <v>41593</v>
      </c>
      <c r="O29" s="86">
        <v>12013</v>
      </c>
      <c r="P29" s="86">
        <v>15800</v>
      </c>
      <c r="Q29" s="86">
        <v>14468</v>
      </c>
      <c r="R29" s="86">
        <v>15014</v>
      </c>
      <c r="S29" s="86">
        <v>28563</v>
      </c>
      <c r="T29" s="86">
        <v>17023</v>
      </c>
      <c r="U29" s="86">
        <v>3877</v>
      </c>
      <c r="V29" s="87">
        <v>2122</v>
      </c>
      <c r="W29" s="87">
        <v>6854</v>
      </c>
      <c r="X29" s="7">
        <v>1</v>
      </c>
      <c r="Y29" s="15">
        <v>21</v>
      </c>
      <c r="Z29" s="7">
        <v>1</v>
      </c>
      <c r="AA29" s="15">
        <v>21</v>
      </c>
      <c r="AB29" s="29" t="s">
        <v>35</v>
      </c>
      <c r="AC29" s="45" t="s">
        <v>284</v>
      </c>
      <c r="AD29" s="606" t="s">
        <v>715</v>
      </c>
      <c r="AE29" s="606"/>
      <c r="AF29" s="87">
        <v>4800</v>
      </c>
      <c r="AG29" s="87">
        <v>3050</v>
      </c>
      <c r="AH29" s="87">
        <v>3100</v>
      </c>
      <c r="AI29" s="87">
        <v>4670</v>
      </c>
      <c r="AJ29" s="87">
        <v>6160</v>
      </c>
      <c r="AK29" s="125">
        <v>528919</v>
      </c>
      <c r="AL29" s="7">
        <v>1</v>
      </c>
      <c r="AM29" s="15">
        <v>21</v>
      </c>
      <c r="AN29" s="5"/>
    </row>
    <row r="30" spans="1:40" s="7" customFormat="1" ht="21.95" customHeight="1" x14ac:dyDescent="0.15">
      <c r="A30" s="7">
        <v>1</v>
      </c>
      <c r="B30" s="15">
        <v>22</v>
      </c>
      <c r="C30" s="27"/>
      <c r="D30" s="45" t="s">
        <v>609</v>
      </c>
      <c r="E30" s="595" t="s">
        <v>963</v>
      </c>
      <c r="F30" s="595"/>
      <c r="G30" s="87">
        <v>107954</v>
      </c>
      <c r="H30" s="87">
        <v>17261</v>
      </c>
      <c r="I30" s="87">
        <v>31423</v>
      </c>
      <c r="J30" s="87">
        <v>23334</v>
      </c>
      <c r="K30" s="87">
        <v>13309</v>
      </c>
      <c r="L30" s="87">
        <v>11391</v>
      </c>
      <c r="M30" s="87">
        <v>9119</v>
      </c>
      <c r="N30" s="87">
        <v>34669</v>
      </c>
      <c r="O30" s="87">
        <v>9144</v>
      </c>
      <c r="P30" s="87">
        <v>14203</v>
      </c>
      <c r="Q30" s="87">
        <v>9062</v>
      </c>
      <c r="R30" s="87">
        <v>13982</v>
      </c>
      <c r="S30" s="87">
        <v>15313</v>
      </c>
      <c r="T30" s="87">
        <v>13518</v>
      </c>
      <c r="U30" s="87">
        <v>1756</v>
      </c>
      <c r="V30" s="87">
        <v>1410</v>
      </c>
      <c r="W30" s="87">
        <v>5018</v>
      </c>
      <c r="X30" s="7">
        <v>1</v>
      </c>
      <c r="Y30" s="15">
        <v>22</v>
      </c>
      <c r="Z30" s="7">
        <v>1</v>
      </c>
      <c r="AA30" s="15">
        <v>22</v>
      </c>
      <c r="AB30" s="27"/>
      <c r="AC30" s="45" t="s">
        <v>609</v>
      </c>
      <c r="AD30" s="595" t="s">
        <v>963</v>
      </c>
      <c r="AE30" s="595"/>
      <c r="AF30" s="87">
        <v>3823</v>
      </c>
      <c r="AG30" s="87">
        <v>2387</v>
      </c>
      <c r="AH30" s="87">
        <v>2190</v>
      </c>
      <c r="AI30" s="87">
        <v>4145</v>
      </c>
      <c r="AJ30" s="87">
        <v>3963</v>
      </c>
      <c r="AK30" s="125">
        <v>348374</v>
      </c>
      <c r="AL30" s="7">
        <v>1</v>
      </c>
      <c r="AM30" s="15">
        <v>22</v>
      </c>
      <c r="AN30" s="5"/>
    </row>
    <row r="31" spans="1:40" s="7" customFormat="1" ht="21.95" customHeight="1" x14ac:dyDescent="0.15">
      <c r="A31" s="7">
        <v>1</v>
      </c>
      <c r="B31" s="15">
        <v>23</v>
      </c>
      <c r="C31" s="27" t="s">
        <v>302</v>
      </c>
      <c r="D31" s="45" t="s">
        <v>531</v>
      </c>
      <c r="E31" s="595" t="s">
        <v>964</v>
      </c>
      <c r="F31" s="595"/>
      <c r="G31" s="84">
        <v>35329.599999999999</v>
      </c>
      <c r="H31" s="84">
        <v>5238.24</v>
      </c>
      <c r="I31" s="84">
        <v>9954.17</v>
      </c>
      <c r="J31" s="84">
        <v>7412.2</v>
      </c>
      <c r="K31" s="84">
        <v>3772.81</v>
      </c>
      <c r="L31" s="84">
        <v>3515.77</v>
      </c>
      <c r="M31" s="84">
        <v>3250.16</v>
      </c>
      <c r="N31" s="84">
        <v>11033.23</v>
      </c>
      <c r="O31" s="84">
        <v>2904.91</v>
      </c>
      <c r="P31" s="84">
        <v>4270.93</v>
      </c>
      <c r="Q31" s="84">
        <v>2811.87</v>
      </c>
      <c r="R31" s="84">
        <v>4544.96</v>
      </c>
      <c r="S31" s="84">
        <v>4558.8</v>
      </c>
      <c r="T31" s="84">
        <v>3529.61</v>
      </c>
      <c r="U31" s="84">
        <v>497.54</v>
      </c>
      <c r="V31" s="84">
        <v>463.26</v>
      </c>
      <c r="W31" s="84">
        <v>1555.39</v>
      </c>
      <c r="X31" s="7">
        <v>1</v>
      </c>
      <c r="Y31" s="15">
        <v>23</v>
      </c>
      <c r="Z31" s="7">
        <v>1</v>
      </c>
      <c r="AA31" s="15">
        <v>23</v>
      </c>
      <c r="AB31" s="27" t="s">
        <v>302</v>
      </c>
      <c r="AC31" s="45" t="s">
        <v>531</v>
      </c>
      <c r="AD31" s="595" t="s">
        <v>964</v>
      </c>
      <c r="AE31" s="595"/>
      <c r="AF31" s="84">
        <v>993.25</v>
      </c>
      <c r="AG31" s="84">
        <v>731.83</v>
      </c>
      <c r="AH31" s="84">
        <v>673.77</v>
      </c>
      <c r="AI31" s="84">
        <v>1369.84</v>
      </c>
      <c r="AJ31" s="84">
        <v>1165.97</v>
      </c>
      <c r="AK31" s="126">
        <v>109578.10999999999</v>
      </c>
      <c r="AL31" s="7">
        <v>1</v>
      </c>
      <c r="AM31" s="15">
        <v>23</v>
      </c>
      <c r="AN31" s="5"/>
    </row>
    <row r="32" spans="1:40" s="7" customFormat="1" ht="21.95" customHeight="1" x14ac:dyDescent="0.15">
      <c r="A32" s="7">
        <v>1</v>
      </c>
      <c r="B32" s="15">
        <v>24</v>
      </c>
      <c r="C32" s="27"/>
      <c r="D32" s="45" t="s">
        <v>651</v>
      </c>
      <c r="E32" s="595" t="s">
        <v>825</v>
      </c>
      <c r="F32" s="595"/>
      <c r="G32" s="84">
        <v>32216.560000000001</v>
      </c>
      <c r="H32" s="84">
        <v>4113.8500000000004</v>
      </c>
      <c r="I32" s="84">
        <v>7458.89</v>
      </c>
      <c r="J32" s="84">
        <v>5586.9</v>
      </c>
      <c r="K32" s="84">
        <v>2940.32</v>
      </c>
      <c r="L32" s="84">
        <v>2890.45</v>
      </c>
      <c r="M32" s="84">
        <v>2252.75</v>
      </c>
      <c r="N32" s="84">
        <v>9408.4699999999993</v>
      </c>
      <c r="O32" s="84">
        <v>2494.69</v>
      </c>
      <c r="P32" s="84">
        <v>3579.7</v>
      </c>
      <c r="Q32" s="84">
        <v>2227.02</v>
      </c>
      <c r="R32" s="84">
        <v>3145.82</v>
      </c>
      <c r="S32" s="84">
        <v>3293.53</v>
      </c>
      <c r="T32" s="84">
        <v>1868.88</v>
      </c>
      <c r="U32" s="84">
        <v>423.56</v>
      </c>
      <c r="V32" s="84">
        <v>315.27</v>
      </c>
      <c r="W32" s="84">
        <v>1219.95</v>
      </c>
      <c r="X32" s="7">
        <v>1</v>
      </c>
      <c r="Y32" s="15">
        <v>24</v>
      </c>
      <c r="Z32" s="7">
        <v>1</v>
      </c>
      <c r="AA32" s="15">
        <v>24</v>
      </c>
      <c r="AB32" s="27"/>
      <c r="AC32" s="45" t="s">
        <v>651</v>
      </c>
      <c r="AD32" s="595" t="s">
        <v>825</v>
      </c>
      <c r="AE32" s="595"/>
      <c r="AF32" s="84">
        <v>861.74</v>
      </c>
      <c r="AG32" s="84">
        <v>527.79999999999995</v>
      </c>
      <c r="AH32" s="84">
        <v>614.27</v>
      </c>
      <c r="AI32" s="84">
        <v>1063.26</v>
      </c>
      <c r="AJ32" s="84">
        <v>952.28</v>
      </c>
      <c r="AK32" s="126">
        <v>89455.960000000021</v>
      </c>
      <c r="AL32" s="7">
        <v>1</v>
      </c>
      <c r="AM32" s="15">
        <v>24</v>
      </c>
      <c r="AN32" s="5"/>
    </row>
    <row r="33" spans="1:40" s="7" customFormat="1" ht="21.95" customHeight="1" x14ac:dyDescent="0.15">
      <c r="B33" s="15">
        <v>103</v>
      </c>
      <c r="C33" s="27"/>
      <c r="D33" s="597" t="s">
        <v>304</v>
      </c>
      <c r="E33" s="595"/>
      <c r="F33" s="595"/>
      <c r="G33" s="80">
        <v>91.2</v>
      </c>
      <c r="H33" s="80">
        <v>78.5</v>
      </c>
      <c r="I33" s="80">
        <v>74.900000000000006</v>
      </c>
      <c r="J33" s="80">
        <v>75.400000000000006</v>
      </c>
      <c r="K33" s="80">
        <v>77.900000000000006</v>
      </c>
      <c r="L33" s="80">
        <v>82.2</v>
      </c>
      <c r="M33" s="80">
        <v>69.3</v>
      </c>
      <c r="N33" s="80">
        <v>85.3</v>
      </c>
      <c r="O33" s="80">
        <v>85.9</v>
      </c>
      <c r="P33" s="80">
        <v>83.8</v>
      </c>
      <c r="Q33" s="80">
        <v>79.2</v>
      </c>
      <c r="R33" s="80">
        <v>69.2</v>
      </c>
      <c r="S33" s="80">
        <v>72.2</v>
      </c>
      <c r="T33" s="80">
        <v>52.9</v>
      </c>
      <c r="U33" s="80">
        <v>85.1</v>
      </c>
      <c r="V33" s="80">
        <v>68.099999999999994</v>
      </c>
      <c r="W33" s="80">
        <v>78.400000000000006</v>
      </c>
      <c r="X33" s="7">
        <v>0</v>
      </c>
      <c r="Y33" s="15">
        <v>103</v>
      </c>
      <c r="AA33" s="15">
        <v>103</v>
      </c>
      <c r="AB33" s="27"/>
      <c r="AC33" s="597" t="s">
        <v>304</v>
      </c>
      <c r="AD33" s="595"/>
      <c r="AE33" s="595"/>
      <c r="AF33" s="80">
        <v>86.8</v>
      </c>
      <c r="AG33" s="80">
        <v>72.099999999999994</v>
      </c>
      <c r="AH33" s="80">
        <v>91.2</v>
      </c>
      <c r="AI33" s="80">
        <v>77.599999999999994</v>
      </c>
      <c r="AJ33" s="80">
        <v>81.7</v>
      </c>
      <c r="AK33" s="121">
        <v>81.599999999999994</v>
      </c>
      <c r="AL33" s="7">
        <v>0</v>
      </c>
      <c r="AM33" s="15">
        <v>103</v>
      </c>
      <c r="AN33" s="5"/>
    </row>
    <row r="34" spans="1:40" s="7" customFormat="1" ht="21.95" customHeight="1" x14ac:dyDescent="0.15">
      <c r="B34" s="15">
        <v>104</v>
      </c>
      <c r="C34" s="27"/>
      <c r="D34" s="597" t="s">
        <v>306</v>
      </c>
      <c r="E34" s="595"/>
      <c r="F34" s="595"/>
      <c r="G34" s="80">
        <v>54.8</v>
      </c>
      <c r="H34" s="80">
        <v>66.400000000000006</v>
      </c>
      <c r="I34" s="80">
        <v>71.8</v>
      </c>
      <c r="J34" s="80">
        <v>72.5</v>
      </c>
      <c r="K34" s="80">
        <v>82.5</v>
      </c>
      <c r="L34" s="80">
        <v>53.9</v>
      </c>
      <c r="M34" s="80">
        <v>67.5</v>
      </c>
      <c r="N34" s="80">
        <v>83.4</v>
      </c>
      <c r="O34" s="80">
        <v>76.099999999999994</v>
      </c>
      <c r="P34" s="80">
        <v>89.9</v>
      </c>
      <c r="Q34" s="80">
        <v>62.6</v>
      </c>
      <c r="R34" s="80">
        <v>93.1</v>
      </c>
      <c r="S34" s="80">
        <v>53.6</v>
      </c>
      <c r="T34" s="80">
        <v>79.400000000000006</v>
      </c>
      <c r="U34" s="80">
        <v>45.3</v>
      </c>
      <c r="V34" s="80">
        <v>66.400000000000006</v>
      </c>
      <c r="W34" s="80">
        <v>73.2</v>
      </c>
      <c r="X34" s="7">
        <v>0</v>
      </c>
      <c r="Y34" s="15">
        <v>104</v>
      </c>
      <c r="AA34" s="15">
        <v>104</v>
      </c>
      <c r="AB34" s="27"/>
      <c r="AC34" s="597" t="s">
        <v>306</v>
      </c>
      <c r="AD34" s="595"/>
      <c r="AE34" s="595"/>
      <c r="AF34" s="80">
        <v>79.599999999999994</v>
      </c>
      <c r="AG34" s="80">
        <v>78.3</v>
      </c>
      <c r="AH34" s="80">
        <v>70.599999999999994</v>
      </c>
      <c r="AI34" s="80">
        <v>88.8</v>
      </c>
      <c r="AJ34" s="80">
        <v>64.3</v>
      </c>
      <c r="AK34" s="121">
        <v>65.900000000000006</v>
      </c>
      <c r="AL34" s="7">
        <v>0</v>
      </c>
      <c r="AM34" s="15">
        <v>104</v>
      </c>
      <c r="AN34" s="5"/>
    </row>
    <row r="35" spans="1:40" s="7" customFormat="1" ht="21.95" customHeight="1" x14ac:dyDescent="0.15">
      <c r="B35" s="15">
        <v>105</v>
      </c>
      <c r="C35" s="27" t="s">
        <v>308</v>
      </c>
      <c r="D35" s="597" t="s">
        <v>994</v>
      </c>
      <c r="E35" s="595"/>
      <c r="F35" s="595"/>
      <c r="G35" s="80">
        <v>49</v>
      </c>
      <c r="H35" s="80">
        <v>55.1</v>
      </c>
      <c r="I35" s="80">
        <v>62.2</v>
      </c>
      <c r="J35" s="80">
        <v>63</v>
      </c>
      <c r="K35" s="80">
        <v>63.9</v>
      </c>
      <c r="L35" s="80">
        <v>45.5</v>
      </c>
      <c r="M35" s="80">
        <v>65.7</v>
      </c>
      <c r="N35" s="80">
        <v>72.5</v>
      </c>
      <c r="O35" s="80">
        <v>66.099999999999994</v>
      </c>
      <c r="P35" s="80">
        <v>73.900000000000006</v>
      </c>
      <c r="Q35" s="80">
        <v>53.1</v>
      </c>
      <c r="R35" s="80">
        <v>82.7</v>
      </c>
      <c r="S35" s="80">
        <v>43.6</v>
      </c>
      <c r="T35" s="80">
        <v>56.7</v>
      </c>
      <c r="U35" s="80">
        <v>35.1</v>
      </c>
      <c r="V35" s="80">
        <v>59.6</v>
      </c>
      <c r="W35" s="80">
        <v>62</v>
      </c>
      <c r="X35" s="7">
        <v>0</v>
      </c>
      <c r="Y35" s="15">
        <v>105</v>
      </c>
      <c r="AA35" s="15">
        <v>105</v>
      </c>
      <c r="AB35" s="27" t="s">
        <v>308</v>
      </c>
      <c r="AC35" s="597" t="s">
        <v>994</v>
      </c>
      <c r="AD35" s="595"/>
      <c r="AE35" s="595"/>
      <c r="AF35" s="80">
        <v>56.7</v>
      </c>
      <c r="AG35" s="80">
        <v>65.7</v>
      </c>
      <c r="AH35" s="80">
        <v>59.5</v>
      </c>
      <c r="AI35" s="80">
        <v>80.400000000000006</v>
      </c>
      <c r="AJ35" s="80">
        <v>51.9</v>
      </c>
      <c r="AK35" s="80">
        <v>56.6</v>
      </c>
      <c r="AL35" s="7">
        <v>0</v>
      </c>
      <c r="AM35" s="15">
        <v>105</v>
      </c>
      <c r="AN35" s="5" t="s">
        <v>997</v>
      </c>
    </row>
    <row r="36" spans="1:40" s="7" customFormat="1" ht="21.95" customHeight="1" x14ac:dyDescent="0.15">
      <c r="B36" s="15">
        <v>106</v>
      </c>
      <c r="C36" s="27"/>
      <c r="D36" s="597" t="s">
        <v>995</v>
      </c>
      <c r="E36" s="595"/>
      <c r="F36" s="595"/>
      <c r="G36" s="80">
        <v>89.4</v>
      </c>
      <c r="H36" s="80">
        <v>82.9</v>
      </c>
      <c r="I36" s="80">
        <v>86.6</v>
      </c>
      <c r="J36" s="80">
        <v>86.8</v>
      </c>
      <c r="K36" s="80">
        <v>77.5</v>
      </c>
      <c r="L36" s="80">
        <v>84.3</v>
      </c>
      <c r="M36" s="80">
        <v>97.4</v>
      </c>
      <c r="N36" s="80">
        <v>87</v>
      </c>
      <c r="O36" s="80">
        <v>86.8</v>
      </c>
      <c r="P36" s="80">
        <v>82.2</v>
      </c>
      <c r="Q36" s="80">
        <v>84.8</v>
      </c>
      <c r="R36" s="80">
        <v>88.8</v>
      </c>
      <c r="S36" s="80">
        <v>81.3</v>
      </c>
      <c r="T36" s="80">
        <v>71.3</v>
      </c>
      <c r="U36" s="80">
        <v>77.400000000000006</v>
      </c>
      <c r="V36" s="80">
        <v>89.8</v>
      </c>
      <c r="W36" s="80">
        <v>84.7</v>
      </c>
      <c r="X36" s="7">
        <v>0</v>
      </c>
      <c r="Y36" s="15">
        <v>106</v>
      </c>
      <c r="AA36" s="15">
        <v>106</v>
      </c>
      <c r="AB36" s="27"/>
      <c r="AC36" s="597" t="s">
        <v>995</v>
      </c>
      <c r="AD36" s="595"/>
      <c r="AE36" s="595"/>
      <c r="AF36" s="80">
        <v>71</v>
      </c>
      <c r="AG36" s="80">
        <v>83.8</v>
      </c>
      <c r="AH36" s="80">
        <v>84.1</v>
      </c>
      <c r="AI36" s="80">
        <v>90.3</v>
      </c>
      <c r="AJ36" s="80">
        <v>80.400000000000006</v>
      </c>
      <c r="AK36" s="80">
        <v>85.9</v>
      </c>
      <c r="AL36" s="7">
        <v>0</v>
      </c>
      <c r="AM36" s="15">
        <v>106</v>
      </c>
      <c r="AN36" s="5" t="s">
        <v>997</v>
      </c>
    </row>
    <row r="37" spans="1:40" s="7" customFormat="1" ht="21.95" customHeight="1" x14ac:dyDescent="0.15">
      <c r="B37" s="15">
        <v>107</v>
      </c>
      <c r="C37" s="27"/>
      <c r="D37" s="655" t="s">
        <v>53</v>
      </c>
      <c r="E37" s="656"/>
      <c r="F37" s="656"/>
      <c r="G37" s="88">
        <v>17.899999999999999</v>
      </c>
      <c r="H37" s="88">
        <v>15.6</v>
      </c>
      <c r="I37" s="88">
        <v>10.5</v>
      </c>
      <c r="J37" s="88">
        <v>11.3</v>
      </c>
      <c r="K37" s="88">
        <v>8.1999999999999993</v>
      </c>
      <c r="L37" s="88">
        <v>10.6</v>
      </c>
      <c r="M37" s="88">
        <v>8.6</v>
      </c>
      <c r="N37" s="88">
        <v>9.1</v>
      </c>
      <c r="O37" s="88">
        <v>10.5</v>
      </c>
      <c r="P37" s="88">
        <v>13.9</v>
      </c>
      <c r="Q37" s="88">
        <v>4.4000000000000004</v>
      </c>
      <c r="R37" s="88">
        <v>8.6</v>
      </c>
      <c r="S37" s="88">
        <v>14.3</v>
      </c>
      <c r="T37" s="88">
        <v>9.6</v>
      </c>
      <c r="U37" s="88">
        <v>4.2</v>
      </c>
      <c r="V37" s="88">
        <v>4.8</v>
      </c>
      <c r="W37" s="80">
        <v>8.1999999999999993</v>
      </c>
      <c r="X37" s="7">
        <v>0</v>
      </c>
      <c r="Y37" s="15">
        <v>107</v>
      </c>
      <c r="AA37" s="15">
        <v>107</v>
      </c>
      <c r="AB37" s="27"/>
      <c r="AC37" s="643" t="s">
        <v>53</v>
      </c>
      <c r="AD37" s="602"/>
      <c r="AE37" s="602"/>
      <c r="AF37" s="80">
        <v>8.1999999999999993</v>
      </c>
      <c r="AG37" s="80">
        <v>14.2</v>
      </c>
      <c r="AH37" s="80">
        <v>9.3000000000000007</v>
      </c>
      <c r="AI37" s="80">
        <v>4.7</v>
      </c>
      <c r="AJ37" s="80">
        <v>12.3</v>
      </c>
      <c r="AK37" s="121">
        <v>11.2</v>
      </c>
      <c r="AL37" s="7">
        <v>0</v>
      </c>
      <c r="AM37" s="15">
        <v>107</v>
      </c>
      <c r="AN37" s="5"/>
    </row>
    <row r="38" spans="1:40" s="7" customFormat="1" ht="21.95" customHeight="1" x14ac:dyDescent="0.15">
      <c r="A38" s="7">
        <v>1</v>
      </c>
      <c r="B38" s="15">
        <v>26</v>
      </c>
      <c r="C38" s="30" t="s">
        <v>309</v>
      </c>
      <c r="D38" s="657" t="s">
        <v>172</v>
      </c>
      <c r="E38" s="616"/>
      <c r="F38" s="69" t="s">
        <v>11</v>
      </c>
      <c r="G38" s="81">
        <v>0</v>
      </c>
      <c r="H38" s="81" t="s">
        <v>1037</v>
      </c>
      <c r="I38" s="81">
        <v>0</v>
      </c>
      <c r="J38" s="81">
        <v>0</v>
      </c>
      <c r="K38" s="81" t="s">
        <v>1037</v>
      </c>
      <c r="L38" s="81">
        <v>0</v>
      </c>
      <c r="M38" s="81" t="s">
        <v>1037</v>
      </c>
      <c r="N38" s="81">
        <v>0</v>
      </c>
      <c r="O38" s="81" t="s">
        <v>1037</v>
      </c>
      <c r="P38" s="81">
        <v>0</v>
      </c>
      <c r="Q38" s="81">
        <v>0</v>
      </c>
      <c r="R38" s="81" t="s">
        <v>1037</v>
      </c>
      <c r="S38" s="81" t="s">
        <v>1037</v>
      </c>
      <c r="T38" s="81">
        <v>0</v>
      </c>
      <c r="U38" s="81" t="s">
        <v>1037</v>
      </c>
      <c r="V38" s="81" t="s">
        <v>1037</v>
      </c>
      <c r="W38" s="77">
        <v>0</v>
      </c>
      <c r="X38" s="7">
        <v>1</v>
      </c>
      <c r="Y38" s="15">
        <v>26</v>
      </c>
      <c r="Z38" s="7">
        <v>1</v>
      </c>
      <c r="AA38" s="15">
        <v>26</v>
      </c>
      <c r="AB38" s="30" t="s">
        <v>309</v>
      </c>
      <c r="AC38" s="657" t="s">
        <v>172</v>
      </c>
      <c r="AD38" s="616"/>
      <c r="AE38" s="69" t="s">
        <v>11</v>
      </c>
      <c r="AF38" s="77" t="s">
        <v>1037</v>
      </c>
      <c r="AG38" s="77" t="s">
        <v>1037</v>
      </c>
      <c r="AH38" s="77" t="s">
        <v>1037</v>
      </c>
      <c r="AI38" s="77">
        <v>0</v>
      </c>
      <c r="AJ38" s="77" t="s">
        <v>1037</v>
      </c>
      <c r="AK38" s="123">
        <v>12</v>
      </c>
      <c r="AL38" s="7">
        <v>1</v>
      </c>
      <c r="AM38" s="15">
        <v>26</v>
      </c>
      <c r="AN38" s="5"/>
    </row>
    <row r="39" spans="1:40" s="7" customFormat="1" ht="21.95" customHeight="1" x14ac:dyDescent="0.15">
      <c r="B39" s="15" t="s">
        <v>311</v>
      </c>
      <c r="C39" s="27"/>
      <c r="D39" s="658"/>
      <c r="E39" s="659"/>
      <c r="F39" s="70" t="s">
        <v>314</v>
      </c>
      <c r="G39" s="82" t="s">
        <v>1037</v>
      </c>
      <c r="H39" s="82" t="s">
        <v>1037</v>
      </c>
      <c r="I39" s="82" t="s">
        <v>1037</v>
      </c>
      <c r="J39" s="82" t="s">
        <v>1037</v>
      </c>
      <c r="K39" s="82">
        <v>0</v>
      </c>
      <c r="L39" s="82" t="s">
        <v>1037</v>
      </c>
      <c r="M39" s="82">
        <v>0</v>
      </c>
      <c r="N39" s="82" t="s">
        <v>1037</v>
      </c>
      <c r="O39" s="82">
        <v>0</v>
      </c>
      <c r="P39" s="82" t="s">
        <v>1037</v>
      </c>
      <c r="Q39" s="82" t="s">
        <v>1037</v>
      </c>
      <c r="R39" s="82" t="s">
        <v>1037</v>
      </c>
      <c r="S39" s="82">
        <v>0</v>
      </c>
      <c r="T39" s="82" t="s">
        <v>1037</v>
      </c>
      <c r="U39" s="82">
        <v>0</v>
      </c>
      <c r="V39" s="82">
        <v>0</v>
      </c>
      <c r="W39" s="82" t="s">
        <v>1037</v>
      </c>
      <c r="X39" s="7">
        <v>0</v>
      </c>
      <c r="Y39" s="15" t="s">
        <v>311</v>
      </c>
      <c r="AA39" s="15" t="s">
        <v>311</v>
      </c>
      <c r="AB39" s="27"/>
      <c r="AC39" s="658"/>
      <c r="AD39" s="659"/>
      <c r="AE39" s="70" t="s">
        <v>314</v>
      </c>
      <c r="AF39" s="82">
        <v>0</v>
      </c>
      <c r="AG39" s="82">
        <v>0</v>
      </c>
      <c r="AH39" s="82">
        <v>0</v>
      </c>
      <c r="AI39" s="82" t="s">
        <v>1037</v>
      </c>
      <c r="AJ39" s="82" t="s">
        <v>1037</v>
      </c>
      <c r="AK39" s="124">
        <v>13</v>
      </c>
      <c r="AL39" s="7">
        <v>0</v>
      </c>
      <c r="AM39" s="15" t="s">
        <v>311</v>
      </c>
      <c r="AN39" s="5"/>
    </row>
    <row r="40" spans="1:40" s="7" customFormat="1" ht="21.95" customHeight="1" x14ac:dyDescent="0.15">
      <c r="B40" s="15" t="s">
        <v>311</v>
      </c>
      <c r="C40" s="27"/>
      <c r="D40" s="660"/>
      <c r="E40" s="661"/>
      <c r="F40" s="71" t="s">
        <v>317</v>
      </c>
      <c r="G40" s="83">
        <v>0</v>
      </c>
      <c r="H40" s="83">
        <v>0</v>
      </c>
      <c r="I40" s="83">
        <v>0</v>
      </c>
      <c r="J40" s="83">
        <v>0</v>
      </c>
      <c r="K40" s="83">
        <v>0</v>
      </c>
      <c r="L40" s="83">
        <v>0</v>
      </c>
      <c r="M40" s="83">
        <v>0</v>
      </c>
      <c r="N40" s="83">
        <v>0</v>
      </c>
      <c r="O40" s="83">
        <v>0</v>
      </c>
      <c r="P40" s="83">
        <v>0</v>
      </c>
      <c r="Q40" s="83">
        <v>0</v>
      </c>
      <c r="R40" s="83" t="s">
        <v>1037</v>
      </c>
      <c r="S40" s="83">
        <v>0</v>
      </c>
      <c r="T40" s="83">
        <v>0</v>
      </c>
      <c r="U40" s="83">
        <v>0</v>
      </c>
      <c r="V40" s="83">
        <v>0</v>
      </c>
      <c r="W40" s="83">
        <v>0</v>
      </c>
      <c r="X40" s="7">
        <v>0</v>
      </c>
      <c r="Y40" s="15" t="s">
        <v>311</v>
      </c>
      <c r="AA40" s="15" t="s">
        <v>311</v>
      </c>
      <c r="AB40" s="27"/>
      <c r="AC40" s="660"/>
      <c r="AD40" s="661"/>
      <c r="AE40" s="71" t="s">
        <v>317</v>
      </c>
      <c r="AF40" s="83">
        <v>0</v>
      </c>
      <c r="AG40" s="83">
        <v>0</v>
      </c>
      <c r="AH40" s="83">
        <v>0</v>
      </c>
      <c r="AI40" s="83">
        <v>0</v>
      </c>
      <c r="AJ40" s="83">
        <v>0</v>
      </c>
      <c r="AK40" s="123">
        <v>1</v>
      </c>
      <c r="AL40" s="7">
        <v>0</v>
      </c>
      <c r="AM40" s="15" t="s">
        <v>311</v>
      </c>
      <c r="AN40" s="5"/>
    </row>
    <row r="41" spans="1:40" s="7" customFormat="1" ht="21.95" customHeight="1" x14ac:dyDescent="0.15">
      <c r="A41" s="7">
        <v>1</v>
      </c>
      <c r="B41" s="15">
        <v>27</v>
      </c>
      <c r="C41" s="27"/>
      <c r="D41" s="615" t="s">
        <v>318</v>
      </c>
      <c r="E41" s="616"/>
      <c r="F41" s="43" t="s">
        <v>965</v>
      </c>
      <c r="G41" s="79">
        <v>0</v>
      </c>
      <c r="H41" s="79">
        <v>0</v>
      </c>
      <c r="I41" s="79">
        <v>5</v>
      </c>
      <c r="J41" s="79">
        <v>0</v>
      </c>
      <c r="K41" s="79">
        <v>10</v>
      </c>
      <c r="L41" s="79">
        <v>8</v>
      </c>
      <c r="M41" s="79">
        <v>8</v>
      </c>
      <c r="N41" s="79">
        <v>0</v>
      </c>
      <c r="O41" s="79">
        <v>5</v>
      </c>
      <c r="P41" s="79">
        <v>0</v>
      </c>
      <c r="Q41" s="79">
        <v>0</v>
      </c>
      <c r="R41" s="79">
        <v>10</v>
      </c>
      <c r="S41" s="79">
        <v>10</v>
      </c>
      <c r="T41" s="79">
        <v>0</v>
      </c>
      <c r="U41" s="79">
        <v>10</v>
      </c>
      <c r="V41" s="79">
        <v>10</v>
      </c>
      <c r="W41" s="79">
        <v>8</v>
      </c>
      <c r="X41" s="7">
        <v>1</v>
      </c>
      <c r="Y41" s="15">
        <v>27</v>
      </c>
      <c r="Z41" s="7">
        <v>1</v>
      </c>
      <c r="AA41" s="15">
        <v>27</v>
      </c>
      <c r="AB41" s="27"/>
      <c r="AC41" s="615" t="s">
        <v>318</v>
      </c>
      <c r="AD41" s="616"/>
      <c r="AE41" s="43" t="s">
        <v>965</v>
      </c>
      <c r="AF41" s="79">
        <v>10</v>
      </c>
      <c r="AG41" s="79">
        <v>5</v>
      </c>
      <c r="AH41" s="79">
        <v>10</v>
      </c>
      <c r="AI41" s="79">
        <v>5</v>
      </c>
      <c r="AJ41" s="79">
        <v>10</v>
      </c>
      <c r="AK41" s="125"/>
      <c r="AL41" s="7">
        <v>1</v>
      </c>
      <c r="AM41" s="15">
        <v>27</v>
      </c>
      <c r="AN41" s="5"/>
    </row>
    <row r="42" spans="1:40" s="7" customFormat="1" ht="21.95" customHeight="1" x14ac:dyDescent="0.15">
      <c r="A42" s="7">
        <v>1</v>
      </c>
      <c r="B42" s="15">
        <v>28</v>
      </c>
      <c r="C42" s="27" t="s">
        <v>31</v>
      </c>
      <c r="D42" s="612" t="s">
        <v>174</v>
      </c>
      <c r="E42" s="605"/>
      <c r="F42" s="44" t="s">
        <v>25</v>
      </c>
      <c r="G42" s="79">
        <v>770</v>
      </c>
      <c r="H42" s="79">
        <v>550</v>
      </c>
      <c r="I42" s="79">
        <v>1177</v>
      </c>
      <c r="J42" s="79">
        <v>704</v>
      </c>
      <c r="K42" s="79">
        <v>1276</v>
      </c>
      <c r="L42" s="79">
        <v>2095</v>
      </c>
      <c r="M42" s="79">
        <v>1812</v>
      </c>
      <c r="N42" s="79">
        <v>880</v>
      </c>
      <c r="O42" s="79">
        <v>792</v>
      </c>
      <c r="P42" s="79">
        <v>830</v>
      </c>
      <c r="Q42" s="79">
        <v>830</v>
      </c>
      <c r="R42" s="79">
        <v>1350</v>
      </c>
      <c r="S42" s="79">
        <v>970</v>
      </c>
      <c r="T42" s="79">
        <v>1100</v>
      </c>
      <c r="U42" s="79">
        <v>2090</v>
      </c>
      <c r="V42" s="79">
        <v>1100</v>
      </c>
      <c r="W42" s="79">
        <v>1257</v>
      </c>
      <c r="X42" s="7">
        <v>1</v>
      </c>
      <c r="Y42" s="15">
        <v>28</v>
      </c>
      <c r="Z42" s="7">
        <v>1</v>
      </c>
      <c r="AA42" s="15">
        <v>28</v>
      </c>
      <c r="AB42" s="27" t="s">
        <v>31</v>
      </c>
      <c r="AC42" s="612" t="s">
        <v>174</v>
      </c>
      <c r="AD42" s="605"/>
      <c r="AE42" s="44" t="s">
        <v>25</v>
      </c>
      <c r="AF42" s="79">
        <v>1980</v>
      </c>
      <c r="AG42" s="79">
        <v>1320</v>
      </c>
      <c r="AH42" s="79">
        <v>1810</v>
      </c>
      <c r="AI42" s="79">
        <v>605</v>
      </c>
      <c r="AJ42" s="79">
        <v>1925</v>
      </c>
      <c r="AK42" s="125"/>
      <c r="AL42" s="7">
        <v>1</v>
      </c>
      <c r="AM42" s="15">
        <v>28</v>
      </c>
      <c r="AN42" s="5"/>
    </row>
    <row r="43" spans="1:40" s="7" customFormat="1" ht="21.95" customHeight="1" x14ac:dyDescent="0.15">
      <c r="A43" s="7">
        <v>1</v>
      </c>
      <c r="B43" s="15">
        <v>29</v>
      </c>
      <c r="C43" s="29"/>
      <c r="D43" s="45"/>
      <c r="E43" s="56"/>
      <c r="F43" s="44" t="s">
        <v>864</v>
      </c>
      <c r="G43" s="79">
        <v>60</v>
      </c>
      <c r="H43" s="79">
        <v>126</v>
      </c>
      <c r="I43" s="79">
        <v>99</v>
      </c>
      <c r="J43" s="79">
        <v>154</v>
      </c>
      <c r="K43" s="79">
        <v>165</v>
      </c>
      <c r="L43" s="79">
        <v>189</v>
      </c>
      <c r="M43" s="79">
        <v>208</v>
      </c>
      <c r="N43" s="79">
        <v>143</v>
      </c>
      <c r="O43" s="79">
        <v>198</v>
      </c>
      <c r="P43" s="79">
        <v>74</v>
      </c>
      <c r="Q43" s="79">
        <v>147</v>
      </c>
      <c r="R43" s="79">
        <v>120</v>
      </c>
      <c r="S43" s="79">
        <v>121</v>
      </c>
      <c r="T43" s="79">
        <v>55</v>
      </c>
      <c r="U43" s="79">
        <v>319</v>
      </c>
      <c r="V43" s="79">
        <v>110</v>
      </c>
      <c r="W43" s="79">
        <v>168</v>
      </c>
      <c r="X43" s="7">
        <v>1</v>
      </c>
      <c r="Y43" s="15">
        <v>29</v>
      </c>
      <c r="Z43" s="7">
        <v>1</v>
      </c>
      <c r="AA43" s="15">
        <v>29</v>
      </c>
      <c r="AB43" s="29"/>
      <c r="AC43" s="45"/>
      <c r="AD43" s="56"/>
      <c r="AE43" s="44" t="s">
        <v>864</v>
      </c>
      <c r="AF43" s="79">
        <v>198</v>
      </c>
      <c r="AG43" s="79">
        <v>260</v>
      </c>
      <c r="AH43" s="79">
        <v>181</v>
      </c>
      <c r="AI43" s="79">
        <v>187</v>
      </c>
      <c r="AJ43" s="79">
        <v>242</v>
      </c>
      <c r="AK43" s="125"/>
      <c r="AL43" s="7">
        <v>1</v>
      </c>
      <c r="AM43" s="15">
        <v>29</v>
      </c>
      <c r="AN43" s="5"/>
    </row>
    <row r="44" spans="1:40" s="7" customFormat="1" ht="21.95" customHeight="1" x14ac:dyDescent="0.15">
      <c r="A44" s="7">
        <v>1</v>
      </c>
      <c r="B44" s="15">
        <v>30</v>
      </c>
      <c r="C44" s="27"/>
      <c r="D44" s="643" t="s">
        <v>966</v>
      </c>
      <c r="E44" s="603"/>
      <c r="F44" s="43" t="s">
        <v>44</v>
      </c>
      <c r="G44" s="79">
        <v>1375</v>
      </c>
      <c r="H44" s="79">
        <v>1815</v>
      </c>
      <c r="I44" s="79">
        <v>1672</v>
      </c>
      <c r="J44" s="79">
        <v>2244</v>
      </c>
      <c r="K44" s="79">
        <v>1419</v>
      </c>
      <c r="L44" s="79">
        <v>2473</v>
      </c>
      <c r="M44" s="79">
        <v>2228</v>
      </c>
      <c r="N44" s="79">
        <v>2310</v>
      </c>
      <c r="O44" s="79">
        <v>1881</v>
      </c>
      <c r="P44" s="79">
        <v>1570</v>
      </c>
      <c r="Q44" s="79">
        <v>2300</v>
      </c>
      <c r="R44" s="79">
        <v>1350</v>
      </c>
      <c r="S44" s="79">
        <v>970</v>
      </c>
      <c r="T44" s="79">
        <v>1815</v>
      </c>
      <c r="U44" s="79">
        <v>2266</v>
      </c>
      <c r="V44" s="79">
        <v>1100</v>
      </c>
      <c r="W44" s="79">
        <v>1687</v>
      </c>
      <c r="X44" s="7">
        <v>1</v>
      </c>
      <c r="Y44" s="15">
        <v>30</v>
      </c>
      <c r="Z44" s="7">
        <v>1</v>
      </c>
      <c r="AA44" s="15">
        <v>30</v>
      </c>
      <c r="AB44" s="27"/>
      <c r="AC44" s="643" t="s">
        <v>966</v>
      </c>
      <c r="AD44" s="603"/>
      <c r="AE44" s="43" t="s">
        <v>44</v>
      </c>
      <c r="AF44" s="79">
        <v>1980</v>
      </c>
      <c r="AG44" s="79">
        <v>2640</v>
      </c>
      <c r="AH44" s="79">
        <v>1810</v>
      </c>
      <c r="AI44" s="79">
        <v>1650</v>
      </c>
      <c r="AJ44" s="79">
        <v>1991</v>
      </c>
      <c r="AK44" s="125"/>
      <c r="AL44" s="7">
        <v>1</v>
      </c>
      <c r="AM44" s="15">
        <v>30</v>
      </c>
      <c r="AN44" s="5"/>
    </row>
    <row r="45" spans="1:40" s="7" customFormat="1" ht="21.95" customHeight="1" x14ac:dyDescent="0.15">
      <c r="A45" s="7">
        <v>1</v>
      </c>
      <c r="B45" s="15">
        <v>31</v>
      </c>
      <c r="C45" s="29"/>
      <c r="D45" s="654" t="s">
        <v>158</v>
      </c>
      <c r="E45" s="607"/>
      <c r="F45" s="44" t="s">
        <v>28</v>
      </c>
      <c r="G45" s="79">
        <v>1925</v>
      </c>
      <c r="H45" s="79">
        <v>2200</v>
      </c>
      <c r="I45" s="79">
        <v>2035</v>
      </c>
      <c r="J45" s="79">
        <v>3465</v>
      </c>
      <c r="K45" s="79">
        <v>1562</v>
      </c>
      <c r="L45" s="79">
        <v>2473</v>
      </c>
      <c r="M45" s="79">
        <v>2228</v>
      </c>
      <c r="N45" s="79">
        <v>2420</v>
      </c>
      <c r="O45" s="79">
        <v>1903</v>
      </c>
      <c r="P45" s="79">
        <v>1990</v>
      </c>
      <c r="Q45" s="79">
        <v>2720</v>
      </c>
      <c r="R45" s="79">
        <v>1350</v>
      </c>
      <c r="S45" s="79">
        <v>970</v>
      </c>
      <c r="T45" s="79">
        <v>2035</v>
      </c>
      <c r="U45" s="79">
        <v>2299</v>
      </c>
      <c r="V45" s="79">
        <v>1100</v>
      </c>
      <c r="W45" s="79">
        <v>3426</v>
      </c>
      <c r="X45" s="7">
        <v>1</v>
      </c>
      <c r="Y45" s="15">
        <v>31</v>
      </c>
      <c r="Z45" s="7">
        <v>1</v>
      </c>
      <c r="AA45" s="15">
        <v>31</v>
      </c>
      <c r="AB45" s="29"/>
      <c r="AC45" s="654" t="s">
        <v>158</v>
      </c>
      <c r="AD45" s="607"/>
      <c r="AE45" s="44" t="s">
        <v>28</v>
      </c>
      <c r="AF45" s="79">
        <v>1980</v>
      </c>
      <c r="AG45" s="79">
        <v>2640</v>
      </c>
      <c r="AH45" s="79">
        <v>1810</v>
      </c>
      <c r="AI45" s="79">
        <v>1793</v>
      </c>
      <c r="AJ45" s="79">
        <v>1991</v>
      </c>
      <c r="AK45" s="125"/>
      <c r="AL45" s="7">
        <v>1</v>
      </c>
      <c r="AM45" s="15">
        <v>31</v>
      </c>
      <c r="AN45" s="5"/>
    </row>
    <row r="46" spans="1:40" s="7" customFormat="1" ht="21.95" customHeight="1" x14ac:dyDescent="0.15">
      <c r="A46" s="7">
        <v>1</v>
      </c>
      <c r="B46" s="15">
        <v>32</v>
      </c>
      <c r="C46" s="29"/>
      <c r="D46" s="643" t="s">
        <v>776</v>
      </c>
      <c r="E46" s="603"/>
      <c r="F46" s="43" t="s">
        <v>44</v>
      </c>
      <c r="G46" s="79">
        <v>2860</v>
      </c>
      <c r="H46" s="79">
        <v>3685</v>
      </c>
      <c r="I46" s="79">
        <v>3652</v>
      </c>
      <c r="J46" s="79">
        <v>3949</v>
      </c>
      <c r="K46" s="79">
        <v>3069</v>
      </c>
      <c r="L46" s="79">
        <v>4363</v>
      </c>
      <c r="M46" s="79">
        <v>4308</v>
      </c>
      <c r="N46" s="79">
        <v>3960</v>
      </c>
      <c r="O46" s="79">
        <v>3861</v>
      </c>
      <c r="P46" s="79">
        <v>2930</v>
      </c>
      <c r="Q46" s="79">
        <v>4500</v>
      </c>
      <c r="R46" s="79">
        <v>2560</v>
      </c>
      <c r="S46" s="79">
        <v>2180</v>
      </c>
      <c r="T46" s="79">
        <v>3795</v>
      </c>
      <c r="U46" s="79">
        <v>5456</v>
      </c>
      <c r="V46" s="79">
        <v>2200</v>
      </c>
      <c r="W46" s="79">
        <v>3367</v>
      </c>
      <c r="X46" s="7">
        <v>1</v>
      </c>
      <c r="Y46" s="15">
        <v>32</v>
      </c>
      <c r="Z46" s="7">
        <v>1</v>
      </c>
      <c r="AA46" s="15">
        <v>32</v>
      </c>
      <c r="AB46" s="29"/>
      <c r="AC46" s="643" t="s">
        <v>776</v>
      </c>
      <c r="AD46" s="603"/>
      <c r="AE46" s="43" t="s">
        <v>44</v>
      </c>
      <c r="AF46" s="79">
        <v>3960</v>
      </c>
      <c r="AG46" s="79">
        <v>5280</v>
      </c>
      <c r="AH46" s="79">
        <v>3620</v>
      </c>
      <c r="AI46" s="79">
        <v>3520</v>
      </c>
      <c r="AJ46" s="79">
        <v>4411</v>
      </c>
      <c r="AK46" s="125"/>
      <c r="AL46" s="7">
        <v>1</v>
      </c>
      <c r="AM46" s="15">
        <v>32</v>
      </c>
      <c r="AN46" s="5"/>
    </row>
    <row r="47" spans="1:40" s="7" customFormat="1" ht="21.95" customHeight="1" x14ac:dyDescent="0.15">
      <c r="A47" s="7">
        <v>1</v>
      </c>
      <c r="B47" s="15">
        <v>33</v>
      </c>
      <c r="C47" s="27" t="s">
        <v>319</v>
      </c>
      <c r="D47" s="654" t="s">
        <v>158</v>
      </c>
      <c r="E47" s="607"/>
      <c r="F47" s="44" t="s">
        <v>28</v>
      </c>
      <c r="G47" s="79">
        <v>3410</v>
      </c>
      <c r="H47" s="79">
        <v>4070</v>
      </c>
      <c r="I47" s="79">
        <v>4015</v>
      </c>
      <c r="J47" s="79">
        <v>5170</v>
      </c>
      <c r="K47" s="79">
        <v>3212</v>
      </c>
      <c r="L47" s="79">
        <v>4363</v>
      </c>
      <c r="M47" s="79">
        <v>4308</v>
      </c>
      <c r="N47" s="79">
        <v>4070</v>
      </c>
      <c r="O47" s="79">
        <v>3883</v>
      </c>
      <c r="P47" s="79">
        <v>3350</v>
      </c>
      <c r="Q47" s="79">
        <v>4920</v>
      </c>
      <c r="R47" s="79">
        <v>2560</v>
      </c>
      <c r="S47" s="79">
        <v>2180</v>
      </c>
      <c r="T47" s="79">
        <v>4015</v>
      </c>
      <c r="U47" s="79">
        <v>5489</v>
      </c>
      <c r="V47" s="79">
        <v>2200</v>
      </c>
      <c r="W47" s="79">
        <v>3426</v>
      </c>
      <c r="X47" s="7">
        <v>1</v>
      </c>
      <c r="Y47" s="15">
        <v>33</v>
      </c>
      <c r="Z47" s="7">
        <v>1</v>
      </c>
      <c r="AA47" s="15">
        <v>33</v>
      </c>
      <c r="AB47" s="27" t="s">
        <v>319</v>
      </c>
      <c r="AC47" s="654" t="s">
        <v>158</v>
      </c>
      <c r="AD47" s="607"/>
      <c r="AE47" s="44" t="s">
        <v>28</v>
      </c>
      <c r="AF47" s="79">
        <v>3960</v>
      </c>
      <c r="AG47" s="79">
        <v>5280</v>
      </c>
      <c r="AH47" s="79">
        <v>3620</v>
      </c>
      <c r="AI47" s="79">
        <v>3773</v>
      </c>
      <c r="AJ47" s="79">
        <v>4411</v>
      </c>
      <c r="AK47" s="125"/>
      <c r="AL47" s="7">
        <v>1</v>
      </c>
      <c r="AM47" s="15">
        <v>33</v>
      </c>
      <c r="AN47" s="5"/>
    </row>
    <row r="48" spans="1:40" s="7" customFormat="1" ht="21.95" customHeight="1" x14ac:dyDescent="0.15">
      <c r="A48" s="7">
        <v>1</v>
      </c>
      <c r="B48" s="15">
        <v>35</v>
      </c>
      <c r="C48" s="27"/>
      <c r="D48" s="47" t="s">
        <v>421</v>
      </c>
      <c r="E48" s="595" t="s">
        <v>661</v>
      </c>
      <c r="F48" s="595"/>
      <c r="G48" s="89">
        <v>506</v>
      </c>
      <c r="H48" s="89">
        <v>506</v>
      </c>
      <c r="I48" s="89">
        <v>506</v>
      </c>
      <c r="J48" s="89">
        <v>506</v>
      </c>
      <c r="K48" s="89">
        <v>506</v>
      </c>
      <c r="L48" s="89">
        <v>101</v>
      </c>
      <c r="M48" s="89">
        <v>206</v>
      </c>
      <c r="N48" s="89">
        <v>506</v>
      </c>
      <c r="O48" s="89">
        <v>406</v>
      </c>
      <c r="P48" s="89">
        <v>506</v>
      </c>
      <c r="Q48" s="89">
        <v>306</v>
      </c>
      <c r="R48" s="89">
        <v>506</v>
      </c>
      <c r="S48" s="89">
        <v>501</v>
      </c>
      <c r="T48" s="89">
        <v>103</v>
      </c>
      <c r="U48" s="89">
        <v>506</v>
      </c>
      <c r="V48" s="89">
        <v>506</v>
      </c>
      <c r="W48" s="89">
        <v>506</v>
      </c>
      <c r="X48" s="7">
        <v>1</v>
      </c>
      <c r="Y48" s="15">
        <v>35</v>
      </c>
      <c r="Z48" s="7">
        <v>1</v>
      </c>
      <c r="AA48" s="15">
        <v>35</v>
      </c>
      <c r="AB48" s="27"/>
      <c r="AC48" s="47" t="s">
        <v>421</v>
      </c>
      <c r="AD48" s="595" t="s">
        <v>661</v>
      </c>
      <c r="AE48" s="595"/>
      <c r="AF48" s="89">
        <v>506</v>
      </c>
      <c r="AG48" s="89">
        <v>506</v>
      </c>
      <c r="AH48" s="89">
        <v>506</v>
      </c>
      <c r="AI48" s="89">
        <v>403</v>
      </c>
      <c r="AJ48" s="89">
        <v>506</v>
      </c>
      <c r="AK48" s="125"/>
      <c r="AL48" s="7">
        <v>1</v>
      </c>
      <c r="AM48" s="15">
        <v>35</v>
      </c>
      <c r="AN48" s="5"/>
    </row>
    <row r="49" spans="1:40" s="7" customFormat="1" ht="21.95" customHeight="1" x14ac:dyDescent="0.15">
      <c r="A49" s="7">
        <v>1</v>
      </c>
      <c r="B49" s="15">
        <v>37</v>
      </c>
      <c r="C49" s="27"/>
      <c r="D49" s="47" t="s">
        <v>293</v>
      </c>
      <c r="E49" s="595" t="s">
        <v>662</v>
      </c>
      <c r="F49" s="595"/>
      <c r="G49" s="76" t="s">
        <v>1038</v>
      </c>
      <c r="H49" s="76" t="s">
        <v>1038</v>
      </c>
      <c r="I49" s="76" t="s">
        <v>1038</v>
      </c>
      <c r="J49" s="76" t="s">
        <v>1038</v>
      </c>
      <c r="K49" s="76" t="s">
        <v>1038</v>
      </c>
      <c r="L49" s="76" t="s">
        <v>1038</v>
      </c>
      <c r="M49" s="76" t="s">
        <v>1038</v>
      </c>
      <c r="N49" s="76" t="s">
        <v>1038</v>
      </c>
      <c r="O49" s="76" t="s">
        <v>1038</v>
      </c>
      <c r="P49" s="76" t="s">
        <v>1038</v>
      </c>
      <c r="Q49" s="76" t="s">
        <v>1038</v>
      </c>
      <c r="R49" s="76" t="s">
        <v>1038</v>
      </c>
      <c r="S49" s="76" t="s">
        <v>1038</v>
      </c>
      <c r="T49" s="76" t="s">
        <v>1038</v>
      </c>
      <c r="U49" s="76" t="s">
        <v>1038</v>
      </c>
      <c r="V49" s="76" t="s">
        <v>1038</v>
      </c>
      <c r="W49" s="76" t="s">
        <v>1038</v>
      </c>
      <c r="X49" s="7">
        <v>1</v>
      </c>
      <c r="Y49" s="15">
        <v>37</v>
      </c>
      <c r="Z49" s="7">
        <v>1</v>
      </c>
      <c r="AA49" s="15">
        <v>37</v>
      </c>
      <c r="AB49" s="27"/>
      <c r="AC49" s="47" t="s">
        <v>293</v>
      </c>
      <c r="AD49" s="595" t="s">
        <v>662</v>
      </c>
      <c r="AE49" s="595"/>
      <c r="AF49" s="76" t="s">
        <v>1038</v>
      </c>
      <c r="AG49" s="76" t="s">
        <v>1038</v>
      </c>
      <c r="AH49" s="76" t="s">
        <v>1038</v>
      </c>
      <c r="AI49" s="76" t="s">
        <v>1038</v>
      </c>
      <c r="AJ49" s="76" t="s">
        <v>1038</v>
      </c>
      <c r="AK49" s="125"/>
      <c r="AL49" s="7">
        <v>1</v>
      </c>
      <c r="AM49" s="15">
        <v>37</v>
      </c>
      <c r="AN49" s="5"/>
    </row>
    <row r="50" spans="1:40" s="7" customFormat="1" ht="21.95" customHeight="1" x14ac:dyDescent="0.15">
      <c r="A50" s="7">
        <v>1</v>
      </c>
      <c r="B50" s="15">
        <v>38</v>
      </c>
      <c r="C50" s="27"/>
      <c r="D50" s="643" t="s">
        <v>811</v>
      </c>
      <c r="E50" s="603"/>
      <c r="F50" s="43" t="s">
        <v>519</v>
      </c>
      <c r="G50" s="80">
        <v>0</v>
      </c>
      <c r="H50" s="80">
        <v>0</v>
      </c>
      <c r="I50" s="80">
        <v>0</v>
      </c>
      <c r="J50" s="80">
        <v>0</v>
      </c>
      <c r="K50" s="80">
        <v>0</v>
      </c>
      <c r="L50" s="80">
        <v>0</v>
      </c>
      <c r="M50" s="80">
        <v>0</v>
      </c>
      <c r="N50" s="80">
        <v>0</v>
      </c>
      <c r="O50" s="80">
        <v>0</v>
      </c>
      <c r="P50" s="80">
        <v>0</v>
      </c>
      <c r="Q50" s="80">
        <v>0</v>
      </c>
      <c r="R50" s="80">
        <v>0</v>
      </c>
      <c r="S50" s="80">
        <v>0</v>
      </c>
      <c r="T50" s="80">
        <v>0</v>
      </c>
      <c r="U50" s="80">
        <v>0</v>
      </c>
      <c r="V50" s="80">
        <v>0</v>
      </c>
      <c r="W50" s="80">
        <v>0</v>
      </c>
      <c r="X50" s="7">
        <v>1</v>
      </c>
      <c r="Y50" s="15">
        <v>38</v>
      </c>
      <c r="Z50" s="7">
        <v>1</v>
      </c>
      <c r="AA50" s="15">
        <v>38</v>
      </c>
      <c r="AB50" s="27"/>
      <c r="AC50" s="643" t="s">
        <v>811</v>
      </c>
      <c r="AD50" s="603"/>
      <c r="AE50" s="43" t="s">
        <v>519</v>
      </c>
      <c r="AF50" s="80">
        <v>0</v>
      </c>
      <c r="AG50" s="80">
        <v>0</v>
      </c>
      <c r="AH50" s="80">
        <v>0</v>
      </c>
      <c r="AI50" s="80">
        <v>0</v>
      </c>
      <c r="AJ50" s="80">
        <v>0</v>
      </c>
      <c r="AK50" s="125"/>
      <c r="AL50" s="7">
        <v>1</v>
      </c>
      <c r="AM50" s="15">
        <v>38</v>
      </c>
      <c r="AN50" s="5"/>
    </row>
    <row r="51" spans="1:40" s="7" customFormat="1" ht="21.95" customHeight="1" x14ac:dyDescent="0.15">
      <c r="A51" s="7">
        <v>1</v>
      </c>
      <c r="B51" s="15">
        <v>39</v>
      </c>
      <c r="C51" s="28"/>
      <c r="D51" s="650" t="s">
        <v>342</v>
      </c>
      <c r="E51" s="651"/>
      <c r="F51" s="72" t="s">
        <v>175</v>
      </c>
      <c r="G51" s="80">
        <v>0</v>
      </c>
      <c r="H51" s="80">
        <v>0</v>
      </c>
      <c r="I51" s="80">
        <v>0</v>
      </c>
      <c r="J51" s="80">
        <v>0</v>
      </c>
      <c r="K51" s="80">
        <v>0</v>
      </c>
      <c r="L51" s="80">
        <v>0</v>
      </c>
      <c r="M51" s="80">
        <v>0</v>
      </c>
      <c r="N51" s="80">
        <v>0</v>
      </c>
      <c r="O51" s="80">
        <v>0</v>
      </c>
      <c r="P51" s="80">
        <v>0</v>
      </c>
      <c r="Q51" s="80">
        <v>0</v>
      </c>
      <c r="R51" s="80">
        <v>0</v>
      </c>
      <c r="S51" s="80">
        <v>0</v>
      </c>
      <c r="T51" s="80">
        <v>0</v>
      </c>
      <c r="U51" s="80">
        <v>0</v>
      </c>
      <c r="V51" s="88">
        <v>0</v>
      </c>
      <c r="W51" s="88">
        <v>0</v>
      </c>
      <c r="X51" s="7">
        <v>1</v>
      </c>
      <c r="Y51" s="15">
        <v>39</v>
      </c>
      <c r="Z51" s="7">
        <v>1</v>
      </c>
      <c r="AA51" s="15">
        <v>39</v>
      </c>
      <c r="AB51" s="28"/>
      <c r="AC51" s="652" t="s">
        <v>342</v>
      </c>
      <c r="AD51" s="653"/>
      <c r="AE51" s="44" t="s">
        <v>175</v>
      </c>
      <c r="AF51" s="88">
        <v>0</v>
      </c>
      <c r="AG51" s="88">
        <v>0</v>
      </c>
      <c r="AH51" s="88">
        <v>0</v>
      </c>
      <c r="AI51" s="88">
        <v>0</v>
      </c>
      <c r="AJ51" s="88">
        <v>0</v>
      </c>
      <c r="AK51" s="127"/>
      <c r="AL51" s="7">
        <v>1</v>
      </c>
      <c r="AM51" s="15">
        <v>39</v>
      </c>
      <c r="AN51" s="5"/>
    </row>
    <row r="52" spans="1:40" s="7" customFormat="1" ht="21.95" customHeight="1" x14ac:dyDescent="0.15">
      <c r="A52" s="7">
        <v>1</v>
      </c>
      <c r="B52" s="15">
        <v>41</v>
      </c>
      <c r="C52" s="29" t="s">
        <v>236</v>
      </c>
      <c r="D52" s="45" t="s">
        <v>326</v>
      </c>
      <c r="E52" s="606" t="s">
        <v>663</v>
      </c>
      <c r="F52" s="606"/>
      <c r="G52" s="90">
        <v>103</v>
      </c>
      <c r="H52" s="90">
        <v>4</v>
      </c>
      <c r="I52" s="90">
        <v>21</v>
      </c>
      <c r="J52" s="90">
        <v>24</v>
      </c>
      <c r="K52" s="90">
        <v>10</v>
      </c>
      <c r="L52" s="90">
        <v>7</v>
      </c>
      <c r="M52" s="90">
        <v>6</v>
      </c>
      <c r="N52" s="90">
        <v>32</v>
      </c>
      <c r="O52" s="90">
        <v>7</v>
      </c>
      <c r="P52" s="90">
        <v>12</v>
      </c>
      <c r="Q52" s="90">
        <v>9</v>
      </c>
      <c r="R52" s="90">
        <v>11</v>
      </c>
      <c r="S52" s="90">
        <v>6</v>
      </c>
      <c r="T52" s="90">
        <v>6</v>
      </c>
      <c r="U52" s="90">
        <v>1</v>
      </c>
      <c r="V52" s="79">
        <v>1</v>
      </c>
      <c r="W52" s="79">
        <v>3</v>
      </c>
      <c r="X52" s="7">
        <v>1</v>
      </c>
      <c r="Y52" s="15">
        <v>41</v>
      </c>
      <c r="Z52" s="7">
        <v>1</v>
      </c>
      <c r="AA52" s="15">
        <v>41</v>
      </c>
      <c r="AB52" s="29" t="s">
        <v>236</v>
      </c>
      <c r="AC52" s="45" t="s">
        <v>326</v>
      </c>
      <c r="AD52" s="606" t="s">
        <v>663</v>
      </c>
      <c r="AE52" s="606"/>
      <c r="AF52" s="79">
        <v>2</v>
      </c>
      <c r="AG52" s="79">
        <v>2</v>
      </c>
      <c r="AH52" s="79">
        <v>3</v>
      </c>
      <c r="AI52" s="79">
        <v>4</v>
      </c>
      <c r="AJ52" s="79">
        <v>7</v>
      </c>
      <c r="AK52" s="125">
        <v>281</v>
      </c>
      <c r="AL52" s="7">
        <v>1</v>
      </c>
      <c r="AM52" s="15">
        <v>41</v>
      </c>
      <c r="AN52" s="5"/>
    </row>
    <row r="53" spans="1:40" s="7" customFormat="1" ht="21.95" customHeight="1" x14ac:dyDescent="0.15">
      <c r="A53" s="7">
        <v>1</v>
      </c>
      <c r="B53" s="15">
        <v>42</v>
      </c>
      <c r="C53" s="27"/>
      <c r="D53" s="48"/>
      <c r="E53" s="597" t="s">
        <v>664</v>
      </c>
      <c r="F53" s="595"/>
      <c r="G53" s="79">
        <v>12</v>
      </c>
      <c r="H53" s="79">
        <v>0</v>
      </c>
      <c r="I53" s="79">
        <v>1</v>
      </c>
      <c r="J53" s="79">
        <v>2</v>
      </c>
      <c r="K53" s="79">
        <v>2</v>
      </c>
      <c r="L53" s="79">
        <v>0</v>
      </c>
      <c r="M53" s="79">
        <v>0</v>
      </c>
      <c r="N53" s="79">
        <v>1</v>
      </c>
      <c r="O53" s="79">
        <v>1</v>
      </c>
      <c r="P53" s="79">
        <v>0</v>
      </c>
      <c r="Q53" s="79">
        <v>0</v>
      </c>
      <c r="R53" s="79">
        <v>2</v>
      </c>
      <c r="S53" s="79">
        <v>1</v>
      </c>
      <c r="T53" s="79">
        <v>1</v>
      </c>
      <c r="U53" s="79">
        <v>0</v>
      </c>
      <c r="V53" s="79">
        <v>0</v>
      </c>
      <c r="W53" s="79">
        <v>0</v>
      </c>
      <c r="X53" s="7">
        <v>1</v>
      </c>
      <c r="Y53" s="15">
        <v>42</v>
      </c>
      <c r="Z53" s="7">
        <v>1</v>
      </c>
      <c r="AA53" s="15">
        <v>42</v>
      </c>
      <c r="AB53" s="27"/>
      <c r="AC53" s="48"/>
      <c r="AD53" s="597" t="s">
        <v>664</v>
      </c>
      <c r="AE53" s="595"/>
      <c r="AF53" s="79">
        <v>0</v>
      </c>
      <c r="AG53" s="79">
        <v>0</v>
      </c>
      <c r="AH53" s="79">
        <v>0</v>
      </c>
      <c r="AI53" s="79">
        <v>0</v>
      </c>
      <c r="AJ53" s="79">
        <v>2</v>
      </c>
      <c r="AK53" s="125">
        <v>25</v>
      </c>
      <c r="AL53" s="7">
        <v>1</v>
      </c>
      <c r="AM53" s="15">
        <v>42</v>
      </c>
      <c r="AN53" s="5"/>
    </row>
    <row r="54" spans="1:40" s="7" customFormat="1" ht="21.95" customHeight="1" x14ac:dyDescent="0.15">
      <c r="A54" s="7">
        <v>1</v>
      </c>
      <c r="B54" s="15">
        <v>43</v>
      </c>
      <c r="C54" s="27" t="s">
        <v>320</v>
      </c>
      <c r="D54" s="27" t="s">
        <v>98</v>
      </c>
      <c r="E54" s="597" t="s">
        <v>352</v>
      </c>
      <c r="F54" s="595"/>
      <c r="G54" s="79">
        <v>26</v>
      </c>
      <c r="H54" s="79">
        <v>0</v>
      </c>
      <c r="I54" s="79">
        <v>3</v>
      </c>
      <c r="J54" s="79">
        <v>5</v>
      </c>
      <c r="K54" s="79">
        <v>4</v>
      </c>
      <c r="L54" s="79">
        <v>0</v>
      </c>
      <c r="M54" s="79">
        <v>2</v>
      </c>
      <c r="N54" s="79">
        <v>2</v>
      </c>
      <c r="O54" s="79">
        <v>2</v>
      </c>
      <c r="P54" s="79">
        <v>3</v>
      </c>
      <c r="Q54" s="79">
        <v>3</v>
      </c>
      <c r="R54" s="79">
        <v>0</v>
      </c>
      <c r="S54" s="79">
        <v>1</v>
      </c>
      <c r="T54" s="79">
        <v>0</v>
      </c>
      <c r="U54" s="79">
        <v>0</v>
      </c>
      <c r="V54" s="79">
        <v>0</v>
      </c>
      <c r="W54" s="79">
        <v>0</v>
      </c>
      <c r="X54" s="7">
        <v>1</v>
      </c>
      <c r="Y54" s="15">
        <v>43</v>
      </c>
      <c r="Z54" s="7">
        <v>1</v>
      </c>
      <c r="AA54" s="15">
        <v>43</v>
      </c>
      <c r="AB54" s="27" t="s">
        <v>320</v>
      </c>
      <c r="AC54" s="27" t="s">
        <v>98</v>
      </c>
      <c r="AD54" s="597" t="s">
        <v>352</v>
      </c>
      <c r="AE54" s="595"/>
      <c r="AF54" s="79">
        <v>1</v>
      </c>
      <c r="AG54" s="79">
        <v>1</v>
      </c>
      <c r="AH54" s="79">
        <v>0</v>
      </c>
      <c r="AI54" s="79">
        <v>0</v>
      </c>
      <c r="AJ54" s="79">
        <v>0</v>
      </c>
      <c r="AK54" s="125">
        <v>53</v>
      </c>
      <c r="AL54" s="7">
        <v>1</v>
      </c>
      <c r="AM54" s="15">
        <v>43</v>
      </c>
      <c r="AN54" s="5"/>
    </row>
    <row r="55" spans="1:40" s="7" customFormat="1" ht="21.95" customHeight="1" x14ac:dyDescent="0.15">
      <c r="A55" s="7">
        <v>1</v>
      </c>
      <c r="B55" s="15">
        <v>44</v>
      </c>
      <c r="C55" s="27" t="s">
        <v>322</v>
      </c>
      <c r="D55" s="27"/>
      <c r="E55" s="597" t="s">
        <v>391</v>
      </c>
      <c r="F55" s="595"/>
      <c r="G55" s="79">
        <v>53</v>
      </c>
      <c r="H55" s="79">
        <v>0</v>
      </c>
      <c r="I55" s="79">
        <v>10</v>
      </c>
      <c r="J55" s="79">
        <v>17</v>
      </c>
      <c r="K55" s="79">
        <v>4</v>
      </c>
      <c r="L55" s="79">
        <v>1</v>
      </c>
      <c r="M55" s="79">
        <v>4</v>
      </c>
      <c r="N55" s="79">
        <v>29</v>
      </c>
      <c r="O55" s="79">
        <v>4</v>
      </c>
      <c r="P55" s="79">
        <v>9</v>
      </c>
      <c r="Q55" s="79">
        <v>6</v>
      </c>
      <c r="R55" s="79">
        <v>3</v>
      </c>
      <c r="S55" s="79">
        <v>4</v>
      </c>
      <c r="T55" s="79">
        <v>5</v>
      </c>
      <c r="U55" s="79">
        <v>1</v>
      </c>
      <c r="V55" s="79">
        <v>1</v>
      </c>
      <c r="W55" s="79">
        <v>3</v>
      </c>
      <c r="X55" s="7">
        <v>1</v>
      </c>
      <c r="Y55" s="15">
        <v>44</v>
      </c>
      <c r="Z55" s="7">
        <v>1</v>
      </c>
      <c r="AA55" s="15">
        <v>44</v>
      </c>
      <c r="AB55" s="27" t="s">
        <v>322</v>
      </c>
      <c r="AC55" s="27"/>
      <c r="AD55" s="597" t="s">
        <v>391</v>
      </c>
      <c r="AE55" s="595"/>
      <c r="AF55" s="79">
        <v>1</v>
      </c>
      <c r="AG55" s="79">
        <v>1</v>
      </c>
      <c r="AH55" s="79">
        <v>3</v>
      </c>
      <c r="AI55" s="79">
        <v>4</v>
      </c>
      <c r="AJ55" s="79">
        <v>5</v>
      </c>
      <c r="AK55" s="125">
        <v>168</v>
      </c>
      <c r="AL55" s="7">
        <v>1</v>
      </c>
      <c r="AM55" s="15">
        <v>44</v>
      </c>
      <c r="AN55" s="5"/>
    </row>
    <row r="56" spans="1:40" s="7" customFormat="1" ht="21.95" customHeight="1" x14ac:dyDescent="0.15">
      <c r="A56" s="7">
        <v>1</v>
      </c>
      <c r="B56" s="15">
        <v>45</v>
      </c>
      <c r="C56" s="27" t="s">
        <v>603</v>
      </c>
      <c r="D56" s="27" t="s">
        <v>181</v>
      </c>
      <c r="E56" s="597" t="s">
        <v>683</v>
      </c>
      <c r="F56" s="595"/>
      <c r="G56" s="79">
        <v>7</v>
      </c>
      <c r="H56" s="79">
        <v>0</v>
      </c>
      <c r="I56" s="79">
        <v>0</v>
      </c>
      <c r="J56" s="79">
        <v>0</v>
      </c>
      <c r="K56" s="79">
        <v>0</v>
      </c>
      <c r="L56" s="79">
        <v>0</v>
      </c>
      <c r="M56" s="79">
        <v>0</v>
      </c>
      <c r="N56" s="79">
        <v>0</v>
      </c>
      <c r="O56" s="79">
        <v>0</v>
      </c>
      <c r="P56" s="79">
        <v>0</v>
      </c>
      <c r="Q56" s="79">
        <v>0</v>
      </c>
      <c r="R56" s="79">
        <v>0</v>
      </c>
      <c r="S56" s="79">
        <v>0</v>
      </c>
      <c r="T56" s="79">
        <v>0</v>
      </c>
      <c r="U56" s="79">
        <v>0</v>
      </c>
      <c r="V56" s="79">
        <v>0</v>
      </c>
      <c r="W56" s="79">
        <v>0</v>
      </c>
      <c r="X56" s="7">
        <v>1</v>
      </c>
      <c r="Y56" s="15">
        <v>45</v>
      </c>
      <c r="Z56" s="7">
        <v>1</v>
      </c>
      <c r="AA56" s="15">
        <v>45</v>
      </c>
      <c r="AB56" s="27" t="s">
        <v>603</v>
      </c>
      <c r="AC56" s="27" t="s">
        <v>181</v>
      </c>
      <c r="AD56" s="597" t="s">
        <v>683</v>
      </c>
      <c r="AE56" s="595"/>
      <c r="AF56" s="79">
        <v>0</v>
      </c>
      <c r="AG56" s="79">
        <v>0</v>
      </c>
      <c r="AH56" s="79">
        <v>0</v>
      </c>
      <c r="AI56" s="79">
        <v>0</v>
      </c>
      <c r="AJ56" s="79">
        <v>0</v>
      </c>
      <c r="AK56" s="125">
        <v>7</v>
      </c>
      <c r="AL56" s="7">
        <v>1</v>
      </c>
      <c r="AM56" s="15">
        <v>45</v>
      </c>
      <c r="AN56" s="5"/>
    </row>
    <row r="57" spans="1:40" s="7" customFormat="1" ht="21.95" customHeight="1" x14ac:dyDescent="0.15">
      <c r="A57" s="7">
        <v>1</v>
      </c>
      <c r="B57" s="15">
        <v>46</v>
      </c>
      <c r="C57" s="31" t="s">
        <v>684</v>
      </c>
      <c r="D57" s="28"/>
      <c r="E57" s="597" t="s">
        <v>481</v>
      </c>
      <c r="F57" s="595"/>
      <c r="G57" s="79">
        <v>5</v>
      </c>
      <c r="H57" s="79">
        <v>0</v>
      </c>
      <c r="I57" s="79">
        <v>0</v>
      </c>
      <c r="J57" s="79">
        <v>0</v>
      </c>
      <c r="K57" s="79">
        <v>0</v>
      </c>
      <c r="L57" s="79">
        <v>4</v>
      </c>
      <c r="M57" s="79">
        <v>0</v>
      </c>
      <c r="N57" s="79">
        <v>0</v>
      </c>
      <c r="O57" s="79">
        <v>0</v>
      </c>
      <c r="P57" s="79">
        <v>0</v>
      </c>
      <c r="Q57" s="79">
        <v>0</v>
      </c>
      <c r="R57" s="79">
        <v>0</v>
      </c>
      <c r="S57" s="79">
        <v>0</v>
      </c>
      <c r="T57" s="79">
        <v>0</v>
      </c>
      <c r="U57" s="79">
        <v>0</v>
      </c>
      <c r="V57" s="79">
        <v>0</v>
      </c>
      <c r="W57" s="79">
        <v>0</v>
      </c>
      <c r="X57" s="7">
        <v>1</v>
      </c>
      <c r="Y57" s="15">
        <v>46</v>
      </c>
      <c r="Z57" s="7">
        <v>1</v>
      </c>
      <c r="AA57" s="15">
        <v>46</v>
      </c>
      <c r="AB57" s="31" t="s">
        <v>684</v>
      </c>
      <c r="AC57" s="28"/>
      <c r="AD57" s="597" t="s">
        <v>481</v>
      </c>
      <c r="AE57" s="595"/>
      <c r="AF57" s="79">
        <v>0</v>
      </c>
      <c r="AG57" s="79">
        <v>0</v>
      </c>
      <c r="AH57" s="79">
        <v>0</v>
      </c>
      <c r="AI57" s="79">
        <v>0</v>
      </c>
      <c r="AJ57" s="79">
        <v>0</v>
      </c>
      <c r="AK57" s="125">
        <v>9</v>
      </c>
      <c r="AL57" s="7">
        <v>1</v>
      </c>
      <c r="AM57" s="15">
        <v>46</v>
      </c>
      <c r="AN57" s="5"/>
    </row>
    <row r="58" spans="1:40" s="7" customFormat="1" ht="21.95" customHeight="1" x14ac:dyDescent="0.15">
      <c r="A58" s="7">
        <v>1</v>
      </c>
      <c r="B58" s="15">
        <v>47</v>
      </c>
      <c r="C58" s="27" t="s">
        <v>110</v>
      </c>
      <c r="D58" s="23" t="s">
        <v>419</v>
      </c>
      <c r="E58" s="595" t="s">
        <v>649</v>
      </c>
      <c r="F58" s="595"/>
      <c r="G58" s="79">
        <v>18</v>
      </c>
      <c r="H58" s="79">
        <v>5</v>
      </c>
      <c r="I58" s="79">
        <v>0</v>
      </c>
      <c r="J58" s="79">
        <v>2</v>
      </c>
      <c r="K58" s="79">
        <v>2</v>
      </c>
      <c r="L58" s="79">
        <v>2</v>
      </c>
      <c r="M58" s="79">
        <v>1</v>
      </c>
      <c r="N58" s="79">
        <v>4</v>
      </c>
      <c r="O58" s="79">
        <v>0</v>
      </c>
      <c r="P58" s="79">
        <v>0</v>
      </c>
      <c r="Q58" s="79">
        <v>0</v>
      </c>
      <c r="R58" s="79">
        <v>0</v>
      </c>
      <c r="S58" s="79">
        <v>1</v>
      </c>
      <c r="T58" s="79">
        <v>0</v>
      </c>
      <c r="U58" s="79">
        <v>0</v>
      </c>
      <c r="V58" s="79">
        <v>0</v>
      </c>
      <c r="W58" s="79">
        <v>0</v>
      </c>
      <c r="X58" s="7">
        <v>1</v>
      </c>
      <c r="Y58" s="15">
        <v>47</v>
      </c>
      <c r="Z58" s="7">
        <v>1</v>
      </c>
      <c r="AA58" s="15">
        <v>47</v>
      </c>
      <c r="AB58" s="27" t="s">
        <v>110</v>
      </c>
      <c r="AC58" s="23" t="s">
        <v>419</v>
      </c>
      <c r="AD58" s="595" t="s">
        <v>649</v>
      </c>
      <c r="AE58" s="595"/>
      <c r="AF58" s="79">
        <v>0</v>
      </c>
      <c r="AG58" s="79">
        <v>0</v>
      </c>
      <c r="AH58" s="79">
        <v>0</v>
      </c>
      <c r="AI58" s="79">
        <v>0</v>
      </c>
      <c r="AJ58" s="79">
        <v>0</v>
      </c>
      <c r="AK58" s="125">
        <v>35</v>
      </c>
      <c r="AL58" s="7">
        <v>1</v>
      </c>
      <c r="AM58" s="15">
        <v>47</v>
      </c>
      <c r="AN58" s="5"/>
    </row>
    <row r="59" spans="1:40" s="7" customFormat="1" ht="21.95" customHeight="1" x14ac:dyDescent="0.15">
      <c r="A59" s="7">
        <v>1</v>
      </c>
      <c r="B59" s="15">
        <v>48</v>
      </c>
      <c r="C59" s="31" t="s">
        <v>686</v>
      </c>
      <c r="D59" s="643" t="s">
        <v>324</v>
      </c>
      <c r="E59" s="602"/>
      <c r="F59" s="602"/>
      <c r="G59" s="79">
        <v>121</v>
      </c>
      <c r="H59" s="79">
        <v>9</v>
      </c>
      <c r="I59" s="79">
        <v>21</v>
      </c>
      <c r="J59" s="79">
        <v>26</v>
      </c>
      <c r="K59" s="79">
        <v>12</v>
      </c>
      <c r="L59" s="79">
        <v>9</v>
      </c>
      <c r="M59" s="79">
        <v>7</v>
      </c>
      <c r="N59" s="79">
        <v>36</v>
      </c>
      <c r="O59" s="79">
        <v>7</v>
      </c>
      <c r="P59" s="79">
        <v>12</v>
      </c>
      <c r="Q59" s="79">
        <v>9</v>
      </c>
      <c r="R59" s="79">
        <v>11</v>
      </c>
      <c r="S59" s="79">
        <v>7</v>
      </c>
      <c r="T59" s="79">
        <v>6</v>
      </c>
      <c r="U59" s="79">
        <v>1</v>
      </c>
      <c r="V59" s="79">
        <v>1</v>
      </c>
      <c r="W59" s="79">
        <v>3</v>
      </c>
      <c r="X59" s="7">
        <v>1</v>
      </c>
      <c r="Y59" s="15">
        <v>48</v>
      </c>
      <c r="Z59" s="7">
        <v>1</v>
      </c>
      <c r="AA59" s="15">
        <v>48</v>
      </c>
      <c r="AB59" s="31" t="s">
        <v>686</v>
      </c>
      <c r="AC59" s="643" t="s">
        <v>324</v>
      </c>
      <c r="AD59" s="602"/>
      <c r="AE59" s="602"/>
      <c r="AF59" s="79">
        <v>2</v>
      </c>
      <c r="AG59" s="79">
        <v>2</v>
      </c>
      <c r="AH59" s="79">
        <v>3</v>
      </c>
      <c r="AI59" s="79">
        <v>4</v>
      </c>
      <c r="AJ59" s="79">
        <v>7</v>
      </c>
      <c r="AK59" s="125">
        <v>316</v>
      </c>
      <c r="AL59" s="7">
        <v>1</v>
      </c>
      <c r="AM59" s="15">
        <v>48</v>
      </c>
      <c r="AN59" s="5"/>
    </row>
    <row r="60" spans="1:40" s="7" customFormat="1" ht="21.95" customHeight="1" x14ac:dyDescent="0.15">
      <c r="A60" s="7">
        <v>1</v>
      </c>
      <c r="B60" s="15">
        <v>53</v>
      </c>
      <c r="C60" s="597" t="s">
        <v>177</v>
      </c>
      <c r="D60" s="595"/>
      <c r="E60" s="595"/>
      <c r="F60" s="595"/>
      <c r="G60" s="91">
        <v>0</v>
      </c>
      <c r="H60" s="91">
        <v>0</v>
      </c>
      <c r="I60" s="91">
        <v>0</v>
      </c>
      <c r="J60" s="91">
        <v>0</v>
      </c>
      <c r="K60" s="91">
        <v>0</v>
      </c>
      <c r="L60" s="91">
        <v>0</v>
      </c>
      <c r="M60" s="91">
        <v>0</v>
      </c>
      <c r="N60" s="91">
        <v>0</v>
      </c>
      <c r="O60" s="91">
        <v>0</v>
      </c>
      <c r="P60" s="91">
        <v>0</v>
      </c>
      <c r="Q60" s="91">
        <v>2227.02</v>
      </c>
      <c r="R60" s="91">
        <v>852.43</v>
      </c>
      <c r="S60" s="91">
        <v>0</v>
      </c>
      <c r="T60" s="91">
        <v>0</v>
      </c>
      <c r="U60" s="91">
        <v>0</v>
      </c>
      <c r="V60" s="102">
        <v>315.27</v>
      </c>
      <c r="W60" s="102">
        <v>0</v>
      </c>
      <c r="X60" s="7">
        <v>1</v>
      </c>
      <c r="Y60" s="15">
        <v>53</v>
      </c>
      <c r="Z60" s="7">
        <v>1</v>
      </c>
      <c r="AA60" s="15">
        <v>53</v>
      </c>
      <c r="AB60" s="597" t="s">
        <v>177</v>
      </c>
      <c r="AC60" s="595"/>
      <c r="AD60" s="595"/>
      <c r="AE60" s="595"/>
      <c r="AF60" s="102">
        <v>0</v>
      </c>
      <c r="AG60" s="102">
        <v>0</v>
      </c>
      <c r="AH60" s="102">
        <v>0</v>
      </c>
      <c r="AI60" s="102">
        <v>0</v>
      </c>
      <c r="AJ60" s="102">
        <v>0</v>
      </c>
      <c r="AK60" s="128">
        <v>3394.72</v>
      </c>
      <c r="AL60" s="7">
        <v>1</v>
      </c>
      <c r="AM60" s="15">
        <v>53</v>
      </c>
      <c r="AN60" s="5"/>
    </row>
    <row r="61" spans="1:40" s="7" customFormat="1" ht="21.95" customHeight="1" x14ac:dyDescent="0.15">
      <c r="A61" s="7">
        <v>1</v>
      </c>
      <c r="B61" s="15">
        <v>54</v>
      </c>
      <c r="C61" s="29" t="s">
        <v>4</v>
      </c>
      <c r="D61" s="26" t="s">
        <v>326</v>
      </c>
      <c r="E61" s="57" t="s">
        <v>192</v>
      </c>
      <c r="F61" s="66" t="s">
        <v>327</v>
      </c>
      <c r="G61" s="77" t="s">
        <v>1037</v>
      </c>
      <c r="H61" s="77" t="s">
        <v>1037</v>
      </c>
      <c r="I61" s="77" t="s">
        <v>1037</v>
      </c>
      <c r="J61" s="77" t="s">
        <v>1037</v>
      </c>
      <c r="K61" s="77" t="s">
        <v>1037</v>
      </c>
      <c r="L61" s="77" t="s">
        <v>1037</v>
      </c>
      <c r="M61" s="77" t="s">
        <v>1037</v>
      </c>
      <c r="N61" s="77" t="s">
        <v>1037</v>
      </c>
      <c r="O61" s="77" t="s">
        <v>1037</v>
      </c>
      <c r="P61" s="77" t="s">
        <v>1037</v>
      </c>
      <c r="Q61" s="77">
        <v>0</v>
      </c>
      <c r="R61" s="77" t="s">
        <v>1037</v>
      </c>
      <c r="S61" s="77" t="s">
        <v>1037</v>
      </c>
      <c r="T61" s="77" t="s">
        <v>1037</v>
      </c>
      <c r="U61" s="77" t="s">
        <v>1037</v>
      </c>
      <c r="V61" s="81">
        <v>0</v>
      </c>
      <c r="W61" s="81" t="s">
        <v>1037</v>
      </c>
      <c r="X61" s="7">
        <v>1</v>
      </c>
      <c r="Y61" s="15">
        <v>54</v>
      </c>
      <c r="Z61" s="7">
        <v>1</v>
      </c>
      <c r="AA61" s="15">
        <v>54</v>
      </c>
      <c r="AB61" s="29" t="s">
        <v>4</v>
      </c>
      <c r="AC61" s="26" t="s">
        <v>326</v>
      </c>
      <c r="AD61" s="112" t="s">
        <v>192</v>
      </c>
      <c r="AE61" s="66" t="s">
        <v>327</v>
      </c>
      <c r="AF61" s="81" t="s">
        <v>1037</v>
      </c>
      <c r="AG61" s="81" t="s">
        <v>1037</v>
      </c>
      <c r="AH61" s="81" t="s">
        <v>1037</v>
      </c>
      <c r="AI61" s="81" t="s">
        <v>1037</v>
      </c>
      <c r="AJ61" s="81" t="s">
        <v>1037</v>
      </c>
      <c r="AK61" s="118">
        <v>20</v>
      </c>
      <c r="AL61" s="7">
        <v>1</v>
      </c>
      <c r="AM61" s="15">
        <v>54</v>
      </c>
      <c r="AN61" s="5"/>
    </row>
    <row r="62" spans="1:40" s="7" customFormat="1" ht="21.95" customHeight="1" x14ac:dyDescent="0.15">
      <c r="B62" s="15"/>
      <c r="C62" s="27" t="s">
        <v>328</v>
      </c>
      <c r="D62" s="644" t="s">
        <v>77</v>
      </c>
      <c r="E62" s="58" t="s">
        <v>194</v>
      </c>
      <c r="F62" s="71" t="s">
        <v>82</v>
      </c>
      <c r="G62" s="83">
        <v>0</v>
      </c>
      <c r="H62" s="83">
        <v>0</v>
      </c>
      <c r="I62" s="83">
        <v>0</v>
      </c>
      <c r="J62" s="83">
        <v>0</v>
      </c>
      <c r="K62" s="83">
        <v>0</v>
      </c>
      <c r="L62" s="83">
        <v>0</v>
      </c>
      <c r="M62" s="83">
        <v>0</v>
      </c>
      <c r="N62" s="83">
        <v>0</v>
      </c>
      <c r="O62" s="83">
        <v>0</v>
      </c>
      <c r="P62" s="83">
        <v>0</v>
      </c>
      <c r="Q62" s="83">
        <v>0</v>
      </c>
      <c r="R62" s="83">
        <v>0</v>
      </c>
      <c r="S62" s="83">
        <v>0</v>
      </c>
      <c r="T62" s="83">
        <v>0</v>
      </c>
      <c r="U62" s="83">
        <v>0</v>
      </c>
      <c r="V62" s="83">
        <v>0</v>
      </c>
      <c r="W62" s="83">
        <v>0</v>
      </c>
      <c r="X62" s="7">
        <v>0</v>
      </c>
      <c r="Y62" s="15">
        <v>0</v>
      </c>
      <c r="AA62" s="15"/>
      <c r="AB62" s="27" t="s">
        <v>328</v>
      </c>
      <c r="AC62" s="644" t="s">
        <v>77</v>
      </c>
      <c r="AD62" s="113" t="s">
        <v>194</v>
      </c>
      <c r="AE62" s="71" t="s">
        <v>82</v>
      </c>
      <c r="AF62" s="83">
        <v>0</v>
      </c>
      <c r="AG62" s="83">
        <v>0</v>
      </c>
      <c r="AH62" s="83">
        <v>0</v>
      </c>
      <c r="AI62" s="83">
        <v>0</v>
      </c>
      <c r="AJ62" s="83">
        <v>0</v>
      </c>
      <c r="AK62" s="119">
        <v>0</v>
      </c>
      <c r="AL62" s="7">
        <v>0</v>
      </c>
      <c r="AM62" s="15">
        <v>0</v>
      </c>
      <c r="AN62" s="5"/>
    </row>
    <row r="63" spans="1:40" s="7" customFormat="1" ht="21.95" customHeight="1" x14ac:dyDescent="0.15">
      <c r="B63" s="15"/>
      <c r="C63" s="27" t="s">
        <v>296</v>
      </c>
      <c r="D63" s="644"/>
      <c r="E63" s="57" t="s">
        <v>197</v>
      </c>
      <c r="F63" s="69" t="s">
        <v>329</v>
      </c>
      <c r="G63" s="81">
        <v>0</v>
      </c>
      <c r="H63" s="81">
        <v>0</v>
      </c>
      <c r="I63" s="81">
        <v>0</v>
      </c>
      <c r="J63" s="81">
        <v>0</v>
      </c>
      <c r="K63" s="81">
        <v>0</v>
      </c>
      <c r="L63" s="81">
        <v>0</v>
      </c>
      <c r="M63" s="81">
        <v>0</v>
      </c>
      <c r="N63" s="81">
        <v>0</v>
      </c>
      <c r="O63" s="81">
        <v>0</v>
      </c>
      <c r="P63" s="81">
        <v>0</v>
      </c>
      <c r="Q63" s="81">
        <v>0</v>
      </c>
      <c r="R63" s="81">
        <v>0</v>
      </c>
      <c r="S63" s="81">
        <v>0</v>
      </c>
      <c r="T63" s="81">
        <v>0</v>
      </c>
      <c r="U63" s="81">
        <v>0</v>
      </c>
      <c r="V63" s="81">
        <v>0</v>
      </c>
      <c r="W63" s="81">
        <v>0</v>
      </c>
      <c r="X63" s="7">
        <v>0</v>
      </c>
      <c r="Y63" s="15">
        <v>0</v>
      </c>
      <c r="AA63" s="15"/>
      <c r="AB63" s="27" t="s">
        <v>296</v>
      </c>
      <c r="AC63" s="644"/>
      <c r="AD63" s="112" t="s">
        <v>197</v>
      </c>
      <c r="AE63" s="69" t="s">
        <v>329</v>
      </c>
      <c r="AF63" s="81">
        <v>0</v>
      </c>
      <c r="AG63" s="81">
        <v>0</v>
      </c>
      <c r="AH63" s="81">
        <v>0</v>
      </c>
      <c r="AI63" s="81">
        <v>0</v>
      </c>
      <c r="AJ63" s="81">
        <v>0</v>
      </c>
      <c r="AK63" s="118">
        <v>0</v>
      </c>
      <c r="AL63" s="7">
        <v>0</v>
      </c>
      <c r="AM63" s="15">
        <v>0</v>
      </c>
      <c r="AN63" s="5"/>
    </row>
    <row r="64" spans="1:40" s="7" customFormat="1" ht="21.95" customHeight="1" x14ac:dyDescent="0.15">
      <c r="B64" s="15"/>
      <c r="C64" s="27" t="s">
        <v>112</v>
      </c>
      <c r="D64" s="645"/>
      <c r="E64" s="58" t="s">
        <v>202</v>
      </c>
      <c r="F64" s="71" t="s">
        <v>331</v>
      </c>
      <c r="G64" s="83">
        <v>0</v>
      </c>
      <c r="H64" s="83">
        <v>0</v>
      </c>
      <c r="I64" s="83">
        <v>0</v>
      </c>
      <c r="J64" s="83">
        <v>0</v>
      </c>
      <c r="K64" s="83">
        <v>0</v>
      </c>
      <c r="L64" s="83">
        <v>0</v>
      </c>
      <c r="M64" s="83">
        <v>0</v>
      </c>
      <c r="N64" s="83">
        <v>0</v>
      </c>
      <c r="O64" s="83">
        <v>0</v>
      </c>
      <c r="P64" s="83">
        <v>0</v>
      </c>
      <c r="Q64" s="83">
        <v>0</v>
      </c>
      <c r="R64" s="83">
        <v>0</v>
      </c>
      <c r="S64" s="83">
        <v>0</v>
      </c>
      <c r="T64" s="83">
        <v>0</v>
      </c>
      <c r="U64" s="83">
        <v>0</v>
      </c>
      <c r="V64" s="83">
        <v>0</v>
      </c>
      <c r="W64" s="83">
        <v>0</v>
      </c>
      <c r="X64" s="7">
        <v>0</v>
      </c>
      <c r="Y64" s="15">
        <v>0</v>
      </c>
      <c r="AA64" s="15"/>
      <c r="AB64" s="27" t="s">
        <v>112</v>
      </c>
      <c r="AC64" s="645"/>
      <c r="AD64" s="113" t="s">
        <v>202</v>
      </c>
      <c r="AE64" s="71" t="s">
        <v>331</v>
      </c>
      <c r="AF64" s="83">
        <v>0</v>
      </c>
      <c r="AG64" s="83">
        <v>0</v>
      </c>
      <c r="AH64" s="83">
        <v>0</v>
      </c>
      <c r="AI64" s="83">
        <v>0</v>
      </c>
      <c r="AJ64" s="83">
        <v>0</v>
      </c>
      <c r="AK64" s="119">
        <v>0</v>
      </c>
      <c r="AL64" s="7">
        <v>0</v>
      </c>
      <c r="AM64" s="15">
        <v>0</v>
      </c>
      <c r="AN64" s="5"/>
    </row>
    <row r="65" spans="1:40" s="7" customFormat="1" ht="21.95" customHeight="1" x14ac:dyDescent="0.15">
      <c r="B65" s="15"/>
      <c r="C65" s="27" t="s">
        <v>17</v>
      </c>
      <c r="D65" s="615" t="s">
        <v>802</v>
      </c>
      <c r="E65" s="616"/>
      <c r="F65" s="69" t="s">
        <v>237</v>
      </c>
      <c r="G65" s="81">
        <v>0</v>
      </c>
      <c r="H65" s="81">
        <v>0</v>
      </c>
      <c r="I65" s="81">
        <v>0</v>
      </c>
      <c r="J65" s="81">
        <v>0</v>
      </c>
      <c r="K65" s="81">
        <v>0</v>
      </c>
      <c r="L65" s="81">
        <v>0</v>
      </c>
      <c r="M65" s="81">
        <v>0</v>
      </c>
      <c r="N65" s="81">
        <v>0</v>
      </c>
      <c r="O65" s="81">
        <v>0</v>
      </c>
      <c r="P65" s="81">
        <v>0</v>
      </c>
      <c r="Q65" s="81" t="s">
        <v>1037</v>
      </c>
      <c r="R65" s="81">
        <v>0</v>
      </c>
      <c r="S65" s="81">
        <v>0</v>
      </c>
      <c r="T65" s="81">
        <v>0</v>
      </c>
      <c r="U65" s="81">
        <v>0</v>
      </c>
      <c r="V65" s="81" t="s">
        <v>1037</v>
      </c>
      <c r="W65" s="81">
        <v>0</v>
      </c>
      <c r="X65" s="7">
        <v>0</v>
      </c>
      <c r="Y65" s="15">
        <v>0</v>
      </c>
      <c r="AA65" s="15"/>
      <c r="AB65" s="27" t="s">
        <v>17</v>
      </c>
      <c r="AC65" s="615" t="s">
        <v>802</v>
      </c>
      <c r="AD65" s="616"/>
      <c r="AE65" s="69" t="s">
        <v>237</v>
      </c>
      <c r="AF65" s="81">
        <v>0</v>
      </c>
      <c r="AG65" s="81">
        <v>0</v>
      </c>
      <c r="AH65" s="81">
        <v>0</v>
      </c>
      <c r="AI65" s="81">
        <v>0</v>
      </c>
      <c r="AJ65" s="81">
        <v>0</v>
      </c>
      <c r="AK65" s="118">
        <v>2</v>
      </c>
      <c r="AL65" s="7">
        <v>0</v>
      </c>
      <c r="AM65" s="15">
        <v>0</v>
      </c>
      <c r="AN65" s="5"/>
    </row>
    <row r="66" spans="1:40" s="7" customFormat="1" ht="21.95" customHeight="1" x14ac:dyDescent="0.15">
      <c r="B66" s="15"/>
      <c r="C66" s="29"/>
      <c r="D66" s="641" t="s">
        <v>401</v>
      </c>
      <c r="E66" s="642"/>
      <c r="F66" s="67" t="s">
        <v>336</v>
      </c>
      <c r="G66" s="78">
        <v>0</v>
      </c>
      <c r="H66" s="78">
        <v>0</v>
      </c>
      <c r="I66" s="78">
        <v>0</v>
      </c>
      <c r="J66" s="78">
        <v>0</v>
      </c>
      <c r="K66" s="78">
        <v>0</v>
      </c>
      <c r="L66" s="78">
        <v>0</v>
      </c>
      <c r="M66" s="78">
        <v>0</v>
      </c>
      <c r="N66" s="78">
        <v>0</v>
      </c>
      <c r="O66" s="78">
        <v>0</v>
      </c>
      <c r="P66" s="78">
        <v>0</v>
      </c>
      <c r="Q66" s="78">
        <v>0</v>
      </c>
      <c r="R66" s="78">
        <v>0</v>
      </c>
      <c r="S66" s="78">
        <v>0</v>
      </c>
      <c r="T66" s="78">
        <v>0</v>
      </c>
      <c r="U66" s="78">
        <v>0</v>
      </c>
      <c r="V66" s="78">
        <v>0</v>
      </c>
      <c r="W66" s="83">
        <v>0</v>
      </c>
      <c r="X66" s="7">
        <v>0</v>
      </c>
      <c r="Y66" s="15">
        <v>0</v>
      </c>
      <c r="AA66" s="15"/>
      <c r="AB66" s="29"/>
      <c r="AC66" s="641" t="s">
        <v>401</v>
      </c>
      <c r="AD66" s="642"/>
      <c r="AE66" s="67" t="s">
        <v>336</v>
      </c>
      <c r="AF66" s="83">
        <v>0</v>
      </c>
      <c r="AG66" s="83">
        <v>0</v>
      </c>
      <c r="AH66" s="83">
        <v>0</v>
      </c>
      <c r="AI66" s="83">
        <v>0</v>
      </c>
      <c r="AJ66" s="83">
        <v>0</v>
      </c>
      <c r="AK66" s="119">
        <v>0</v>
      </c>
      <c r="AL66" s="7">
        <v>0</v>
      </c>
      <c r="AM66" s="15">
        <v>0</v>
      </c>
      <c r="AN66" s="5"/>
    </row>
    <row r="67" spans="1:40" s="7" customFormat="1" ht="21.95" customHeight="1" x14ac:dyDescent="0.15">
      <c r="A67" s="7">
        <v>1</v>
      </c>
      <c r="B67" s="15">
        <v>57</v>
      </c>
      <c r="C67" s="608" t="s">
        <v>182</v>
      </c>
      <c r="D67" s="609"/>
      <c r="E67" s="59" t="s">
        <v>687</v>
      </c>
      <c r="F67" s="32" t="s">
        <v>6</v>
      </c>
      <c r="G67" s="92" t="s">
        <v>1037</v>
      </c>
      <c r="H67" s="92" t="s">
        <v>1037</v>
      </c>
      <c r="I67" s="92" t="s">
        <v>1037</v>
      </c>
      <c r="J67" s="92" t="s">
        <v>1037</v>
      </c>
      <c r="K67" s="92" t="s">
        <v>1037</v>
      </c>
      <c r="L67" s="92" t="s">
        <v>1037</v>
      </c>
      <c r="M67" s="92" t="s">
        <v>1037</v>
      </c>
      <c r="N67" s="92" t="s">
        <v>1037</v>
      </c>
      <c r="O67" s="92" t="s">
        <v>1037</v>
      </c>
      <c r="P67" s="92" t="s">
        <v>1037</v>
      </c>
      <c r="Q67" s="92">
        <v>0</v>
      </c>
      <c r="R67" s="92" t="s">
        <v>1037</v>
      </c>
      <c r="S67" s="92" t="s">
        <v>1037</v>
      </c>
      <c r="T67" s="92" t="s">
        <v>1037</v>
      </c>
      <c r="U67" s="92" t="s">
        <v>1037</v>
      </c>
      <c r="V67" s="92">
        <v>0</v>
      </c>
      <c r="W67" s="106" t="s">
        <v>1037</v>
      </c>
      <c r="X67" s="7">
        <v>1</v>
      </c>
      <c r="Y67" s="15">
        <v>57</v>
      </c>
      <c r="Z67" s="7">
        <v>1</v>
      </c>
      <c r="AA67" s="15">
        <v>57</v>
      </c>
      <c r="AB67" s="608" t="s">
        <v>182</v>
      </c>
      <c r="AC67" s="609"/>
      <c r="AD67" s="59" t="s">
        <v>687</v>
      </c>
      <c r="AE67" s="32" t="s">
        <v>6</v>
      </c>
      <c r="AF67" s="106" t="s">
        <v>1037</v>
      </c>
      <c r="AG67" s="106" t="s">
        <v>1037</v>
      </c>
      <c r="AH67" s="106" t="s">
        <v>1037</v>
      </c>
      <c r="AI67" s="106" t="s">
        <v>1037</v>
      </c>
      <c r="AJ67" s="106" t="s">
        <v>1037</v>
      </c>
      <c r="AK67" s="129">
        <v>20</v>
      </c>
      <c r="AL67" s="7">
        <v>1</v>
      </c>
      <c r="AM67" s="15">
        <v>57</v>
      </c>
      <c r="AN67" s="5"/>
    </row>
    <row r="68" spans="1:40" s="7" customFormat="1" ht="21.95" customHeight="1" x14ac:dyDescent="0.15">
      <c r="B68" s="16"/>
      <c r="C68" s="641" t="s">
        <v>184</v>
      </c>
      <c r="D68" s="642"/>
      <c r="E68" s="646" t="s">
        <v>186</v>
      </c>
      <c r="F68" s="69" t="s">
        <v>688</v>
      </c>
      <c r="G68" s="81">
        <v>0</v>
      </c>
      <c r="H68" s="81">
        <v>0</v>
      </c>
      <c r="I68" s="81">
        <v>0</v>
      </c>
      <c r="J68" s="81">
        <v>0</v>
      </c>
      <c r="K68" s="81">
        <v>0</v>
      </c>
      <c r="L68" s="81">
        <v>0</v>
      </c>
      <c r="M68" s="81">
        <v>0</v>
      </c>
      <c r="N68" s="81">
        <v>0</v>
      </c>
      <c r="O68" s="81">
        <v>0</v>
      </c>
      <c r="P68" s="81">
        <v>0</v>
      </c>
      <c r="Q68" s="81" t="s">
        <v>1037</v>
      </c>
      <c r="R68" s="81">
        <v>0</v>
      </c>
      <c r="S68" s="81">
        <v>0</v>
      </c>
      <c r="T68" s="81">
        <v>0</v>
      </c>
      <c r="U68" s="81">
        <v>0</v>
      </c>
      <c r="V68" s="81">
        <v>0</v>
      </c>
      <c r="W68" s="81">
        <v>0</v>
      </c>
      <c r="X68" s="7">
        <v>0</v>
      </c>
      <c r="Y68" s="15">
        <v>0</v>
      </c>
      <c r="AA68" s="16"/>
      <c r="AB68" s="641" t="s">
        <v>184</v>
      </c>
      <c r="AC68" s="642"/>
      <c r="AD68" s="646" t="s">
        <v>186</v>
      </c>
      <c r="AE68" s="69" t="s">
        <v>688</v>
      </c>
      <c r="AF68" s="81">
        <v>0</v>
      </c>
      <c r="AG68" s="81">
        <v>0</v>
      </c>
      <c r="AH68" s="81">
        <v>0</v>
      </c>
      <c r="AI68" s="81">
        <v>0</v>
      </c>
      <c r="AJ68" s="81">
        <v>0</v>
      </c>
      <c r="AK68" s="130">
        <v>1</v>
      </c>
      <c r="AL68" s="7">
        <v>0</v>
      </c>
      <c r="AM68" s="15">
        <v>0</v>
      </c>
      <c r="AN68" s="5"/>
    </row>
    <row r="69" spans="1:40" s="7" customFormat="1" ht="21.95" customHeight="1" x14ac:dyDescent="0.15">
      <c r="B69" s="15"/>
      <c r="C69" s="648" t="s">
        <v>137</v>
      </c>
      <c r="D69" s="649"/>
      <c r="E69" s="647"/>
      <c r="F69" s="71" t="s">
        <v>689</v>
      </c>
      <c r="G69" s="83">
        <v>0</v>
      </c>
      <c r="H69" s="83">
        <v>0</v>
      </c>
      <c r="I69" s="83">
        <v>0</v>
      </c>
      <c r="J69" s="83">
        <v>0</v>
      </c>
      <c r="K69" s="83">
        <v>0</v>
      </c>
      <c r="L69" s="83">
        <v>0</v>
      </c>
      <c r="M69" s="83">
        <v>0</v>
      </c>
      <c r="N69" s="83">
        <v>0</v>
      </c>
      <c r="O69" s="83">
        <v>0</v>
      </c>
      <c r="P69" s="83">
        <v>0</v>
      </c>
      <c r="Q69" s="83">
        <v>0</v>
      </c>
      <c r="R69" s="83">
        <v>0</v>
      </c>
      <c r="S69" s="83">
        <v>0</v>
      </c>
      <c r="T69" s="83">
        <v>0</v>
      </c>
      <c r="U69" s="83">
        <v>0</v>
      </c>
      <c r="V69" s="83" t="s">
        <v>1037</v>
      </c>
      <c r="W69" s="78">
        <v>0</v>
      </c>
      <c r="X69" s="7">
        <v>0</v>
      </c>
      <c r="Y69" s="15">
        <v>0</v>
      </c>
      <c r="AA69" s="15"/>
      <c r="AB69" s="648" t="s">
        <v>137</v>
      </c>
      <c r="AC69" s="649"/>
      <c r="AD69" s="647"/>
      <c r="AE69" s="71" t="s">
        <v>689</v>
      </c>
      <c r="AF69" s="78">
        <v>0</v>
      </c>
      <c r="AG69" s="78">
        <v>0</v>
      </c>
      <c r="AH69" s="78">
        <v>0</v>
      </c>
      <c r="AI69" s="78">
        <v>0</v>
      </c>
      <c r="AJ69" s="78">
        <v>0</v>
      </c>
      <c r="AK69" s="131">
        <v>1</v>
      </c>
      <c r="AL69" s="7">
        <v>0</v>
      </c>
      <c r="AM69" s="15">
        <v>0</v>
      </c>
      <c r="AN69" s="5"/>
    </row>
    <row r="70" spans="1:40" s="7" customFormat="1" ht="21.95" customHeight="1" x14ac:dyDescent="0.15">
      <c r="A70" s="7">
        <v>1</v>
      </c>
      <c r="B70" s="15">
        <v>58</v>
      </c>
      <c r="C70" s="608" t="s">
        <v>179</v>
      </c>
      <c r="D70" s="609"/>
      <c r="E70" s="610" t="s">
        <v>242</v>
      </c>
      <c r="F70" s="611"/>
      <c r="G70" s="77">
        <v>0</v>
      </c>
      <c r="H70" s="77">
        <v>0</v>
      </c>
      <c r="I70" s="77">
        <v>0</v>
      </c>
      <c r="J70" s="77">
        <v>0</v>
      </c>
      <c r="K70" s="77">
        <v>0</v>
      </c>
      <c r="L70" s="77">
        <v>0</v>
      </c>
      <c r="M70" s="77">
        <v>0</v>
      </c>
      <c r="N70" s="77">
        <v>0</v>
      </c>
      <c r="O70" s="77">
        <v>0</v>
      </c>
      <c r="P70" s="77">
        <v>0</v>
      </c>
      <c r="Q70" s="77">
        <v>0</v>
      </c>
      <c r="R70" s="77">
        <v>0</v>
      </c>
      <c r="S70" s="77">
        <v>0</v>
      </c>
      <c r="T70" s="77">
        <v>0</v>
      </c>
      <c r="U70" s="77">
        <v>0</v>
      </c>
      <c r="V70" s="77">
        <v>0</v>
      </c>
      <c r="W70" s="81">
        <v>0</v>
      </c>
      <c r="X70" s="7">
        <v>1</v>
      </c>
      <c r="Y70" s="15">
        <v>58</v>
      </c>
      <c r="Z70" s="7">
        <v>1</v>
      </c>
      <c r="AA70" s="15">
        <v>58</v>
      </c>
      <c r="AB70" s="608" t="s">
        <v>179</v>
      </c>
      <c r="AC70" s="609"/>
      <c r="AD70" s="610" t="s">
        <v>242</v>
      </c>
      <c r="AE70" s="611"/>
      <c r="AF70" s="81">
        <v>0</v>
      </c>
      <c r="AG70" s="81">
        <v>0</v>
      </c>
      <c r="AH70" s="81">
        <v>0</v>
      </c>
      <c r="AI70" s="81">
        <v>0</v>
      </c>
      <c r="AJ70" s="81">
        <v>0</v>
      </c>
      <c r="AK70" s="132">
        <v>0</v>
      </c>
      <c r="AL70" s="9">
        <v>1</v>
      </c>
      <c r="AM70" s="16">
        <v>58</v>
      </c>
      <c r="AN70" s="138"/>
    </row>
    <row r="71" spans="1:40" s="7" customFormat="1" ht="21.95" customHeight="1" x14ac:dyDescent="0.15">
      <c r="B71" s="15"/>
      <c r="C71" s="612" t="s">
        <v>180</v>
      </c>
      <c r="D71" s="605"/>
      <c r="E71" s="613" t="s">
        <v>485</v>
      </c>
      <c r="F71" s="614"/>
      <c r="G71" s="82">
        <v>0</v>
      </c>
      <c r="H71" s="82">
        <v>0</v>
      </c>
      <c r="I71" s="82">
        <v>0</v>
      </c>
      <c r="J71" s="82">
        <v>0</v>
      </c>
      <c r="K71" s="82">
        <v>0</v>
      </c>
      <c r="L71" s="82">
        <v>0</v>
      </c>
      <c r="M71" s="82">
        <v>0</v>
      </c>
      <c r="N71" s="82">
        <v>0</v>
      </c>
      <c r="O71" s="82">
        <v>0</v>
      </c>
      <c r="P71" s="82">
        <v>0</v>
      </c>
      <c r="Q71" s="82">
        <v>0</v>
      </c>
      <c r="R71" s="82">
        <v>0</v>
      </c>
      <c r="S71" s="82">
        <v>0</v>
      </c>
      <c r="T71" s="82">
        <v>0</v>
      </c>
      <c r="U71" s="82">
        <v>0</v>
      </c>
      <c r="V71" s="82">
        <v>0</v>
      </c>
      <c r="W71" s="82">
        <v>0</v>
      </c>
      <c r="X71" s="7">
        <v>0</v>
      </c>
      <c r="Y71" s="15">
        <v>0</v>
      </c>
      <c r="AA71" s="15"/>
      <c r="AB71" s="612" t="s">
        <v>180</v>
      </c>
      <c r="AC71" s="605"/>
      <c r="AD71" s="613" t="s">
        <v>485</v>
      </c>
      <c r="AE71" s="614"/>
      <c r="AF71" s="82">
        <v>0</v>
      </c>
      <c r="AG71" s="82">
        <v>0</v>
      </c>
      <c r="AH71" s="82">
        <v>0</v>
      </c>
      <c r="AI71" s="82">
        <v>0</v>
      </c>
      <c r="AJ71" s="82">
        <v>0</v>
      </c>
      <c r="AK71" s="122">
        <v>0</v>
      </c>
      <c r="AL71" s="9">
        <v>0</v>
      </c>
      <c r="AM71" s="16">
        <v>0</v>
      </c>
      <c r="AN71" s="138"/>
    </row>
    <row r="72" spans="1:40" s="7" customFormat="1" ht="21.95" customHeight="1" x14ac:dyDescent="0.15">
      <c r="B72" s="15"/>
      <c r="C72" s="617" t="s">
        <v>384</v>
      </c>
      <c r="D72" s="618"/>
      <c r="E72" s="613" t="s">
        <v>705</v>
      </c>
      <c r="F72" s="614"/>
      <c r="G72" s="82">
        <v>0</v>
      </c>
      <c r="H72" s="82">
        <v>0</v>
      </c>
      <c r="I72" s="82">
        <v>0</v>
      </c>
      <c r="J72" s="82">
        <v>0</v>
      </c>
      <c r="K72" s="82">
        <v>0</v>
      </c>
      <c r="L72" s="82">
        <v>0</v>
      </c>
      <c r="M72" s="82">
        <v>0</v>
      </c>
      <c r="N72" s="82">
        <v>0</v>
      </c>
      <c r="O72" s="82">
        <v>0</v>
      </c>
      <c r="P72" s="82">
        <v>0</v>
      </c>
      <c r="Q72" s="82">
        <v>0</v>
      </c>
      <c r="R72" s="82">
        <v>0</v>
      </c>
      <c r="S72" s="82">
        <v>0</v>
      </c>
      <c r="T72" s="82">
        <v>0</v>
      </c>
      <c r="U72" s="82">
        <v>0</v>
      </c>
      <c r="V72" s="82">
        <v>0</v>
      </c>
      <c r="W72" s="82">
        <v>0</v>
      </c>
      <c r="X72" s="7">
        <v>0</v>
      </c>
      <c r="Y72" s="15">
        <v>0</v>
      </c>
      <c r="AA72" s="15"/>
      <c r="AB72" s="617" t="s">
        <v>384</v>
      </c>
      <c r="AC72" s="618"/>
      <c r="AD72" s="613" t="s">
        <v>705</v>
      </c>
      <c r="AE72" s="614"/>
      <c r="AF72" s="82">
        <v>0</v>
      </c>
      <c r="AG72" s="82">
        <v>0</v>
      </c>
      <c r="AH72" s="82">
        <v>0</v>
      </c>
      <c r="AI72" s="82">
        <v>0</v>
      </c>
      <c r="AJ72" s="82">
        <v>0</v>
      </c>
      <c r="AK72" s="122">
        <v>0</v>
      </c>
      <c r="AL72" s="7">
        <v>0</v>
      </c>
      <c r="AM72" s="15">
        <v>0</v>
      </c>
      <c r="AN72" s="5"/>
    </row>
    <row r="73" spans="1:40" s="7" customFormat="1" ht="21.95" customHeight="1" x14ac:dyDescent="0.15">
      <c r="B73" s="15"/>
      <c r="C73" s="33"/>
      <c r="D73" s="49"/>
      <c r="E73" s="619" t="s">
        <v>706</v>
      </c>
      <c r="F73" s="620"/>
      <c r="G73" s="78">
        <v>0</v>
      </c>
      <c r="H73" s="78">
        <v>0</v>
      </c>
      <c r="I73" s="78">
        <v>0</v>
      </c>
      <c r="J73" s="78">
        <v>0</v>
      </c>
      <c r="K73" s="78">
        <v>0</v>
      </c>
      <c r="L73" s="78">
        <v>0</v>
      </c>
      <c r="M73" s="78">
        <v>0</v>
      </c>
      <c r="N73" s="78">
        <v>0</v>
      </c>
      <c r="O73" s="78">
        <v>0</v>
      </c>
      <c r="P73" s="78">
        <v>0</v>
      </c>
      <c r="Q73" s="78">
        <v>0</v>
      </c>
      <c r="R73" s="78">
        <v>0</v>
      </c>
      <c r="S73" s="78">
        <v>0</v>
      </c>
      <c r="T73" s="78">
        <v>0</v>
      </c>
      <c r="U73" s="78">
        <v>0</v>
      </c>
      <c r="V73" s="78">
        <v>0</v>
      </c>
      <c r="W73" s="83">
        <v>0</v>
      </c>
      <c r="X73" s="7">
        <v>0</v>
      </c>
      <c r="Y73" s="15">
        <v>0</v>
      </c>
      <c r="AA73" s="15"/>
      <c r="AB73" s="33"/>
      <c r="AC73" s="49"/>
      <c r="AD73" s="619" t="s">
        <v>706</v>
      </c>
      <c r="AE73" s="620"/>
      <c r="AF73" s="83">
        <v>0</v>
      </c>
      <c r="AG73" s="83">
        <v>0</v>
      </c>
      <c r="AH73" s="83">
        <v>0</v>
      </c>
      <c r="AI73" s="83">
        <v>0</v>
      </c>
      <c r="AJ73" s="83">
        <v>0</v>
      </c>
      <c r="AK73" s="131">
        <v>0</v>
      </c>
      <c r="AL73" s="7">
        <v>0</v>
      </c>
      <c r="AM73" s="15">
        <v>0</v>
      </c>
      <c r="AN73" s="5"/>
    </row>
    <row r="74" spans="1:40" s="7" customFormat="1" ht="21.95" customHeight="1" x14ac:dyDescent="0.15">
      <c r="A74" s="7">
        <v>1</v>
      </c>
      <c r="B74" s="15">
        <v>59</v>
      </c>
      <c r="C74" s="34" t="s">
        <v>690</v>
      </c>
      <c r="D74" s="595" t="s">
        <v>691</v>
      </c>
      <c r="E74" s="595"/>
      <c r="F74" s="595"/>
      <c r="G74" s="79">
        <v>207081</v>
      </c>
      <c r="H74" s="79">
        <v>0</v>
      </c>
      <c r="I74" s="79">
        <v>24881</v>
      </c>
      <c r="J74" s="79">
        <v>20345</v>
      </c>
      <c r="K74" s="79">
        <v>0</v>
      </c>
      <c r="L74" s="79">
        <v>11309</v>
      </c>
      <c r="M74" s="79">
        <v>0</v>
      </c>
      <c r="N74" s="79">
        <v>0</v>
      </c>
      <c r="O74" s="79">
        <v>19757</v>
      </c>
      <c r="P74" s="79">
        <v>0</v>
      </c>
      <c r="Q74" s="79">
        <v>0</v>
      </c>
      <c r="R74" s="79">
        <v>8755</v>
      </c>
      <c r="S74" s="79">
        <v>0</v>
      </c>
      <c r="T74" s="79">
        <v>0</v>
      </c>
      <c r="U74" s="79">
        <v>0</v>
      </c>
      <c r="V74" s="79">
        <v>265</v>
      </c>
      <c r="W74" s="90">
        <v>0</v>
      </c>
      <c r="X74" s="7">
        <v>1</v>
      </c>
      <c r="Y74" s="15">
        <v>59</v>
      </c>
      <c r="Z74" s="7">
        <v>1</v>
      </c>
      <c r="AA74" s="15">
        <v>59</v>
      </c>
      <c r="AB74" s="34" t="s">
        <v>690</v>
      </c>
      <c r="AC74" s="595" t="s">
        <v>691</v>
      </c>
      <c r="AD74" s="595"/>
      <c r="AE74" s="595"/>
      <c r="AF74" s="90">
        <v>0</v>
      </c>
      <c r="AG74" s="90">
        <v>0</v>
      </c>
      <c r="AH74" s="90">
        <v>0</v>
      </c>
      <c r="AI74" s="90">
        <v>2348</v>
      </c>
      <c r="AJ74" s="90">
        <v>0</v>
      </c>
      <c r="AK74" s="133">
        <v>294741</v>
      </c>
      <c r="AL74" s="7">
        <v>1</v>
      </c>
      <c r="AM74" s="15">
        <v>59</v>
      </c>
      <c r="AN74" s="5"/>
    </row>
    <row r="75" spans="1:40" s="7" customFormat="1" ht="21.95" customHeight="1" x14ac:dyDescent="0.15">
      <c r="A75" s="7">
        <v>1</v>
      </c>
      <c r="B75" s="15">
        <v>60</v>
      </c>
      <c r="C75" s="622" t="s">
        <v>958</v>
      </c>
      <c r="D75" s="623"/>
      <c r="E75" s="624"/>
      <c r="F75" s="44" t="s">
        <v>226</v>
      </c>
      <c r="G75" s="91">
        <v>0.75</v>
      </c>
      <c r="H75" s="91">
        <v>4.22</v>
      </c>
      <c r="I75" s="91">
        <v>6</v>
      </c>
      <c r="J75" s="91">
        <v>3.48</v>
      </c>
      <c r="K75" s="91">
        <v>12.51</v>
      </c>
      <c r="L75" s="91">
        <v>0.87</v>
      </c>
      <c r="M75" s="91">
        <v>0.61</v>
      </c>
      <c r="N75" s="91">
        <v>10.01</v>
      </c>
      <c r="O75" s="91">
        <v>0</v>
      </c>
      <c r="P75" s="91">
        <v>2.16</v>
      </c>
      <c r="Q75" s="91">
        <v>0</v>
      </c>
      <c r="R75" s="91">
        <v>9.99</v>
      </c>
      <c r="S75" s="91">
        <v>2.17</v>
      </c>
      <c r="T75" s="91">
        <v>18.440000000000001</v>
      </c>
      <c r="U75" s="91">
        <v>0</v>
      </c>
      <c r="V75" s="103">
        <v>2.0699999999999998</v>
      </c>
      <c r="W75" s="103">
        <v>0</v>
      </c>
      <c r="X75" s="7">
        <v>1</v>
      </c>
      <c r="Y75" s="15">
        <v>60</v>
      </c>
      <c r="Z75" s="7">
        <v>1</v>
      </c>
      <c r="AA75" s="15">
        <v>60</v>
      </c>
      <c r="AB75" s="622" t="s">
        <v>958</v>
      </c>
      <c r="AC75" s="623"/>
      <c r="AD75" s="624"/>
      <c r="AE75" s="44" t="s">
        <v>226</v>
      </c>
      <c r="AF75" s="103">
        <v>0</v>
      </c>
      <c r="AG75" s="103">
        <v>0.02</v>
      </c>
      <c r="AH75" s="103">
        <v>3</v>
      </c>
      <c r="AI75" s="103">
        <v>0</v>
      </c>
      <c r="AJ75" s="103">
        <v>2.0499999999999998</v>
      </c>
      <c r="AK75" s="134">
        <v>78.349999999999994</v>
      </c>
      <c r="AL75" s="7">
        <v>1</v>
      </c>
      <c r="AM75" s="15">
        <v>60</v>
      </c>
      <c r="AN75" s="5"/>
    </row>
    <row r="76" spans="1:40" s="7" customFormat="1" ht="21.95" customHeight="1" x14ac:dyDescent="0.15">
      <c r="A76" s="7">
        <v>1</v>
      </c>
      <c r="B76" s="15">
        <v>61</v>
      </c>
      <c r="C76" s="625"/>
      <c r="D76" s="626"/>
      <c r="E76" s="627"/>
      <c r="F76" s="44" t="s">
        <v>936</v>
      </c>
      <c r="G76" s="91">
        <v>9.02</v>
      </c>
      <c r="H76" s="91">
        <v>3</v>
      </c>
      <c r="I76" s="91">
        <v>0.97</v>
      </c>
      <c r="J76" s="91">
        <v>18.5</v>
      </c>
      <c r="K76" s="91">
        <v>10.97</v>
      </c>
      <c r="L76" s="91">
        <v>1.52</v>
      </c>
      <c r="M76" s="91">
        <v>6.64</v>
      </c>
      <c r="N76" s="91">
        <v>3.69</v>
      </c>
      <c r="O76" s="91">
        <v>0</v>
      </c>
      <c r="P76" s="91">
        <v>0</v>
      </c>
      <c r="Q76" s="91">
        <v>3.81</v>
      </c>
      <c r="R76" s="91">
        <v>24.26</v>
      </c>
      <c r="S76" s="91">
        <v>0.42</v>
      </c>
      <c r="T76" s="91">
        <v>0.59</v>
      </c>
      <c r="U76" s="91">
        <v>0</v>
      </c>
      <c r="V76" s="103">
        <v>0.39</v>
      </c>
      <c r="W76" s="103">
        <v>0</v>
      </c>
      <c r="X76" s="7">
        <v>1</v>
      </c>
      <c r="Y76" s="15">
        <v>61</v>
      </c>
      <c r="Z76" s="7">
        <v>1</v>
      </c>
      <c r="AA76" s="15">
        <v>61</v>
      </c>
      <c r="AB76" s="625"/>
      <c r="AC76" s="626"/>
      <c r="AD76" s="627"/>
      <c r="AE76" s="44" t="s">
        <v>936</v>
      </c>
      <c r="AF76" s="103">
        <v>0</v>
      </c>
      <c r="AG76" s="103">
        <v>1.99</v>
      </c>
      <c r="AH76" s="103">
        <v>0</v>
      </c>
      <c r="AI76" s="103">
        <v>0</v>
      </c>
      <c r="AJ76" s="103">
        <v>0</v>
      </c>
      <c r="AK76" s="134">
        <v>85.77000000000001</v>
      </c>
      <c r="AL76" s="7">
        <v>1</v>
      </c>
      <c r="AM76" s="15">
        <v>61</v>
      </c>
      <c r="AN76" s="5"/>
    </row>
    <row r="77" spans="1:40" s="7" customFormat="1" ht="21.95" customHeight="1" x14ac:dyDescent="0.15">
      <c r="A77" s="7">
        <v>1</v>
      </c>
      <c r="B77" s="15">
        <v>62</v>
      </c>
      <c r="C77" s="628"/>
      <c r="D77" s="629"/>
      <c r="E77" s="630"/>
      <c r="F77" s="44" t="s">
        <v>819</v>
      </c>
      <c r="G77" s="91">
        <v>119.26</v>
      </c>
      <c r="H77" s="91">
        <v>53</v>
      </c>
      <c r="I77" s="91">
        <v>101.48</v>
      </c>
      <c r="J77" s="91">
        <v>129.82</v>
      </c>
      <c r="K77" s="91">
        <v>34.409999999999997</v>
      </c>
      <c r="L77" s="91">
        <v>16.8</v>
      </c>
      <c r="M77" s="91">
        <v>65.069999999999993</v>
      </c>
      <c r="N77" s="91">
        <v>101.81</v>
      </c>
      <c r="O77" s="91">
        <v>24.67</v>
      </c>
      <c r="P77" s="91">
        <v>63.9</v>
      </c>
      <c r="Q77" s="91">
        <v>19.37</v>
      </c>
      <c r="R77" s="91">
        <v>145.37</v>
      </c>
      <c r="S77" s="91">
        <v>31.4</v>
      </c>
      <c r="T77" s="91">
        <v>104.2</v>
      </c>
      <c r="U77" s="91">
        <v>0</v>
      </c>
      <c r="V77" s="103">
        <v>36.33</v>
      </c>
      <c r="W77" s="103">
        <v>0</v>
      </c>
      <c r="X77" s="7">
        <v>1</v>
      </c>
      <c r="Y77" s="15">
        <v>62</v>
      </c>
      <c r="Z77" s="7">
        <v>1</v>
      </c>
      <c r="AA77" s="15">
        <v>62</v>
      </c>
      <c r="AB77" s="628"/>
      <c r="AC77" s="629"/>
      <c r="AD77" s="630"/>
      <c r="AE77" s="44" t="s">
        <v>819</v>
      </c>
      <c r="AF77" s="103">
        <v>0.21</v>
      </c>
      <c r="AG77" s="103">
        <v>11.69</v>
      </c>
      <c r="AH77" s="103">
        <v>5.67</v>
      </c>
      <c r="AI77" s="103">
        <v>17.170000000000002</v>
      </c>
      <c r="AJ77" s="103">
        <v>47.22</v>
      </c>
      <c r="AK77" s="134">
        <v>1128.8500000000004</v>
      </c>
      <c r="AL77" s="7">
        <v>1</v>
      </c>
      <c r="AM77" s="15">
        <v>62</v>
      </c>
      <c r="AN77" s="5"/>
    </row>
    <row r="78" spans="1:40" s="7" customFormat="1" ht="21.95" customHeight="1" x14ac:dyDescent="0.15">
      <c r="A78" s="7">
        <v>1</v>
      </c>
      <c r="B78" s="15">
        <v>63</v>
      </c>
      <c r="C78" s="622" t="s">
        <v>957</v>
      </c>
      <c r="D78" s="623"/>
      <c r="E78" s="624"/>
      <c r="F78" s="44" t="s">
        <v>226</v>
      </c>
      <c r="G78" s="91">
        <v>0</v>
      </c>
      <c r="H78" s="91">
        <v>0</v>
      </c>
      <c r="I78" s="91">
        <v>0</v>
      </c>
      <c r="J78" s="91">
        <v>0</v>
      </c>
      <c r="K78" s="91">
        <v>0</v>
      </c>
      <c r="L78" s="91">
        <v>0</v>
      </c>
      <c r="M78" s="91">
        <v>0</v>
      </c>
      <c r="N78" s="91">
        <v>0.1</v>
      </c>
      <c r="O78" s="91">
        <v>0</v>
      </c>
      <c r="P78" s="91">
        <v>0</v>
      </c>
      <c r="Q78" s="91">
        <v>0</v>
      </c>
      <c r="R78" s="91">
        <v>0.56999999999999995</v>
      </c>
      <c r="S78" s="91">
        <v>0</v>
      </c>
      <c r="T78" s="91">
        <v>0</v>
      </c>
      <c r="U78" s="91">
        <v>0</v>
      </c>
      <c r="V78" s="103">
        <v>0</v>
      </c>
      <c r="W78" s="103">
        <v>0</v>
      </c>
      <c r="X78" s="7">
        <v>1</v>
      </c>
      <c r="Y78" s="15">
        <v>63</v>
      </c>
      <c r="Z78" s="7">
        <v>1</v>
      </c>
      <c r="AA78" s="15">
        <v>63</v>
      </c>
      <c r="AB78" s="622" t="s">
        <v>957</v>
      </c>
      <c r="AC78" s="623"/>
      <c r="AD78" s="624"/>
      <c r="AE78" s="44" t="s">
        <v>226</v>
      </c>
      <c r="AF78" s="103">
        <v>0</v>
      </c>
      <c r="AG78" s="103">
        <v>0</v>
      </c>
      <c r="AH78" s="103">
        <v>0</v>
      </c>
      <c r="AI78" s="103">
        <v>0</v>
      </c>
      <c r="AJ78" s="103">
        <v>0</v>
      </c>
      <c r="AK78" s="134">
        <v>0.66999999999999993</v>
      </c>
      <c r="AL78" s="7">
        <v>1</v>
      </c>
      <c r="AM78" s="15">
        <v>63</v>
      </c>
      <c r="AN78" s="5"/>
    </row>
    <row r="79" spans="1:40" s="7" customFormat="1" ht="21.95" customHeight="1" x14ac:dyDescent="0.15">
      <c r="A79" s="7">
        <v>1</v>
      </c>
      <c r="B79" s="15">
        <v>64</v>
      </c>
      <c r="C79" s="625"/>
      <c r="D79" s="626"/>
      <c r="E79" s="627"/>
      <c r="F79" s="44" t="s">
        <v>936</v>
      </c>
      <c r="G79" s="91">
        <v>0</v>
      </c>
      <c r="H79" s="91">
        <v>0</v>
      </c>
      <c r="I79" s="91">
        <v>0</v>
      </c>
      <c r="J79" s="91">
        <v>0</v>
      </c>
      <c r="K79" s="91">
        <v>0</v>
      </c>
      <c r="L79" s="91">
        <v>0</v>
      </c>
      <c r="M79" s="91">
        <v>0</v>
      </c>
      <c r="N79" s="91">
        <v>0</v>
      </c>
      <c r="O79" s="91">
        <v>1.79</v>
      </c>
      <c r="P79" s="91">
        <v>0</v>
      </c>
      <c r="Q79" s="91">
        <v>2.11</v>
      </c>
      <c r="R79" s="91">
        <v>0.15</v>
      </c>
      <c r="S79" s="91">
        <v>0</v>
      </c>
      <c r="T79" s="91">
        <v>0.14000000000000001</v>
      </c>
      <c r="U79" s="91">
        <v>0</v>
      </c>
      <c r="V79" s="103">
        <v>0</v>
      </c>
      <c r="W79" s="103">
        <v>0</v>
      </c>
      <c r="X79" s="7">
        <v>1</v>
      </c>
      <c r="Y79" s="15">
        <v>64</v>
      </c>
      <c r="Z79" s="7">
        <v>1</v>
      </c>
      <c r="AA79" s="15">
        <v>64</v>
      </c>
      <c r="AB79" s="625"/>
      <c r="AC79" s="626"/>
      <c r="AD79" s="627"/>
      <c r="AE79" s="44" t="s">
        <v>936</v>
      </c>
      <c r="AF79" s="103">
        <v>0</v>
      </c>
      <c r="AG79" s="103">
        <v>0.57999999999999996</v>
      </c>
      <c r="AH79" s="103">
        <v>0</v>
      </c>
      <c r="AI79" s="103">
        <v>0</v>
      </c>
      <c r="AJ79" s="103">
        <v>0</v>
      </c>
      <c r="AK79" s="134">
        <v>4.7699999999999996</v>
      </c>
      <c r="AL79" s="7">
        <v>1</v>
      </c>
      <c r="AM79" s="15">
        <v>64</v>
      </c>
      <c r="AN79" s="5"/>
    </row>
    <row r="80" spans="1:40" s="7" customFormat="1" ht="21.95" customHeight="1" x14ac:dyDescent="0.15">
      <c r="A80" s="7">
        <v>1</v>
      </c>
      <c r="B80" s="15">
        <v>65</v>
      </c>
      <c r="C80" s="628"/>
      <c r="D80" s="629"/>
      <c r="E80" s="630"/>
      <c r="F80" s="44" t="s">
        <v>819</v>
      </c>
      <c r="G80" s="91">
        <v>22.3</v>
      </c>
      <c r="H80" s="91">
        <v>2.0299999999999998</v>
      </c>
      <c r="I80" s="91">
        <v>9.48</v>
      </c>
      <c r="J80" s="91">
        <v>0.92</v>
      </c>
      <c r="K80" s="91">
        <v>1.17</v>
      </c>
      <c r="L80" s="91">
        <v>1.36</v>
      </c>
      <c r="M80" s="91">
        <v>0.25</v>
      </c>
      <c r="N80" s="91">
        <v>6.6</v>
      </c>
      <c r="O80" s="91">
        <v>0</v>
      </c>
      <c r="P80" s="91">
        <v>0.01</v>
      </c>
      <c r="Q80" s="91">
        <v>6.33</v>
      </c>
      <c r="R80" s="91">
        <v>0.47</v>
      </c>
      <c r="S80" s="91">
        <v>0.79</v>
      </c>
      <c r="T80" s="91">
        <v>0.26</v>
      </c>
      <c r="U80" s="91">
        <v>9.99</v>
      </c>
      <c r="V80" s="103">
        <v>0</v>
      </c>
      <c r="W80" s="103">
        <v>0.68</v>
      </c>
      <c r="X80" s="7">
        <v>1</v>
      </c>
      <c r="Y80" s="15">
        <v>65</v>
      </c>
      <c r="Z80" s="7">
        <v>1</v>
      </c>
      <c r="AA80" s="15">
        <v>65</v>
      </c>
      <c r="AB80" s="628"/>
      <c r="AC80" s="629"/>
      <c r="AD80" s="630"/>
      <c r="AE80" s="44" t="s">
        <v>819</v>
      </c>
      <c r="AF80" s="103">
        <v>0</v>
      </c>
      <c r="AG80" s="103">
        <v>0.09</v>
      </c>
      <c r="AH80" s="103">
        <v>0</v>
      </c>
      <c r="AI80" s="103">
        <v>0</v>
      </c>
      <c r="AJ80" s="103">
        <v>0.14000000000000001</v>
      </c>
      <c r="AK80" s="134">
        <v>62.870000000000005</v>
      </c>
      <c r="AL80" s="7">
        <v>1</v>
      </c>
      <c r="AM80" s="15">
        <v>65</v>
      </c>
      <c r="AN80" s="5"/>
    </row>
    <row r="81" spans="1:41" s="7" customFormat="1" ht="21.95" customHeight="1" x14ac:dyDescent="0.15">
      <c r="A81" s="11">
        <v>1</v>
      </c>
      <c r="B81" s="17">
        <v>66</v>
      </c>
      <c r="C81" s="35" t="s">
        <v>441</v>
      </c>
      <c r="D81" s="50" t="s">
        <v>584</v>
      </c>
      <c r="E81" s="621" t="s">
        <v>981</v>
      </c>
      <c r="F81" s="621"/>
      <c r="G81" s="77" t="s">
        <v>1037</v>
      </c>
      <c r="H81" s="77">
        <v>0</v>
      </c>
      <c r="I81" s="77">
        <v>0</v>
      </c>
      <c r="J81" s="77">
        <v>0</v>
      </c>
      <c r="K81" s="77">
        <v>0</v>
      </c>
      <c r="L81" s="77">
        <v>0</v>
      </c>
      <c r="M81" s="77">
        <v>0</v>
      </c>
      <c r="N81" s="77" t="s">
        <v>1037</v>
      </c>
      <c r="O81" s="77">
        <v>0</v>
      </c>
      <c r="P81" s="77" t="s">
        <v>1037</v>
      </c>
      <c r="Q81" s="77" t="s">
        <v>1037</v>
      </c>
      <c r="R81" s="77">
        <v>0</v>
      </c>
      <c r="S81" s="77">
        <v>0</v>
      </c>
      <c r="T81" s="77">
        <v>0</v>
      </c>
      <c r="U81" s="77">
        <v>0</v>
      </c>
      <c r="V81" s="77">
        <v>0</v>
      </c>
      <c r="W81" s="77">
        <v>0</v>
      </c>
      <c r="X81" s="1">
        <v>1</v>
      </c>
      <c r="Y81" s="17">
        <v>66</v>
      </c>
      <c r="Z81" s="1">
        <v>1</v>
      </c>
      <c r="AA81" s="17">
        <v>66</v>
      </c>
      <c r="AB81" s="35" t="s">
        <v>441</v>
      </c>
      <c r="AC81" s="50" t="s">
        <v>584</v>
      </c>
      <c r="AD81" s="621" t="s">
        <v>981</v>
      </c>
      <c r="AE81" s="621"/>
      <c r="AF81" s="77">
        <v>0</v>
      </c>
      <c r="AG81" s="77">
        <v>0</v>
      </c>
      <c r="AH81" s="77">
        <v>0</v>
      </c>
      <c r="AI81" s="77">
        <v>0</v>
      </c>
      <c r="AJ81" s="77">
        <v>0</v>
      </c>
      <c r="AK81" s="135">
        <v>4</v>
      </c>
      <c r="AL81" s="1">
        <v>1</v>
      </c>
      <c r="AM81" s="17">
        <v>66</v>
      </c>
      <c r="AN81" s="5"/>
    </row>
    <row r="82" spans="1:41" s="7" customFormat="1" ht="21.95" customHeight="1" x14ac:dyDescent="0.15">
      <c r="A82" s="11"/>
      <c r="B82" s="17"/>
      <c r="C82" s="638" t="s">
        <v>523</v>
      </c>
      <c r="D82" s="51" t="s">
        <v>730</v>
      </c>
      <c r="E82" s="631" t="s">
        <v>555</v>
      </c>
      <c r="F82" s="631"/>
      <c r="G82" s="77">
        <v>0</v>
      </c>
      <c r="H82" s="77">
        <v>0</v>
      </c>
      <c r="I82" s="77">
        <v>0</v>
      </c>
      <c r="J82" s="77">
        <v>0</v>
      </c>
      <c r="K82" s="77">
        <v>0</v>
      </c>
      <c r="L82" s="77">
        <v>0</v>
      </c>
      <c r="M82" s="77">
        <v>0</v>
      </c>
      <c r="N82" s="77">
        <v>0</v>
      </c>
      <c r="O82" s="77">
        <v>0</v>
      </c>
      <c r="P82" s="77">
        <v>0</v>
      </c>
      <c r="Q82" s="77">
        <v>0</v>
      </c>
      <c r="R82" s="77">
        <v>0</v>
      </c>
      <c r="S82" s="77">
        <v>0</v>
      </c>
      <c r="T82" s="77">
        <v>0</v>
      </c>
      <c r="U82" s="77">
        <v>0</v>
      </c>
      <c r="V82" s="77">
        <v>0</v>
      </c>
      <c r="W82" s="77">
        <v>0</v>
      </c>
      <c r="X82" s="11"/>
      <c r="Y82" s="108"/>
      <c r="Z82" s="1"/>
      <c r="AA82" s="17"/>
      <c r="AB82" s="638" t="s">
        <v>523</v>
      </c>
      <c r="AC82" s="51" t="s">
        <v>730</v>
      </c>
      <c r="AD82" s="631" t="s">
        <v>555</v>
      </c>
      <c r="AE82" s="631"/>
      <c r="AF82" s="77">
        <v>0</v>
      </c>
      <c r="AG82" s="77">
        <v>0</v>
      </c>
      <c r="AH82" s="77">
        <v>0</v>
      </c>
      <c r="AI82" s="77">
        <v>0</v>
      </c>
      <c r="AJ82" s="77">
        <v>0</v>
      </c>
      <c r="AK82" s="82">
        <v>0</v>
      </c>
      <c r="AM82" s="15"/>
      <c r="AN82" s="5"/>
    </row>
    <row r="83" spans="1:41" s="7" customFormat="1" ht="21.95" customHeight="1" x14ac:dyDescent="0.15">
      <c r="A83" s="11"/>
      <c r="B83" s="17"/>
      <c r="C83" s="638"/>
      <c r="D83" s="51" t="s">
        <v>775</v>
      </c>
      <c r="E83" s="631" t="s">
        <v>982</v>
      </c>
      <c r="F83" s="631"/>
      <c r="G83" s="77">
        <v>0</v>
      </c>
      <c r="H83" s="77">
        <v>0</v>
      </c>
      <c r="I83" s="77">
        <v>0</v>
      </c>
      <c r="J83" s="77">
        <v>0</v>
      </c>
      <c r="K83" s="77">
        <v>0</v>
      </c>
      <c r="L83" s="77">
        <v>0</v>
      </c>
      <c r="M83" s="77">
        <v>0</v>
      </c>
      <c r="N83" s="77">
        <v>0</v>
      </c>
      <c r="O83" s="77">
        <v>0</v>
      </c>
      <c r="P83" s="77">
        <v>0</v>
      </c>
      <c r="Q83" s="77">
        <v>0</v>
      </c>
      <c r="R83" s="77">
        <v>0</v>
      </c>
      <c r="S83" s="77">
        <v>0</v>
      </c>
      <c r="T83" s="77">
        <v>0</v>
      </c>
      <c r="U83" s="77">
        <v>0</v>
      </c>
      <c r="V83" s="77">
        <v>0</v>
      </c>
      <c r="W83" s="77">
        <v>0</v>
      </c>
      <c r="X83" s="11"/>
      <c r="Y83" s="108"/>
      <c r="Z83" s="1"/>
      <c r="AA83" s="17"/>
      <c r="AB83" s="638"/>
      <c r="AC83" s="51" t="s">
        <v>775</v>
      </c>
      <c r="AD83" s="631" t="s">
        <v>982</v>
      </c>
      <c r="AE83" s="631"/>
      <c r="AF83" s="77">
        <v>0</v>
      </c>
      <c r="AG83" s="77">
        <v>0</v>
      </c>
      <c r="AH83" s="77">
        <v>0</v>
      </c>
      <c r="AI83" s="77">
        <v>0</v>
      </c>
      <c r="AJ83" s="77">
        <v>0</v>
      </c>
      <c r="AK83" s="82">
        <v>0</v>
      </c>
      <c r="AM83" s="15"/>
      <c r="AN83" s="5"/>
    </row>
    <row r="84" spans="1:41" s="7" customFormat="1" ht="21.95" customHeight="1" x14ac:dyDescent="0.15">
      <c r="A84" s="11"/>
      <c r="B84" s="17"/>
      <c r="C84" s="639"/>
      <c r="D84" s="52" t="s">
        <v>830</v>
      </c>
      <c r="E84" s="640" t="s">
        <v>658</v>
      </c>
      <c r="F84" s="640"/>
      <c r="G84" s="83">
        <v>0</v>
      </c>
      <c r="H84" s="83">
        <v>0</v>
      </c>
      <c r="I84" s="83">
        <v>0</v>
      </c>
      <c r="J84" s="83">
        <v>0</v>
      </c>
      <c r="K84" s="83">
        <v>0</v>
      </c>
      <c r="L84" s="83">
        <v>0</v>
      </c>
      <c r="M84" s="83">
        <v>0</v>
      </c>
      <c r="N84" s="83">
        <v>0</v>
      </c>
      <c r="O84" s="83">
        <v>0</v>
      </c>
      <c r="P84" s="83">
        <v>0</v>
      </c>
      <c r="Q84" s="83">
        <v>0</v>
      </c>
      <c r="R84" s="83">
        <v>0</v>
      </c>
      <c r="S84" s="83">
        <v>0</v>
      </c>
      <c r="T84" s="83">
        <v>0</v>
      </c>
      <c r="U84" s="83">
        <v>0</v>
      </c>
      <c r="V84" s="83">
        <v>0</v>
      </c>
      <c r="W84" s="83">
        <v>0</v>
      </c>
      <c r="X84" s="11"/>
      <c r="Y84" s="108"/>
      <c r="Z84" s="1"/>
      <c r="AA84" s="17"/>
      <c r="AB84" s="639"/>
      <c r="AC84" s="52" t="s">
        <v>830</v>
      </c>
      <c r="AD84" s="640" t="s">
        <v>658</v>
      </c>
      <c r="AE84" s="640"/>
      <c r="AF84" s="83">
        <v>0</v>
      </c>
      <c r="AG84" s="83">
        <v>0</v>
      </c>
      <c r="AH84" s="83">
        <v>0</v>
      </c>
      <c r="AI84" s="83">
        <v>0</v>
      </c>
      <c r="AJ84" s="83">
        <v>0</v>
      </c>
      <c r="AK84" s="83">
        <v>0</v>
      </c>
      <c r="AM84" s="15"/>
      <c r="AN84" s="5"/>
    </row>
    <row r="85" spans="1:41" s="9" customFormat="1" ht="20.100000000000001" customHeight="1" x14ac:dyDescent="0.15">
      <c r="B85" s="16"/>
      <c r="C85" s="36"/>
      <c r="D85" s="44"/>
      <c r="E85" s="60"/>
      <c r="F85" s="60"/>
      <c r="G85" s="93"/>
      <c r="H85" s="93"/>
      <c r="I85" s="93"/>
      <c r="J85" s="93"/>
      <c r="K85" s="93"/>
      <c r="L85" s="93"/>
      <c r="M85" s="93"/>
      <c r="N85" s="93"/>
      <c r="O85" s="93"/>
      <c r="P85" s="93"/>
      <c r="Q85" s="93"/>
      <c r="R85" s="93"/>
      <c r="S85" s="93"/>
      <c r="T85" s="93"/>
      <c r="U85" s="93"/>
      <c r="V85" s="104"/>
      <c r="W85" s="104"/>
      <c r="X85" s="9">
        <v>0</v>
      </c>
      <c r="Y85" s="16">
        <v>0</v>
      </c>
      <c r="AA85" s="16"/>
      <c r="AB85" s="36"/>
      <c r="AC85" s="44"/>
      <c r="AD85" s="60"/>
      <c r="AE85" s="60"/>
      <c r="AF85" s="104"/>
      <c r="AG85" s="104"/>
      <c r="AH85" s="104"/>
      <c r="AI85" s="104"/>
      <c r="AJ85" s="104"/>
      <c r="AK85" s="136"/>
      <c r="AL85" s="9">
        <v>0</v>
      </c>
      <c r="AM85" s="16">
        <v>0</v>
      </c>
      <c r="AN85" s="138"/>
      <c r="AO85" s="7"/>
    </row>
    <row r="86" spans="1:41" s="7" customFormat="1" ht="21.95" customHeight="1" x14ac:dyDescent="0.15">
      <c r="B86" s="15">
        <v>108</v>
      </c>
      <c r="C86" s="634" t="s">
        <v>777</v>
      </c>
      <c r="D86" s="597" t="s">
        <v>666</v>
      </c>
      <c r="E86" s="595"/>
      <c r="F86" s="595"/>
      <c r="G86" s="91">
        <v>190.28</v>
      </c>
      <c r="H86" s="91">
        <v>204.64</v>
      </c>
      <c r="I86" s="91">
        <v>212.87</v>
      </c>
      <c r="J86" s="91">
        <v>219.76</v>
      </c>
      <c r="K86" s="91">
        <v>176.08</v>
      </c>
      <c r="L86" s="91">
        <v>217.32</v>
      </c>
      <c r="M86" s="91">
        <v>218.35</v>
      </c>
      <c r="N86" s="91">
        <v>196.2</v>
      </c>
      <c r="O86" s="91">
        <v>194.91</v>
      </c>
      <c r="P86" s="91">
        <v>202.67</v>
      </c>
      <c r="Q86" s="91">
        <v>242.76</v>
      </c>
      <c r="R86" s="91">
        <v>181.86</v>
      </c>
      <c r="S86" s="91">
        <v>138.44</v>
      </c>
      <c r="T86" s="91">
        <v>190.89</v>
      </c>
      <c r="U86" s="91">
        <v>281.82</v>
      </c>
      <c r="V86" s="91">
        <v>111.8</v>
      </c>
      <c r="W86" s="91">
        <v>167.55</v>
      </c>
      <c r="X86" s="7">
        <v>0</v>
      </c>
      <c r="Y86" s="15">
        <v>108</v>
      </c>
      <c r="AA86" s="15">
        <v>108</v>
      </c>
      <c r="AB86" s="637" t="s">
        <v>777</v>
      </c>
      <c r="AC86" s="597" t="s">
        <v>666</v>
      </c>
      <c r="AD86" s="595"/>
      <c r="AE86" s="595"/>
      <c r="AF86" s="91">
        <v>203.15</v>
      </c>
      <c r="AG86" s="91">
        <v>247.28</v>
      </c>
      <c r="AH86" s="91">
        <v>174.62</v>
      </c>
      <c r="AI86" s="91">
        <v>166.81</v>
      </c>
      <c r="AJ86" s="91">
        <v>217.14</v>
      </c>
      <c r="AK86" s="91">
        <v>196.35</v>
      </c>
      <c r="AL86" s="7">
        <v>0</v>
      </c>
      <c r="AM86" s="16">
        <v>108</v>
      </c>
      <c r="AN86" s="5"/>
    </row>
    <row r="87" spans="1:41" s="7" customFormat="1" ht="21.95" customHeight="1" x14ac:dyDescent="0.15">
      <c r="B87" s="15">
        <v>109</v>
      </c>
      <c r="C87" s="635"/>
      <c r="D87" s="597" t="s">
        <v>937</v>
      </c>
      <c r="E87" s="595"/>
      <c r="F87" s="595"/>
      <c r="G87" s="91">
        <v>172.45</v>
      </c>
      <c r="H87" s="91">
        <v>186.81</v>
      </c>
      <c r="I87" s="91">
        <v>233.33</v>
      </c>
      <c r="J87" s="91">
        <v>213.15</v>
      </c>
      <c r="K87" s="91">
        <v>181.49</v>
      </c>
      <c r="L87" s="91">
        <v>221.3</v>
      </c>
      <c r="M87" s="91">
        <v>224.41</v>
      </c>
      <c r="N87" s="91">
        <v>206.68</v>
      </c>
      <c r="O87" s="91">
        <v>197.21</v>
      </c>
      <c r="P87" s="91">
        <v>152.77000000000001</v>
      </c>
      <c r="Q87" s="91">
        <v>322.69</v>
      </c>
      <c r="R87" s="91">
        <v>204.75</v>
      </c>
      <c r="S87" s="91">
        <v>141.06</v>
      </c>
      <c r="T87" s="91">
        <v>252.36</v>
      </c>
      <c r="U87" s="91">
        <v>527.26</v>
      </c>
      <c r="V87" s="91">
        <v>143.52000000000001</v>
      </c>
      <c r="W87" s="91">
        <v>192.88</v>
      </c>
      <c r="X87" s="7">
        <v>0</v>
      </c>
      <c r="Y87" s="15">
        <v>109</v>
      </c>
      <c r="AA87" s="15">
        <v>109</v>
      </c>
      <c r="AB87" s="637"/>
      <c r="AC87" s="597" t="s">
        <v>937</v>
      </c>
      <c r="AD87" s="595"/>
      <c r="AE87" s="595"/>
      <c r="AF87" s="91">
        <v>221.97</v>
      </c>
      <c r="AG87" s="91">
        <v>241.82</v>
      </c>
      <c r="AH87" s="91">
        <v>161.9</v>
      </c>
      <c r="AI87" s="91">
        <v>281.88</v>
      </c>
      <c r="AJ87" s="91">
        <v>178.69</v>
      </c>
      <c r="AK87" s="91">
        <v>196.84</v>
      </c>
      <c r="AL87" s="7">
        <v>0</v>
      </c>
      <c r="AM87" s="16">
        <v>109</v>
      </c>
      <c r="AN87" s="5"/>
    </row>
    <row r="88" spans="1:41" s="7" customFormat="1" ht="21.95" customHeight="1" x14ac:dyDescent="0.15">
      <c r="B88" s="15">
        <v>110</v>
      </c>
      <c r="C88" s="635"/>
      <c r="D88" s="597" t="s">
        <v>967</v>
      </c>
      <c r="E88" s="595"/>
      <c r="F88" s="595"/>
      <c r="G88" s="91">
        <v>70.25</v>
      </c>
      <c r="H88" s="91">
        <v>93.36</v>
      </c>
      <c r="I88" s="91">
        <v>125.57</v>
      </c>
      <c r="J88" s="91">
        <v>103.41</v>
      </c>
      <c r="K88" s="91">
        <v>93.38</v>
      </c>
      <c r="L88" s="91">
        <v>118.03</v>
      </c>
      <c r="M88" s="91">
        <v>107.2</v>
      </c>
      <c r="N88" s="91">
        <v>123.91</v>
      </c>
      <c r="O88" s="91">
        <v>113.21</v>
      </c>
      <c r="P88" s="91">
        <v>62.37</v>
      </c>
      <c r="Q88" s="91">
        <v>203.14</v>
      </c>
      <c r="R88" s="91">
        <v>110.12</v>
      </c>
      <c r="S88" s="91">
        <v>73.23</v>
      </c>
      <c r="T88" s="91">
        <v>129.34</v>
      </c>
      <c r="U88" s="91">
        <v>398.08</v>
      </c>
      <c r="V88" s="91">
        <v>54.34</v>
      </c>
      <c r="W88" s="91">
        <v>99.38</v>
      </c>
      <c r="X88" s="7">
        <v>0</v>
      </c>
      <c r="Y88" s="15">
        <v>110</v>
      </c>
      <c r="AA88" s="15">
        <v>110</v>
      </c>
      <c r="AB88" s="637"/>
      <c r="AC88" s="597" t="s">
        <v>967</v>
      </c>
      <c r="AD88" s="595"/>
      <c r="AE88" s="595"/>
      <c r="AF88" s="91">
        <v>143.19999999999999</v>
      </c>
      <c r="AG88" s="91">
        <v>98.44</v>
      </c>
      <c r="AH88" s="91">
        <v>89.14</v>
      </c>
      <c r="AI88" s="91">
        <v>198.52</v>
      </c>
      <c r="AJ88" s="91">
        <v>73.17</v>
      </c>
      <c r="AK88" s="91">
        <v>98.26</v>
      </c>
      <c r="AL88" s="7">
        <v>0</v>
      </c>
      <c r="AM88" s="16">
        <v>110</v>
      </c>
      <c r="AN88" s="5"/>
    </row>
    <row r="89" spans="1:41" s="7" customFormat="1" ht="21.95" customHeight="1" x14ac:dyDescent="0.15">
      <c r="B89" s="15">
        <v>111</v>
      </c>
      <c r="C89" s="635"/>
      <c r="D89" s="622" t="s">
        <v>358</v>
      </c>
      <c r="E89" s="624"/>
      <c r="F89" s="44" t="s">
        <v>341</v>
      </c>
      <c r="G89" s="79">
        <v>2953</v>
      </c>
      <c r="H89" s="79">
        <v>10235</v>
      </c>
      <c r="I89" s="79">
        <v>3472</v>
      </c>
      <c r="J89" s="79">
        <v>2425</v>
      </c>
      <c r="K89" s="79">
        <v>2605</v>
      </c>
      <c r="L89" s="79">
        <v>4296</v>
      </c>
      <c r="M89" s="79">
        <v>4320</v>
      </c>
      <c r="N89" s="79">
        <v>2341</v>
      </c>
      <c r="O89" s="79">
        <v>3633</v>
      </c>
      <c r="P89" s="79">
        <v>2676</v>
      </c>
      <c r="Q89" s="79">
        <v>2664</v>
      </c>
      <c r="R89" s="79">
        <v>2657</v>
      </c>
      <c r="S89" s="79">
        <v>4012</v>
      </c>
      <c r="T89" s="79">
        <v>2722</v>
      </c>
      <c r="U89" s="79">
        <v>4749</v>
      </c>
      <c r="V89" s="79">
        <v>3020</v>
      </c>
      <c r="W89" s="79">
        <v>3957</v>
      </c>
      <c r="X89" s="7">
        <v>0</v>
      </c>
      <c r="Y89" s="15">
        <v>111</v>
      </c>
      <c r="AA89" s="15">
        <v>111</v>
      </c>
      <c r="AB89" s="637"/>
      <c r="AC89" s="622" t="s">
        <v>358</v>
      </c>
      <c r="AD89" s="624"/>
      <c r="AE89" s="44" t="s">
        <v>341</v>
      </c>
      <c r="AF89" s="79">
        <v>4322</v>
      </c>
      <c r="AG89" s="79">
        <v>2851</v>
      </c>
      <c r="AH89" s="79">
        <v>1974</v>
      </c>
      <c r="AI89" s="79">
        <v>2768</v>
      </c>
      <c r="AJ89" s="79">
        <v>1389</v>
      </c>
      <c r="AK89" s="79">
        <v>3007</v>
      </c>
      <c r="AL89" s="7">
        <v>0</v>
      </c>
      <c r="AM89" s="16">
        <v>111</v>
      </c>
      <c r="AN89" s="5"/>
    </row>
    <row r="90" spans="1:41" s="7" customFormat="1" ht="21.95" customHeight="1" x14ac:dyDescent="0.15">
      <c r="B90" s="15">
        <v>112</v>
      </c>
      <c r="C90" s="635"/>
      <c r="D90" s="625"/>
      <c r="E90" s="627"/>
      <c r="F90" s="44" t="s">
        <v>983</v>
      </c>
      <c r="G90" s="91">
        <v>312.77999999999997</v>
      </c>
      <c r="H90" s="91">
        <v>1028.46</v>
      </c>
      <c r="I90" s="91">
        <v>355.19</v>
      </c>
      <c r="J90" s="91">
        <v>232.79</v>
      </c>
      <c r="K90" s="91">
        <v>294.02999999999997</v>
      </c>
      <c r="L90" s="91">
        <v>412.92</v>
      </c>
      <c r="M90" s="91">
        <v>375.46</v>
      </c>
      <c r="N90" s="91">
        <v>294.01</v>
      </c>
      <c r="O90" s="91">
        <v>356.38</v>
      </c>
      <c r="P90" s="91">
        <v>298.31</v>
      </c>
      <c r="Q90" s="91">
        <v>247.45</v>
      </c>
      <c r="R90" s="91">
        <v>285.98</v>
      </c>
      <c r="S90" s="91">
        <v>548.91999999999996</v>
      </c>
      <c r="T90" s="91">
        <v>311.48</v>
      </c>
      <c r="U90" s="91">
        <v>423.56</v>
      </c>
      <c r="V90" s="91">
        <v>315.27</v>
      </c>
      <c r="W90" s="91">
        <v>406.65</v>
      </c>
      <c r="X90" s="7">
        <v>0</v>
      </c>
      <c r="Y90" s="15">
        <v>112</v>
      </c>
      <c r="AA90" s="15">
        <v>112</v>
      </c>
      <c r="AB90" s="637"/>
      <c r="AC90" s="625"/>
      <c r="AD90" s="627"/>
      <c r="AE90" s="44" t="s">
        <v>983</v>
      </c>
      <c r="AF90" s="91">
        <v>430.87</v>
      </c>
      <c r="AG90" s="91">
        <v>263.89999999999998</v>
      </c>
      <c r="AH90" s="91">
        <v>204.76</v>
      </c>
      <c r="AI90" s="91">
        <v>265.82</v>
      </c>
      <c r="AJ90" s="91">
        <v>136.04</v>
      </c>
      <c r="AK90" s="91">
        <v>318.35000000000002</v>
      </c>
      <c r="AL90" s="7">
        <v>0</v>
      </c>
      <c r="AM90" s="16">
        <v>112</v>
      </c>
      <c r="AN90" s="5"/>
    </row>
    <row r="91" spans="1:41" s="7" customFormat="1" ht="21.95" customHeight="1" x14ac:dyDescent="0.15">
      <c r="B91" s="15">
        <v>113</v>
      </c>
      <c r="C91" s="635"/>
      <c r="D91" s="628"/>
      <c r="E91" s="630"/>
      <c r="F91" s="44" t="s">
        <v>347</v>
      </c>
      <c r="G91" s="79">
        <v>62628</v>
      </c>
      <c r="H91" s="79">
        <v>249565</v>
      </c>
      <c r="I91" s="79">
        <v>78818</v>
      </c>
      <c r="J91" s="79">
        <v>53341</v>
      </c>
      <c r="K91" s="79">
        <v>52663</v>
      </c>
      <c r="L91" s="79">
        <v>106583</v>
      </c>
      <c r="M91" s="79">
        <v>82734</v>
      </c>
      <c r="N91" s="79">
        <v>58831</v>
      </c>
      <c r="O91" s="79">
        <v>71778</v>
      </c>
      <c r="P91" s="79">
        <v>61755</v>
      </c>
      <c r="Q91" s="79">
        <v>62149</v>
      </c>
      <c r="R91" s="79">
        <v>53333</v>
      </c>
      <c r="S91" s="79">
        <v>78930</v>
      </c>
      <c r="T91" s="79">
        <v>62857</v>
      </c>
      <c r="U91" s="79">
        <v>119863</v>
      </c>
      <c r="V91" s="79">
        <v>39106</v>
      </c>
      <c r="W91" s="79">
        <v>70098</v>
      </c>
      <c r="X91" s="7">
        <v>0</v>
      </c>
      <c r="Y91" s="15">
        <v>113</v>
      </c>
      <c r="AA91" s="15">
        <v>113</v>
      </c>
      <c r="AB91" s="637"/>
      <c r="AC91" s="628"/>
      <c r="AD91" s="630"/>
      <c r="AE91" s="44" t="s">
        <v>347</v>
      </c>
      <c r="AF91" s="79">
        <v>88157</v>
      </c>
      <c r="AG91" s="79">
        <v>65311</v>
      </c>
      <c r="AH91" s="79">
        <v>35782</v>
      </c>
      <c r="AI91" s="79">
        <v>44419</v>
      </c>
      <c r="AJ91" s="79">
        <v>29953</v>
      </c>
      <c r="AK91" s="79">
        <v>65648</v>
      </c>
      <c r="AL91" s="7">
        <v>0</v>
      </c>
      <c r="AM91" s="16">
        <v>113</v>
      </c>
      <c r="AN91" s="5"/>
    </row>
    <row r="92" spans="1:41" s="7" customFormat="1" ht="21.95" customHeight="1" x14ac:dyDescent="0.15">
      <c r="B92" s="15">
        <v>114</v>
      </c>
      <c r="C92" s="635"/>
      <c r="D92" s="597" t="s">
        <v>782</v>
      </c>
      <c r="E92" s="595"/>
      <c r="F92" s="595"/>
      <c r="G92" s="94">
        <v>1037.83</v>
      </c>
      <c r="H92" s="94">
        <v>409.4</v>
      </c>
      <c r="I92" s="94">
        <v>293.60000000000002</v>
      </c>
      <c r="J92" s="94">
        <v>620.07000000000005</v>
      </c>
      <c r="K92" s="94">
        <v>306.66000000000003</v>
      </c>
      <c r="L92" s="94">
        <v>473.78</v>
      </c>
      <c r="M92" s="94">
        <v>1141.22</v>
      </c>
      <c r="N92" s="94">
        <v>300.52999999999997</v>
      </c>
      <c r="O92" s="94">
        <v>374.43</v>
      </c>
      <c r="P92" s="94">
        <v>642.54999999999995</v>
      </c>
      <c r="Q92" s="94">
        <v>175.97</v>
      </c>
      <c r="R92" s="94">
        <v>410.29</v>
      </c>
      <c r="S92" s="94">
        <v>492.09</v>
      </c>
      <c r="T92" s="94">
        <v>216.69</v>
      </c>
      <c r="U92" s="94">
        <v>405.9</v>
      </c>
      <c r="V92" s="94">
        <v>297.83</v>
      </c>
      <c r="W92" s="94">
        <v>676.03</v>
      </c>
      <c r="X92" s="107"/>
      <c r="Y92" s="15">
        <v>114</v>
      </c>
      <c r="AA92" s="15">
        <v>114</v>
      </c>
      <c r="AB92" s="637"/>
      <c r="AC92" s="597" t="s">
        <v>782</v>
      </c>
      <c r="AD92" s="595"/>
      <c r="AE92" s="595"/>
      <c r="AF92" s="94">
        <v>300.73</v>
      </c>
      <c r="AG92" s="94">
        <v>335.35</v>
      </c>
      <c r="AH92" s="94">
        <v>640.11</v>
      </c>
      <c r="AI92" s="94">
        <v>142.24</v>
      </c>
      <c r="AJ92" s="94">
        <v>165.53</v>
      </c>
      <c r="AK92" s="94">
        <v>460.19</v>
      </c>
      <c r="AM92" s="15">
        <v>114</v>
      </c>
      <c r="AN92" s="5" t="e">
        <f>#REF!</f>
        <v>#REF!</v>
      </c>
    </row>
    <row r="93" spans="1:41" s="7" customFormat="1" ht="21.95" customHeight="1" x14ac:dyDescent="0.15">
      <c r="B93" s="15">
        <v>115</v>
      </c>
      <c r="C93" s="635"/>
      <c r="D93" s="597" t="s">
        <v>914</v>
      </c>
      <c r="E93" s="595"/>
      <c r="F93" s="595"/>
      <c r="G93" s="94">
        <v>110.34</v>
      </c>
      <c r="H93" s="94">
        <v>109.54</v>
      </c>
      <c r="I93" s="94">
        <v>91.23</v>
      </c>
      <c r="J93" s="94">
        <v>103.1</v>
      </c>
      <c r="K93" s="94">
        <v>97.02</v>
      </c>
      <c r="L93" s="94">
        <v>98.2</v>
      </c>
      <c r="M93" s="94">
        <v>97.3</v>
      </c>
      <c r="N93" s="94">
        <v>94.93</v>
      </c>
      <c r="O93" s="94">
        <v>98.84</v>
      </c>
      <c r="P93" s="94">
        <v>132.66999999999999</v>
      </c>
      <c r="Q93" s="94">
        <v>75.23</v>
      </c>
      <c r="R93" s="94">
        <v>88.82</v>
      </c>
      <c r="S93" s="94">
        <v>98.14</v>
      </c>
      <c r="T93" s="94">
        <v>75.64</v>
      </c>
      <c r="U93" s="94">
        <v>53.45</v>
      </c>
      <c r="V93" s="94">
        <v>77.900000000000006</v>
      </c>
      <c r="W93" s="94">
        <v>86.87</v>
      </c>
      <c r="X93" s="107"/>
      <c r="Y93" s="15">
        <v>115</v>
      </c>
      <c r="AA93" s="15">
        <v>115</v>
      </c>
      <c r="AB93" s="637"/>
      <c r="AC93" s="597" t="s">
        <v>914</v>
      </c>
      <c r="AD93" s="595"/>
      <c r="AE93" s="595"/>
      <c r="AF93" s="94">
        <v>91.52</v>
      </c>
      <c r="AG93" s="94">
        <v>102.26</v>
      </c>
      <c r="AH93" s="94">
        <v>107.85</v>
      </c>
      <c r="AI93" s="94">
        <v>59.18</v>
      </c>
      <c r="AJ93" s="94">
        <v>121.52</v>
      </c>
      <c r="AK93" s="94">
        <v>99.75</v>
      </c>
      <c r="AM93" s="15">
        <v>115</v>
      </c>
      <c r="AN93" s="5"/>
    </row>
    <row r="94" spans="1:41" s="7" customFormat="1" ht="21.95" customHeight="1" x14ac:dyDescent="0.15">
      <c r="B94" s="15">
        <v>116</v>
      </c>
      <c r="C94" s="635"/>
      <c r="D94" s="597" t="s">
        <v>996</v>
      </c>
      <c r="E94" s="595"/>
      <c r="F94" s="596"/>
      <c r="G94" s="94">
        <v>6.5230579456639326</v>
      </c>
      <c r="H94" s="94">
        <v>17.957357984195614</v>
      </c>
      <c r="I94" s="94">
        <v>11.446514327932872</v>
      </c>
      <c r="J94" s="94">
        <v>23.161781534658751</v>
      </c>
      <c r="K94" s="94">
        <v>12.65106317882821</v>
      </c>
      <c r="L94" s="94">
        <v>5.7996856866537723</v>
      </c>
      <c r="M94" s="94">
        <v>19.144430326132994</v>
      </c>
      <c r="N94" s="94">
        <v>9.4770437465130772</v>
      </c>
      <c r="O94" s="94">
        <v>8.8763357679991355</v>
      </c>
      <c r="P94" s="94">
        <v>21.538260897916601</v>
      </c>
      <c r="Q94" s="94">
        <v>3.5870137105010675</v>
      </c>
      <c r="R94" s="94">
        <v>34.085431808262328</v>
      </c>
      <c r="S94" s="94">
        <v>10.65483840631955</v>
      </c>
      <c r="T94" s="94">
        <v>33.648253829560659</v>
      </c>
      <c r="U94" s="94">
        <v>0</v>
      </c>
      <c r="V94" s="94">
        <v>39.936168022238242</v>
      </c>
      <c r="W94" s="94">
        <v>0</v>
      </c>
      <c r="X94" s="107"/>
      <c r="Y94" s="15">
        <v>116</v>
      </c>
      <c r="AA94" s="15">
        <v>116</v>
      </c>
      <c r="AB94" s="637"/>
      <c r="AC94" s="597" t="s">
        <v>996</v>
      </c>
      <c r="AD94" s="595"/>
      <c r="AE94" s="596"/>
      <c r="AF94" s="94">
        <v>0.17286796180441227</v>
      </c>
      <c r="AG94" s="94">
        <v>26.596777324791304</v>
      </c>
      <c r="AH94" s="94">
        <v>11.970178102995995</v>
      </c>
      <c r="AI94" s="94">
        <v>5.9115166121535561</v>
      </c>
      <c r="AJ94" s="94">
        <v>52.054939249867928</v>
      </c>
      <c r="AK94" s="94">
        <v>13.218849105329994</v>
      </c>
      <c r="AM94" s="15">
        <v>116</v>
      </c>
      <c r="AN94" s="5"/>
    </row>
    <row r="95" spans="1:41" s="7" customFormat="1" ht="21.95" customHeight="1" x14ac:dyDescent="0.15">
      <c r="B95" s="15">
        <v>117</v>
      </c>
      <c r="C95" s="636"/>
      <c r="D95" s="632" t="s">
        <v>940</v>
      </c>
      <c r="E95" s="632"/>
      <c r="F95" s="632"/>
      <c r="G95" s="95">
        <v>1.1273672183856909</v>
      </c>
      <c r="H95" s="95">
        <v>0.6053377068734157</v>
      </c>
      <c r="I95" s="95">
        <v>1.0005805055675763</v>
      </c>
      <c r="J95" s="95">
        <v>0.14037443354338638</v>
      </c>
      <c r="K95" s="95">
        <v>0.25568740575624471</v>
      </c>
      <c r="L95" s="95">
        <v>0.41102514506769827</v>
      </c>
      <c r="M95" s="95">
        <v>6.6179584921643372E-2</v>
      </c>
      <c r="N95" s="95">
        <v>0.54970299629155572</v>
      </c>
      <c r="O95" s="95">
        <v>0.64404706220990893</v>
      </c>
      <c r="P95" s="95">
        <v>3.260408855270451E-3</v>
      </c>
      <c r="Q95" s="95">
        <v>1.3060567608554361</v>
      </c>
      <c r="R95" s="95">
        <v>0.22581930660189384</v>
      </c>
      <c r="S95" s="95">
        <v>0.24764113977618257</v>
      </c>
      <c r="T95" s="95">
        <v>0.10922098135051743</v>
      </c>
      <c r="U95" s="95">
        <v>8.3507481400986379</v>
      </c>
      <c r="V95" s="95">
        <v>0</v>
      </c>
      <c r="W95" s="95">
        <v>0.35866870615538793</v>
      </c>
      <c r="Y95" s="15">
        <v>117</v>
      </c>
      <c r="AA95" s="15">
        <v>117</v>
      </c>
      <c r="AB95" s="637"/>
      <c r="AC95" s="632" t="s">
        <v>940</v>
      </c>
      <c r="AD95" s="632"/>
      <c r="AE95" s="632"/>
      <c r="AF95" s="95">
        <v>0</v>
      </c>
      <c r="AG95" s="95">
        <v>1.3007183071248303</v>
      </c>
      <c r="AH95" s="95">
        <v>0</v>
      </c>
      <c r="AI95" s="95">
        <v>0</v>
      </c>
      <c r="AJ95" s="95">
        <v>0.14791336502905442</v>
      </c>
      <c r="AK95" s="95">
        <v>0.69837628281019026</v>
      </c>
      <c r="AM95" s="15">
        <v>117</v>
      </c>
      <c r="AN95" s="5"/>
    </row>
    <row r="96" spans="1:41" s="7" customFormat="1" ht="20.100000000000001" customHeight="1" x14ac:dyDescent="0.15">
      <c r="B96" s="15"/>
      <c r="C96" s="19" t="s">
        <v>816</v>
      </c>
      <c r="D96" s="37"/>
      <c r="E96" s="61"/>
      <c r="F96" s="61"/>
      <c r="G96" s="73"/>
      <c r="H96" s="73"/>
      <c r="I96" s="73"/>
      <c r="J96" s="73"/>
      <c r="K96" s="73"/>
      <c r="L96" s="73"/>
      <c r="M96" s="73"/>
      <c r="N96" s="73"/>
      <c r="O96" s="73"/>
      <c r="P96" s="73"/>
      <c r="Q96" s="73"/>
      <c r="R96" s="73"/>
      <c r="S96" s="73"/>
      <c r="T96" s="73"/>
      <c r="U96" s="73"/>
      <c r="V96" s="73"/>
      <c r="W96" s="73"/>
      <c r="Y96" s="15"/>
      <c r="AA96" s="15"/>
      <c r="AB96" s="19" t="s">
        <v>816</v>
      </c>
      <c r="AC96" s="37"/>
      <c r="AD96" s="61"/>
      <c r="AE96" s="61"/>
      <c r="AK96" s="115"/>
      <c r="AM96" s="15"/>
      <c r="AN96" s="5"/>
    </row>
    <row r="97" spans="2:40" s="7" customFormat="1" ht="20.100000000000001" hidden="1" customHeight="1" x14ac:dyDescent="0.15">
      <c r="B97" s="15"/>
      <c r="C97" s="37" t="s">
        <v>909</v>
      </c>
      <c r="D97" s="37"/>
      <c r="E97" s="61"/>
      <c r="F97" s="61"/>
      <c r="G97" s="73"/>
      <c r="H97" s="73"/>
      <c r="I97" s="73"/>
      <c r="J97" s="73"/>
      <c r="K97" s="73"/>
      <c r="L97" s="73"/>
      <c r="M97" s="73"/>
      <c r="N97" s="73"/>
      <c r="O97" s="73"/>
      <c r="P97" s="73"/>
      <c r="Q97" s="73"/>
      <c r="R97" s="73"/>
      <c r="S97" s="73"/>
      <c r="T97" s="73"/>
      <c r="U97" s="73"/>
      <c r="V97" s="73"/>
      <c r="W97" s="73"/>
      <c r="Y97" s="15"/>
      <c r="AA97" s="15"/>
      <c r="AB97" s="37" t="s">
        <v>909</v>
      </c>
      <c r="AC97" s="37"/>
      <c r="AD97" s="61"/>
      <c r="AE97" s="61"/>
      <c r="AK97" s="115"/>
      <c r="AM97" s="15"/>
      <c r="AN97" s="5"/>
    </row>
    <row r="98" spans="2:40" s="7" customFormat="1" ht="30" hidden="1" customHeight="1" x14ac:dyDescent="0.15">
      <c r="B98" s="18"/>
      <c r="C98" s="633" t="s">
        <v>127</v>
      </c>
      <c r="D98" s="594"/>
      <c r="E98" s="594"/>
      <c r="F98" s="594"/>
      <c r="G98" s="96">
        <f t="shared" ref="G98:P98" si="0">(G103+G104+G105)*100/(G24+G25+G26)</f>
        <v>2.6450158235847239</v>
      </c>
      <c r="H98" s="96">
        <f t="shared" si="0"/>
        <v>7.1358282391531231</v>
      </c>
      <c r="I98" s="96">
        <f t="shared" si="0"/>
        <v>4.2186922792759516</v>
      </c>
      <c r="J98" s="96">
        <f t="shared" si="0"/>
        <v>7.6519324371748132</v>
      </c>
      <c r="K98" s="96">
        <f t="shared" si="0"/>
        <v>11.830197338228546</v>
      </c>
      <c r="L98" s="96">
        <f t="shared" si="0"/>
        <v>0</v>
      </c>
      <c r="M98" s="96">
        <f t="shared" si="0"/>
        <v>0.41296060991105465</v>
      </c>
      <c r="N98" s="96">
        <f t="shared" si="0"/>
        <v>2.8051261855534766</v>
      </c>
      <c r="O98" s="96">
        <f t="shared" si="0"/>
        <v>8.9950707012557114</v>
      </c>
      <c r="P98" s="96">
        <f t="shared" si="0"/>
        <v>4.9329985980241924</v>
      </c>
      <c r="Q98" s="96"/>
      <c r="R98" s="96">
        <f>(R103+R104+R105)*100/(R24+R25+R26)</f>
        <v>0</v>
      </c>
      <c r="S98" s="96" t="e">
        <f>(S103+S104+S105)*100/(S24+S25+S26)</f>
        <v>#VALUE!</v>
      </c>
      <c r="T98" s="96">
        <f>(T103+T104+T105)*100/(T24+T25+T26)</f>
        <v>6.1081833820276872</v>
      </c>
      <c r="U98" s="96">
        <f>(U103+U104+U105)*100/(U24+U25+U26)</f>
        <v>0</v>
      </c>
      <c r="AA98" s="18"/>
      <c r="AB98" s="633" t="s">
        <v>127</v>
      </c>
      <c r="AC98" s="594"/>
      <c r="AD98" s="594"/>
      <c r="AE98" s="594"/>
      <c r="AF98" s="96">
        <f>(AF103+AF104+AF105)*100/(AF24+AF25+AF26)</f>
        <v>0.19756338491932829</v>
      </c>
      <c r="AG98" s="96">
        <f>(AG103+AG104+AG105)*100/(AG24+AG25+AG26)</f>
        <v>6.0376625897883907</v>
      </c>
      <c r="AH98" s="96">
        <f>(AH103+AH104+AH105)*100/(AH24+AH25+AH26)</f>
        <v>4.1419301394449812</v>
      </c>
      <c r="AI98" s="96"/>
      <c r="AJ98" s="96">
        <f>(AJ103+AJ104+AJ105)*100/(AJ24+AJ25+AJ26)</f>
        <v>0</v>
      </c>
      <c r="AK98" s="96">
        <f>(AK103+AK104+AK105)*100/(AK24+AK25+AK26)</f>
        <v>0</v>
      </c>
      <c r="AM98" s="18"/>
      <c r="AN98" s="5"/>
    </row>
    <row r="99" spans="2:40" s="7" customFormat="1" ht="30" hidden="1" customHeight="1" x14ac:dyDescent="0.15">
      <c r="B99" s="13"/>
      <c r="C99" s="633" t="s">
        <v>908</v>
      </c>
      <c r="D99" s="594"/>
      <c r="E99" s="594"/>
      <c r="F99" s="594"/>
      <c r="G99" s="96">
        <f t="shared" ref="G99:P99" si="1">(G106+G107+G108)*100/(G24+G25+G26)</f>
        <v>1.2577980445486991</v>
      </c>
      <c r="H99" s="96">
        <f t="shared" si="1"/>
        <v>0.61726554346205442</v>
      </c>
      <c r="I99" s="96">
        <f t="shared" si="1"/>
        <v>0.73038155047759779</v>
      </c>
      <c r="J99" s="96">
        <f t="shared" si="1"/>
        <v>0.89107249118845266</v>
      </c>
      <c r="K99" s="96">
        <f t="shared" si="1"/>
        <v>0.4345156144146507</v>
      </c>
      <c r="L99" s="96">
        <f t="shared" si="1"/>
        <v>0.94898452611218564</v>
      </c>
      <c r="M99" s="96">
        <f t="shared" si="1"/>
        <v>0.19853875476493013</v>
      </c>
      <c r="N99" s="96">
        <f t="shared" si="1"/>
        <v>0.39709888090315376</v>
      </c>
      <c r="O99" s="96">
        <f t="shared" si="1"/>
        <v>0</v>
      </c>
      <c r="P99" s="96">
        <f t="shared" si="1"/>
        <v>0.61295686479084477</v>
      </c>
      <c r="Q99" s="96"/>
      <c r="R99" s="96">
        <f>(R106+R107+R108)*100/(R24+R25+R26)</f>
        <v>0</v>
      </c>
      <c r="S99" s="96">
        <f>(S106+S107+S108)*100/(S24+S25+S26)</f>
        <v>0.61753550045453121</v>
      </c>
      <c r="T99" s="96">
        <f>(T106+T107+T108)*100/(T24+T25+T26)</f>
        <v>8.1915736012888075E-3</v>
      </c>
      <c r="U99" s="96">
        <f>(U106+U107+U108)*100/(U24+U25+U26)</f>
        <v>0.30092786090445539</v>
      </c>
      <c r="AA99" s="13"/>
      <c r="AB99" s="633" t="s">
        <v>908</v>
      </c>
      <c r="AC99" s="594"/>
      <c r="AD99" s="594"/>
      <c r="AE99" s="594"/>
      <c r="AF99" s="96">
        <f>(AF106+AF107+AF108)*100/(AF24+AF25+AF26)</f>
        <v>0.46921303918340468</v>
      </c>
      <c r="AG99" s="96">
        <f>(AG106+AG107+AG108)*100/(AG24+AG25+AG26)</f>
        <v>0.19103086779266162</v>
      </c>
      <c r="AH99" s="96">
        <f>(AH106+AH107+AH108)*100/(AH24+AH25+AH26)</f>
        <v>0</v>
      </c>
      <c r="AI99" s="96"/>
      <c r="AJ99" s="96">
        <f>(AJ106+AJ107+AJ108)*100/(AJ24+AJ25+AJ26)</f>
        <v>0</v>
      </c>
      <c r="AK99" s="96">
        <f>(AK106+AK107+AK108)*100/(AK24+AK25+AK26)</f>
        <v>0</v>
      </c>
      <c r="AM99" s="13"/>
      <c r="AN99" s="5"/>
    </row>
    <row r="100" spans="2:40" s="7" customFormat="1" ht="20.100000000000001" hidden="1" customHeight="1" x14ac:dyDescent="0.15">
      <c r="B100" s="13"/>
      <c r="C100" s="19"/>
      <c r="D100" s="19"/>
      <c r="E100" s="19"/>
      <c r="F100" s="19"/>
      <c r="Y100" s="13"/>
      <c r="AA100" s="13"/>
      <c r="AB100" s="19"/>
      <c r="AC100" s="19"/>
      <c r="AD100" s="19"/>
      <c r="AE100" s="19"/>
      <c r="AK100" s="115"/>
      <c r="AM100" s="13"/>
      <c r="AN100" s="5"/>
    </row>
    <row r="101" spans="2:40" s="7" customFormat="1" ht="20.100000000000001" hidden="1" customHeight="1" x14ac:dyDescent="0.15">
      <c r="B101" s="13"/>
      <c r="C101" s="19"/>
      <c r="D101" s="19"/>
      <c r="E101" s="19"/>
      <c r="F101" s="19"/>
      <c r="Y101" s="13"/>
      <c r="AA101" s="13"/>
      <c r="AB101" s="19"/>
      <c r="AC101" s="19"/>
      <c r="AD101" s="19"/>
      <c r="AE101" s="19"/>
      <c r="AK101" s="115"/>
      <c r="AM101" s="13"/>
      <c r="AN101" s="5"/>
    </row>
    <row r="102" spans="2:40" s="7" customFormat="1" ht="20.100000000000001" hidden="1" customHeight="1" x14ac:dyDescent="0.15">
      <c r="B102" s="13"/>
      <c r="C102" s="19" t="s">
        <v>907</v>
      </c>
      <c r="D102" s="19"/>
      <c r="E102" s="19"/>
      <c r="F102" s="19"/>
      <c r="R102" s="7" t="e">
        <f>IF(R24=0,0,ROUND(R7/R24*100,1))</f>
        <v>#VALUE!</v>
      </c>
      <c r="S102" s="100" t="e">
        <f>IF(S24=0,0,ROUND(S7/S24*100,1))</f>
        <v>#VALUE!</v>
      </c>
      <c r="Y102" s="13"/>
      <c r="AA102" s="13"/>
      <c r="AB102" s="19" t="s">
        <v>907</v>
      </c>
      <c r="AC102" s="19"/>
      <c r="AD102" s="19"/>
      <c r="AE102" s="19"/>
      <c r="AK102" s="115"/>
      <c r="AM102" s="13"/>
      <c r="AN102" s="5"/>
    </row>
    <row r="103" spans="2:40" s="7" customFormat="1" ht="31.5" hidden="1" customHeight="1" x14ac:dyDescent="0.15">
      <c r="B103" s="13">
        <v>9</v>
      </c>
      <c r="C103" s="593" t="s">
        <v>892</v>
      </c>
      <c r="D103" s="594"/>
      <c r="E103" s="594"/>
      <c r="F103" s="594"/>
      <c r="G103" s="97" t="s">
        <v>895</v>
      </c>
      <c r="H103" s="97" t="s">
        <v>143</v>
      </c>
      <c r="I103" s="97">
        <v>0</v>
      </c>
      <c r="J103" s="97" t="s">
        <v>896</v>
      </c>
      <c r="K103" s="97">
        <v>7.5475000000000003</v>
      </c>
      <c r="L103" s="97">
        <v>0</v>
      </c>
      <c r="M103" s="97">
        <v>0</v>
      </c>
      <c r="N103" s="97">
        <v>3</v>
      </c>
      <c r="O103" s="97">
        <v>0</v>
      </c>
      <c r="P103" s="97" t="s">
        <v>897</v>
      </c>
      <c r="Q103" s="97"/>
      <c r="R103" s="97">
        <v>0</v>
      </c>
      <c r="S103" s="100" t="e">
        <f>IF(S25+S34=0,0,ROUND((S8+S15)/(S25+S34)*100,1))</f>
        <v>#VALUE!</v>
      </c>
      <c r="T103" s="97" t="s">
        <v>747</v>
      </c>
      <c r="U103" s="97">
        <v>0</v>
      </c>
      <c r="V103" s="105"/>
      <c r="W103" s="105"/>
      <c r="Y103" s="13"/>
      <c r="AA103" s="13">
        <v>9</v>
      </c>
      <c r="AB103" s="593" t="s">
        <v>892</v>
      </c>
      <c r="AC103" s="594"/>
      <c r="AD103" s="594"/>
      <c r="AE103" s="594"/>
      <c r="AF103" s="97">
        <v>0</v>
      </c>
      <c r="AG103" s="97">
        <v>0</v>
      </c>
      <c r="AH103" s="97">
        <v>3</v>
      </c>
      <c r="AI103" s="97"/>
      <c r="AJ103" s="97">
        <v>0</v>
      </c>
      <c r="AK103" s="115"/>
      <c r="AM103" s="13"/>
      <c r="AN103" s="5"/>
    </row>
    <row r="104" spans="2:40" s="7" customFormat="1" ht="31.5" hidden="1" customHeight="1" x14ac:dyDescent="0.15">
      <c r="B104" s="13">
        <v>10</v>
      </c>
      <c r="C104" s="593" t="s">
        <v>893</v>
      </c>
      <c r="D104" s="594"/>
      <c r="E104" s="594"/>
      <c r="F104" s="594"/>
      <c r="G104" s="97" t="s">
        <v>696</v>
      </c>
      <c r="H104" s="97">
        <v>0</v>
      </c>
      <c r="I104" s="97">
        <v>0.97</v>
      </c>
      <c r="J104" s="97" t="s">
        <v>898</v>
      </c>
      <c r="K104" s="97">
        <v>16.356200000000001</v>
      </c>
      <c r="L104" s="97">
        <v>0</v>
      </c>
      <c r="M104" s="97">
        <v>0</v>
      </c>
      <c r="N104" s="97">
        <v>2.52</v>
      </c>
      <c r="O104" s="97">
        <v>0</v>
      </c>
      <c r="P104" s="97" t="s">
        <v>870</v>
      </c>
      <c r="Q104" s="97"/>
      <c r="R104" s="97">
        <v>0</v>
      </c>
      <c r="S104" s="100" t="e">
        <f>IF(S25=0,0,ROUND(S8/S25*100,1))</f>
        <v>#VALUE!</v>
      </c>
      <c r="T104" s="97" t="s">
        <v>899</v>
      </c>
      <c r="U104" s="97">
        <v>0</v>
      </c>
      <c r="V104" s="105"/>
      <c r="W104" s="105"/>
      <c r="Y104" s="13"/>
      <c r="AA104" s="13">
        <v>10</v>
      </c>
      <c r="AB104" s="593" t="s">
        <v>893</v>
      </c>
      <c r="AC104" s="594"/>
      <c r="AD104" s="594"/>
      <c r="AE104" s="594"/>
      <c r="AF104" s="97">
        <v>0</v>
      </c>
      <c r="AG104" s="97">
        <v>0.21</v>
      </c>
      <c r="AH104" s="97">
        <v>0</v>
      </c>
      <c r="AI104" s="97"/>
      <c r="AJ104" s="97">
        <v>0</v>
      </c>
      <c r="AK104" s="115"/>
      <c r="AM104" s="13"/>
      <c r="AN104" s="5"/>
    </row>
    <row r="105" spans="2:40" s="7" customFormat="1" ht="31.5" hidden="1" customHeight="1" x14ac:dyDescent="0.15">
      <c r="B105" s="13">
        <v>11</v>
      </c>
      <c r="C105" s="593" t="s">
        <v>50</v>
      </c>
      <c r="D105" s="594"/>
      <c r="E105" s="594"/>
      <c r="F105" s="594"/>
      <c r="G105" s="97" t="s">
        <v>900</v>
      </c>
      <c r="H105" s="97" t="s">
        <v>492</v>
      </c>
      <c r="I105" s="97">
        <v>39</v>
      </c>
      <c r="J105" s="97" t="s">
        <v>804</v>
      </c>
      <c r="K105" s="97">
        <v>30.2301</v>
      </c>
      <c r="L105" s="97">
        <v>0</v>
      </c>
      <c r="M105" s="97" t="s">
        <v>902</v>
      </c>
      <c r="N105" s="97">
        <v>28.67</v>
      </c>
      <c r="O105" s="97" t="s">
        <v>903</v>
      </c>
      <c r="P105" s="97" t="s">
        <v>904</v>
      </c>
      <c r="Q105" s="97"/>
      <c r="R105" s="97">
        <v>0</v>
      </c>
      <c r="S105" s="97" t="s">
        <v>901</v>
      </c>
      <c r="T105" s="97" t="s">
        <v>905</v>
      </c>
      <c r="U105" s="97">
        <v>0</v>
      </c>
      <c r="V105" s="105"/>
      <c r="W105" s="105"/>
      <c r="Y105" s="13"/>
      <c r="AA105" s="13">
        <v>11</v>
      </c>
      <c r="AB105" s="593" t="s">
        <v>50</v>
      </c>
      <c r="AC105" s="594"/>
      <c r="AD105" s="594"/>
      <c r="AE105" s="594"/>
      <c r="AF105" s="97" t="s">
        <v>884</v>
      </c>
      <c r="AG105" s="97">
        <v>2.9</v>
      </c>
      <c r="AH105" s="97">
        <v>0</v>
      </c>
      <c r="AI105" s="97"/>
      <c r="AJ105" s="97">
        <v>0</v>
      </c>
      <c r="AK105" s="115"/>
      <c r="AM105" s="13"/>
      <c r="AN105" s="5"/>
    </row>
    <row r="106" spans="2:40" s="7" customFormat="1" ht="31.5" hidden="1" customHeight="1" x14ac:dyDescent="0.15">
      <c r="B106" s="13">
        <v>12</v>
      </c>
      <c r="C106" s="593" t="s">
        <v>532</v>
      </c>
      <c r="D106" s="594"/>
      <c r="E106" s="594"/>
      <c r="F106" s="594"/>
      <c r="G106" s="97">
        <v>0</v>
      </c>
      <c r="H106" s="97">
        <v>0</v>
      </c>
      <c r="I106" s="97">
        <v>0</v>
      </c>
      <c r="J106" s="97">
        <v>0</v>
      </c>
      <c r="K106" s="97">
        <v>0.85740000000000005</v>
      </c>
      <c r="L106" s="97">
        <v>0</v>
      </c>
      <c r="M106" s="97">
        <v>0</v>
      </c>
      <c r="N106" s="97">
        <v>0.13</v>
      </c>
      <c r="O106" s="97">
        <v>0</v>
      </c>
      <c r="P106" s="97" t="s">
        <v>870</v>
      </c>
      <c r="Q106" s="97"/>
      <c r="R106" s="97">
        <v>0</v>
      </c>
      <c r="S106" s="97">
        <v>0.06</v>
      </c>
      <c r="T106" s="97">
        <v>0.03</v>
      </c>
      <c r="U106" s="97">
        <v>0</v>
      </c>
      <c r="V106" s="105"/>
      <c r="W106" s="105"/>
      <c r="Y106" s="13"/>
      <c r="AA106" s="13">
        <v>12</v>
      </c>
      <c r="AB106" s="593" t="s">
        <v>532</v>
      </c>
      <c r="AC106" s="594"/>
      <c r="AD106" s="594"/>
      <c r="AE106" s="594"/>
      <c r="AF106" s="97">
        <v>0</v>
      </c>
      <c r="AG106" s="97">
        <v>0</v>
      </c>
      <c r="AH106" s="97">
        <v>0</v>
      </c>
      <c r="AI106" s="97"/>
      <c r="AJ106" s="97">
        <v>0</v>
      </c>
      <c r="AK106" s="115"/>
      <c r="AM106" s="13"/>
      <c r="AN106" s="5"/>
    </row>
    <row r="107" spans="2:40" s="7" customFormat="1" ht="31.5" hidden="1" customHeight="1" x14ac:dyDescent="0.15">
      <c r="B107" s="13">
        <v>13</v>
      </c>
      <c r="C107" s="593" t="s">
        <v>894</v>
      </c>
      <c r="D107" s="594"/>
      <c r="E107" s="594"/>
      <c r="F107" s="594"/>
      <c r="G107" s="97">
        <v>0.88</v>
      </c>
      <c r="H107" s="97">
        <v>0</v>
      </c>
      <c r="I107" s="97">
        <v>0</v>
      </c>
      <c r="J107" s="97">
        <v>0.24</v>
      </c>
      <c r="K107" s="97">
        <v>7.6999999999999999E-2</v>
      </c>
      <c r="L107" s="97">
        <v>0</v>
      </c>
      <c r="M107" s="97">
        <v>0</v>
      </c>
      <c r="N107" s="97">
        <v>0.01</v>
      </c>
      <c r="O107" s="97">
        <v>0</v>
      </c>
      <c r="P107" s="97" t="s">
        <v>870</v>
      </c>
      <c r="Q107" s="97"/>
      <c r="R107" s="97">
        <v>0</v>
      </c>
      <c r="S107" s="97">
        <v>0.13</v>
      </c>
      <c r="T107" s="97">
        <v>0</v>
      </c>
      <c r="U107" s="97">
        <v>0</v>
      </c>
      <c r="V107" s="105"/>
      <c r="W107" s="105"/>
      <c r="Y107" s="13"/>
      <c r="AA107" s="13">
        <v>13</v>
      </c>
      <c r="AB107" s="593" t="s">
        <v>894</v>
      </c>
      <c r="AC107" s="594"/>
      <c r="AD107" s="594"/>
      <c r="AE107" s="594"/>
      <c r="AF107" s="97">
        <v>0</v>
      </c>
      <c r="AG107" s="97">
        <v>0</v>
      </c>
      <c r="AH107" s="97">
        <v>0</v>
      </c>
      <c r="AI107" s="97"/>
      <c r="AJ107" s="97">
        <v>0</v>
      </c>
      <c r="AK107" s="115"/>
      <c r="AM107" s="13"/>
      <c r="AN107" s="5"/>
    </row>
    <row r="108" spans="2:40" s="7" customFormat="1" ht="31.5" hidden="1" customHeight="1" x14ac:dyDescent="0.15">
      <c r="B108" s="13">
        <v>14</v>
      </c>
      <c r="C108" s="593" t="s">
        <v>846</v>
      </c>
      <c r="D108" s="594"/>
      <c r="E108" s="594"/>
      <c r="F108" s="594"/>
      <c r="G108" s="97">
        <v>24</v>
      </c>
      <c r="H108" s="97">
        <v>2.0699999999999998</v>
      </c>
      <c r="I108" s="97">
        <v>6.92</v>
      </c>
      <c r="J108" s="97">
        <v>5.6</v>
      </c>
      <c r="K108" s="97">
        <v>1.0539000000000001</v>
      </c>
      <c r="L108" s="97">
        <v>3.14</v>
      </c>
      <c r="M108" s="98" t="s">
        <v>895</v>
      </c>
      <c r="N108" s="97">
        <v>4.7</v>
      </c>
      <c r="O108" s="97">
        <v>0</v>
      </c>
      <c r="P108" s="97" t="s">
        <v>906</v>
      </c>
      <c r="Q108" s="97"/>
      <c r="R108" s="97">
        <v>0</v>
      </c>
      <c r="S108" s="97">
        <v>1.78</v>
      </c>
      <c r="T108" s="97">
        <v>0</v>
      </c>
      <c r="U108" s="97">
        <v>0.36</v>
      </c>
      <c r="V108" s="105"/>
      <c r="W108" s="105"/>
      <c r="Y108" s="13"/>
      <c r="AA108" s="13">
        <v>14</v>
      </c>
      <c r="AB108" s="593" t="s">
        <v>846</v>
      </c>
      <c r="AC108" s="594"/>
      <c r="AD108" s="594"/>
      <c r="AE108" s="594"/>
      <c r="AF108" s="97">
        <v>0.56999999999999995</v>
      </c>
      <c r="AG108" s="97">
        <v>9.8400000000000001E-2</v>
      </c>
      <c r="AH108" s="97">
        <v>0</v>
      </c>
      <c r="AI108" s="97"/>
      <c r="AJ108" s="97">
        <v>0</v>
      </c>
      <c r="AK108" s="115"/>
      <c r="AM108" s="13"/>
      <c r="AN108" s="5"/>
    </row>
    <row r="109" spans="2:40" s="7" customFormat="1" ht="20.100000000000001" hidden="1" customHeight="1" x14ac:dyDescent="0.15">
      <c r="B109" s="13"/>
      <c r="C109" s="19"/>
      <c r="D109" s="19"/>
      <c r="E109" s="19"/>
      <c r="F109" s="19"/>
      <c r="Y109" s="13"/>
      <c r="AA109" s="13"/>
      <c r="AB109" s="19"/>
      <c r="AC109" s="19"/>
      <c r="AD109" s="19"/>
      <c r="AE109" s="19"/>
      <c r="AK109" s="115"/>
      <c r="AM109" s="13"/>
      <c r="AN109" s="5"/>
    </row>
    <row r="110" spans="2:40" s="7" customFormat="1" ht="20.100000000000001" customHeight="1" x14ac:dyDescent="0.15">
      <c r="B110" s="13"/>
      <c r="D110" s="19"/>
      <c r="E110" s="19"/>
      <c r="F110" s="19"/>
      <c r="Y110" s="13"/>
      <c r="AA110" s="13"/>
      <c r="AC110" s="19"/>
      <c r="AD110" s="19"/>
      <c r="AE110" s="19"/>
      <c r="AK110" s="115"/>
      <c r="AM110" s="13"/>
      <c r="AN110" s="5"/>
    </row>
    <row r="111" spans="2:40" s="7" customFormat="1" ht="20.100000000000001" customHeight="1" x14ac:dyDescent="0.15">
      <c r="B111" s="13"/>
      <c r="C111" s="19"/>
      <c r="D111" s="19"/>
      <c r="E111" s="19"/>
      <c r="F111" s="19"/>
      <c r="Y111" s="13"/>
      <c r="AA111" s="13"/>
      <c r="AB111" s="19"/>
      <c r="AC111" s="19"/>
      <c r="AD111" s="19"/>
      <c r="AE111" s="19"/>
      <c r="AK111" s="115"/>
      <c r="AM111" s="13"/>
      <c r="AN111" s="5"/>
    </row>
    <row r="112" spans="2:40" s="7" customFormat="1" ht="20.100000000000001" customHeight="1" x14ac:dyDescent="0.15">
      <c r="B112" s="13"/>
      <c r="C112" s="34"/>
      <c r="D112" s="595" t="s">
        <v>980</v>
      </c>
      <c r="E112" s="595"/>
      <c r="F112" s="596"/>
      <c r="G112" s="95">
        <f t="shared" ref="G112:W112" si="2">IF(G31=0,"",G32/G31*100)</f>
        <v>91.188578415832623</v>
      </c>
      <c r="H112" s="95">
        <f t="shared" si="2"/>
        <v>78.534965942759399</v>
      </c>
      <c r="I112" s="95">
        <f t="shared" si="2"/>
        <v>74.932314798722544</v>
      </c>
      <c r="J112" s="95">
        <f t="shared" si="2"/>
        <v>75.374382774344994</v>
      </c>
      <c r="K112" s="95">
        <f t="shared" si="2"/>
        <v>77.934483846257834</v>
      </c>
      <c r="L112" s="95">
        <f t="shared" si="2"/>
        <v>82.213853579727896</v>
      </c>
      <c r="M112" s="95">
        <f t="shared" si="2"/>
        <v>69.311972333669729</v>
      </c>
      <c r="N112" s="95">
        <f t="shared" si="2"/>
        <v>85.273940632072382</v>
      </c>
      <c r="O112" s="95">
        <f t="shared" si="2"/>
        <v>85.878392101648586</v>
      </c>
      <c r="P112" s="95">
        <f t="shared" si="2"/>
        <v>83.815468762072882</v>
      </c>
      <c r="Q112" s="95">
        <f t="shared" si="2"/>
        <v>79.200674284373036</v>
      </c>
      <c r="R112" s="95">
        <f t="shared" si="2"/>
        <v>69.215570654087173</v>
      </c>
      <c r="S112" s="95">
        <f t="shared" si="2"/>
        <v>72.245547073791343</v>
      </c>
      <c r="T112" s="95">
        <f t="shared" si="2"/>
        <v>52.94862605217007</v>
      </c>
      <c r="U112" s="95">
        <f t="shared" si="2"/>
        <v>85.13084375125618</v>
      </c>
      <c r="V112" s="95">
        <f t="shared" si="2"/>
        <v>68.054656132625297</v>
      </c>
      <c r="W112" s="95">
        <f t="shared" si="2"/>
        <v>78.433704730003413</v>
      </c>
      <c r="AB112" s="34"/>
      <c r="AC112" s="595" t="s">
        <v>980</v>
      </c>
      <c r="AD112" s="595"/>
      <c r="AE112" s="596"/>
      <c r="AF112" s="95">
        <f t="shared" ref="AF112:AK112" si="3">IF(AF31=0,"",AF32/AF31*100)</f>
        <v>86.759627485527318</v>
      </c>
      <c r="AG112" s="95">
        <f t="shared" si="3"/>
        <v>72.120574450350489</v>
      </c>
      <c r="AH112" s="95">
        <f t="shared" si="3"/>
        <v>91.169093310773704</v>
      </c>
      <c r="AI112" s="95">
        <f t="shared" si="3"/>
        <v>77.619284003971273</v>
      </c>
      <c r="AJ112" s="95">
        <f t="shared" si="3"/>
        <v>81.672770311414524</v>
      </c>
      <c r="AK112" s="95">
        <f t="shared" si="3"/>
        <v>81.636706455331293</v>
      </c>
      <c r="AM112" s="13"/>
      <c r="AN112" s="5"/>
    </row>
    <row r="113" spans="2:40" s="7" customFormat="1" ht="20.100000000000001" customHeight="1" x14ac:dyDescent="0.15">
      <c r="B113" s="13"/>
      <c r="C113" s="19"/>
      <c r="D113" s="19"/>
      <c r="E113" s="19"/>
      <c r="F113" s="19"/>
      <c r="Y113" s="13"/>
      <c r="AA113" s="13"/>
      <c r="AB113" s="19"/>
      <c r="AC113" s="19"/>
      <c r="AD113" s="19"/>
      <c r="AE113" s="19"/>
      <c r="AK113" s="115"/>
      <c r="AM113" s="13"/>
      <c r="AN113" s="5"/>
    </row>
    <row r="114" spans="2:40" s="7" customFormat="1" ht="20.100000000000001" customHeight="1" x14ac:dyDescent="0.15">
      <c r="B114" s="13"/>
      <c r="C114" s="19"/>
      <c r="D114" s="19"/>
      <c r="E114" s="19"/>
      <c r="F114" s="19"/>
      <c r="Y114" s="13"/>
      <c r="AA114" s="13"/>
      <c r="AB114" s="19"/>
      <c r="AC114" s="19"/>
      <c r="AD114" s="19"/>
      <c r="AE114" s="19"/>
      <c r="AK114" s="115"/>
      <c r="AM114" s="13"/>
      <c r="AN114" s="5"/>
    </row>
    <row r="115" spans="2:40" s="7" customFormat="1" ht="20.100000000000001" customHeight="1" x14ac:dyDescent="0.15">
      <c r="B115" s="13"/>
      <c r="C115" s="19"/>
      <c r="D115" s="19"/>
      <c r="E115" s="19"/>
      <c r="F115" s="19"/>
      <c r="Y115" s="13"/>
      <c r="AA115" s="13"/>
      <c r="AB115" s="19"/>
      <c r="AC115" s="19"/>
      <c r="AD115" s="19"/>
      <c r="AE115" s="19"/>
      <c r="AK115" s="115"/>
      <c r="AM115" s="13"/>
      <c r="AN115" s="5"/>
    </row>
    <row r="116" spans="2:40" s="7" customFormat="1" ht="20.100000000000001" customHeight="1" x14ac:dyDescent="0.15">
      <c r="B116" s="13"/>
      <c r="C116" s="19"/>
      <c r="D116" s="19"/>
      <c r="E116" s="19"/>
      <c r="F116" s="19"/>
      <c r="Y116" s="13"/>
      <c r="AA116" s="13"/>
      <c r="AB116" s="19"/>
      <c r="AC116" s="19"/>
      <c r="AD116" s="19"/>
      <c r="AE116" s="19"/>
      <c r="AK116" s="115"/>
      <c r="AM116" s="13"/>
      <c r="AN116" s="5"/>
    </row>
    <row r="117" spans="2:40" s="7" customFormat="1" ht="20.100000000000001" customHeight="1" x14ac:dyDescent="0.15">
      <c r="B117" s="13"/>
      <c r="C117" s="19"/>
      <c r="D117" s="19"/>
      <c r="E117" s="19"/>
      <c r="F117" s="19"/>
      <c r="Y117" s="13"/>
      <c r="AA117" s="13"/>
      <c r="AB117" s="19"/>
      <c r="AC117" s="19"/>
      <c r="AD117" s="19"/>
      <c r="AE117" s="19"/>
      <c r="AK117" s="115"/>
      <c r="AM117" s="13"/>
      <c r="AN117" s="5"/>
    </row>
    <row r="118" spans="2:40" s="7" customFormat="1" ht="20.100000000000001" customHeight="1" x14ac:dyDescent="0.15">
      <c r="B118" s="13"/>
      <c r="C118" s="19"/>
      <c r="D118" s="19"/>
      <c r="E118" s="19"/>
      <c r="F118" s="19"/>
      <c r="Y118" s="13"/>
      <c r="AA118" s="13"/>
      <c r="AB118" s="19"/>
      <c r="AC118" s="19"/>
      <c r="AD118" s="19"/>
      <c r="AE118" s="19"/>
      <c r="AK118" s="115"/>
      <c r="AM118" s="13"/>
      <c r="AN118" s="5"/>
    </row>
    <row r="119" spans="2:40" s="7" customFormat="1" ht="20.100000000000001" customHeight="1" x14ac:dyDescent="0.15">
      <c r="B119" s="13"/>
      <c r="C119" s="19"/>
      <c r="D119" s="19"/>
      <c r="E119" s="19"/>
      <c r="F119" s="19"/>
      <c r="Y119" s="13"/>
      <c r="AA119" s="13"/>
      <c r="AB119" s="19"/>
      <c r="AC119" s="19"/>
      <c r="AD119" s="19"/>
      <c r="AE119" s="19"/>
      <c r="AK119" s="115"/>
      <c r="AM119" s="13"/>
      <c r="AN119" s="5"/>
    </row>
    <row r="120" spans="2:40" s="7" customFormat="1" ht="20.100000000000001" customHeight="1" x14ac:dyDescent="0.15">
      <c r="B120" s="13"/>
      <c r="C120" s="19"/>
      <c r="D120" s="19"/>
      <c r="E120" s="19"/>
      <c r="F120" s="19"/>
      <c r="Y120" s="13"/>
      <c r="AA120" s="13"/>
      <c r="AB120" s="19"/>
      <c r="AC120" s="19"/>
      <c r="AD120" s="19"/>
      <c r="AE120" s="19"/>
      <c r="AK120" s="115"/>
      <c r="AM120" s="13"/>
      <c r="AN120" s="5"/>
    </row>
    <row r="121" spans="2:40" s="7" customFormat="1" ht="20.100000000000001" customHeight="1" x14ac:dyDescent="0.15">
      <c r="B121" s="13"/>
      <c r="C121" s="19"/>
      <c r="D121" s="19"/>
      <c r="E121" s="19"/>
      <c r="F121" s="19"/>
      <c r="Y121" s="13"/>
      <c r="AA121" s="13"/>
      <c r="AB121" s="19"/>
      <c r="AC121" s="19"/>
      <c r="AD121" s="19"/>
      <c r="AE121" s="19"/>
      <c r="AK121" s="115"/>
      <c r="AM121" s="13"/>
      <c r="AN121" s="5"/>
    </row>
    <row r="122" spans="2:40" s="7" customFormat="1" ht="20.100000000000001" customHeight="1" x14ac:dyDescent="0.15">
      <c r="B122" s="13"/>
      <c r="C122" s="19"/>
      <c r="D122" s="19"/>
      <c r="E122" s="19"/>
      <c r="F122" s="19"/>
      <c r="Y122" s="13"/>
      <c r="AA122" s="13"/>
      <c r="AB122" s="19"/>
      <c r="AC122" s="19"/>
      <c r="AD122" s="19"/>
      <c r="AE122" s="19"/>
      <c r="AK122" s="115"/>
      <c r="AM122" s="13"/>
      <c r="AN122" s="5"/>
    </row>
    <row r="123" spans="2:40" s="7" customFormat="1" ht="20.100000000000001" customHeight="1" x14ac:dyDescent="0.15">
      <c r="B123" s="13"/>
      <c r="C123" s="19"/>
      <c r="D123" s="19"/>
      <c r="E123" s="19"/>
      <c r="F123" s="19"/>
      <c r="Y123" s="13"/>
      <c r="AA123" s="13"/>
      <c r="AB123" s="19"/>
      <c r="AC123" s="19"/>
      <c r="AD123" s="19"/>
      <c r="AE123" s="19"/>
      <c r="AK123" s="115"/>
      <c r="AM123" s="13"/>
      <c r="AN123" s="5"/>
    </row>
    <row r="124" spans="2:40" s="7" customFormat="1" ht="20.100000000000001" customHeight="1" x14ac:dyDescent="0.15">
      <c r="B124" s="13"/>
      <c r="C124" s="19"/>
      <c r="D124" s="19"/>
      <c r="E124" s="19"/>
      <c r="F124" s="19"/>
      <c r="Y124" s="13"/>
      <c r="AA124" s="13"/>
      <c r="AB124" s="19"/>
      <c r="AC124" s="19"/>
      <c r="AD124" s="19"/>
      <c r="AE124" s="19"/>
      <c r="AK124" s="115"/>
      <c r="AM124" s="13"/>
      <c r="AN124" s="5"/>
    </row>
    <row r="125" spans="2:40" s="7" customFormat="1" ht="20.100000000000001" customHeight="1" x14ac:dyDescent="0.15">
      <c r="B125" s="13"/>
      <c r="C125" s="19"/>
      <c r="D125" s="19"/>
      <c r="E125" s="19"/>
      <c r="F125" s="19"/>
      <c r="Y125" s="13"/>
      <c r="AA125" s="13"/>
      <c r="AB125" s="19"/>
      <c r="AC125" s="19"/>
      <c r="AD125" s="19"/>
      <c r="AE125" s="19"/>
      <c r="AK125" s="115"/>
      <c r="AM125" s="13"/>
      <c r="AN125" s="5"/>
    </row>
    <row r="126" spans="2:40" s="7" customFormat="1" ht="20.100000000000001" customHeight="1" x14ac:dyDescent="0.15">
      <c r="B126" s="13"/>
      <c r="C126" s="19"/>
      <c r="D126" s="19"/>
      <c r="E126" s="19"/>
      <c r="F126" s="19"/>
      <c r="Y126" s="13"/>
      <c r="AA126" s="13"/>
      <c r="AB126" s="19"/>
      <c r="AC126" s="19"/>
      <c r="AD126" s="19"/>
      <c r="AE126" s="19"/>
      <c r="AK126" s="115"/>
      <c r="AM126" s="13"/>
      <c r="AN126" s="5"/>
    </row>
    <row r="127" spans="2:40" s="7" customFormat="1" ht="20.100000000000001" customHeight="1" x14ac:dyDescent="0.15">
      <c r="B127" s="13"/>
      <c r="C127" s="19"/>
      <c r="D127" s="19"/>
      <c r="E127" s="19"/>
      <c r="F127" s="19"/>
      <c r="Y127" s="13"/>
      <c r="AA127" s="13"/>
      <c r="AB127" s="19"/>
      <c r="AC127" s="19"/>
      <c r="AD127" s="19"/>
      <c r="AE127" s="19"/>
      <c r="AK127" s="115"/>
      <c r="AM127" s="13"/>
      <c r="AN127" s="5"/>
    </row>
    <row r="128" spans="2:40" s="7" customFormat="1" ht="20.100000000000001" customHeight="1" x14ac:dyDescent="0.15">
      <c r="B128" s="13"/>
      <c r="C128" s="19"/>
      <c r="D128" s="19"/>
      <c r="E128" s="19"/>
      <c r="F128" s="19"/>
      <c r="Y128" s="13"/>
      <c r="AA128" s="13"/>
      <c r="AB128" s="19"/>
      <c r="AC128" s="19"/>
      <c r="AD128" s="19"/>
      <c r="AE128" s="19"/>
      <c r="AK128" s="115"/>
      <c r="AM128" s="13"/>
      <c r="AN128" s="5"/>
    </row>
    <row r="129" spans="2:40" s="7" customFormat="1" ht="20.100000000000001" customHeight="1" x14ac:dyDescent="0.15">
      <c r="B129" s="13"/>
      <c r="C129" s="19"/>
      <c r="D129" s="19"/>
      <c r="E129" s="19"/>
      <c r="F129" s="19"/>
      <c r="Y129" s="13"/>
      <c r="AA129" s="13"/>
      <c r="AB129" s="19"/>
      <c r="AC129" s="19"/>
      <c r="AD129" s="19"/>
      <c r="AE129" s="19"/>
      <c r="AK129" s="115"/>
      <c r="AM129" s="13"/>
      <c r="AN129" s="5"/>
    </row>
    <row r="130" spans="2:40" s="7" customFormat="1" ht="20.100000000000001" customHeight="1" x14ac:dyDescent="0.15">
      <c r="B130" s="13"/>
      <c r="C130" s="19"/>
      <c r="D130" s="19"/>
      <c r="E130" s="19"/>
      <c r="F130" s="19"/>
      <c r="Y130" s="13"/>
      <c r="AA130" s="13"/>
      <c r="AB130" s="19"/>
      <c r="AC130" s="19"/>
      <c r="AD130" s="19"/>
      <c r="AE130" s="19"/>
      <c r="AK130" s="115"/>
      <c r="AM130" s="13"/>
      <c r="AN130" s="5"/>
    </row>
    <row r="131" spans="2:40" s="7" customFormat="1" ht="20.100000000000001" customHeight="1" x14ac:dyDescent="0.15">
      <c r="B131" s="13"/>
      <c r="C131" s="19"/>
      <c r="D131" s="19"/>
      <c r="E131" s="19"/>
      <c r="F131" s="19"/>
      <c r="Y131" s="13"/>
      <c r="AA131" s="13"/>
      <c r="AB131" s="19"/>
      <c r="AC131" s="19"/>
      <c r="AD131" s="19"/>
      <c r="AE131" s="19"/>
      <c r="AK131" s="115"/>
      <c r="AM131" s="13"/>
      <c r="AN131" s="5"/>
    </row>
    <row r="132" spans="2:40" s="7" customFormat="1" ht="20.100000000000001" customHeight="1" x14ac:dyDescent="0.15">
      <c r="B132" s="13"/>
      <c r="C132" s="19"/>
      <c r="D132" s="19"/>
      <c r="E132" s="19"/>
      <c r="F132" s="19"/>
      <c r="Y132" s="13"/>
      <c r="AA132" s="13"/>
      <c r="AB132" s="19"/>
      <c r="AC132" s="19"/>
      <c r="AD132" s="19"/>
      <c r="AE132" s="19"/>
      <c r="AK132" s="115"/>
      <c r="AM132" s="13"/>
      <c r="AN132" s="5"/>
    </row>
    <row r="133" spans="2:40" s="7" customFormat="1" ht="20.100000000000001" customHeight="1" x14ac:dyDescent="0.15">
      <c r="B133" s="13"/>
      <c r="C133" s="19"/>
      <c r="D133" s="19"/>
      <c r="E133" s="19"/>
      <c r="F133" s="19"/>
      <c r="Y133" s="13"/>
      <c r="AA133" s="13"/>
      <c r="AB133" s="19"/>
      <c r="AC133" s="19"/>
      <c r="AD133" s="19"/>
      <c r="AE133" s="19"/>
      <c r="AK133" s="115"/>
      <c r="AM133" s="13"/>
      <c r="AN133" s="5"/>
    </row>
    <row r="134" spans="2:40" s="7" customFormat="1" ht="20.100000000000001" customHeight="1" x14ac:dyDescent="0.15">
      <c r="B134" s="13"/>
      <c r="C134" s="19"/>
      <c r="D134" s="19"/>
      <c r="E134" s="19"/>
      <c r="F134" s="19"/>
      <c r="Y134" s="13"/>
      <c r="AA134" s="13"/>
      <c r="AB134" s="19"/>
      <c r="AC134" s="19"/>
      <c r="AD134" s="19"/>
      <c r="AE134" s="19"/>
      <c r="AK134" s="115"/>
      <c r="AM134" s="13"/>
      <c r="AN134" s="5"/>
    </row>
    <row r="135" spans="2:40" s="7" customFormat="1" ht="20.100000000000001" customHeight="1" x14ac:dyDescent="0.15">
      <c r="B135" s="13"/>
      <c r="C135" s="19"/>
      <c r="D135" s="19"/>
      <c r="E135" s="19"/>
      <c r="F135" s="19"/>
      <c r="Y135" s="13"/>
      <c r="AA135" s="13"/>
      <c r="AB135" s="19"/>
      <c r="AC135" s="19"/>
      <c r="AD135" s="19"/>
      <c r="AE135" s="19"/>
      <c r="AK135" s="115"/>
      <c r="AM135" s="13"/>
      <c r="AN135" s="5"/>
    </row>
    <row r="136" spans="2:40" s="7" customFormat="1" ht="20.100000000000001" customHeight="1" x14ac:dyDescent="0.15">
      <c r="B136" s="13"/>
      <c r="C136" s="19"/>
      <c r="D136" s="19"/>
      <c r="E136" s="19"/>
      <c r="F136" s="19"/>
      <c r="Y136" s="13"/>
      <c r="AA136" s="13"/>
      <c r="AB136" s="19"/>
      <c r="AC136" s="19"/>
      <c r="AD136" s="19"/>
      <c r="AE136" s="19"/>
      <c r="AK136" s="115"/>
      <c r="AM136" s="13"/>
      <c r="AN136" s="5"/>
    </row>
    <row r="137" spans="2:40" s="7" customFormat="1" ht="20.100000000000001" customHeight="1" x14ac:dyDescent="0.15">
      <c r="B137" s="13"/>
      <c r="C137" s="19"/>
      <c r="D137" s="19"/>
      <c r="E137" s="19"/>
      <c r="F137" s="19"/>
      <c r="Y137" s="13"/>
      <c r="AA137" s="13"/>
      <c r="AB137" s="19"/>
      <c r="AC137" s="19"/>
      <c r="AD137" s="19"/>
      <c r="AE137" s="19"/>
      <c r="AK137" s="115"/>
      <c r="AM137" s="13"/>
      <c r="AN137" s="5"/>
    </row>
    <row r="138" spans="2:40" s="7" customFormat="1" ht="20.100000000000001" customHeight="1" x14ac:dyDescent="0.15">
      <c r="B138" s="13"/>
      <c r="C138" s="19"/>
      <c r="D138" s="19"/>
      <c r="E138" s="19"/>
      <c r="F138" s="19"/>
      <c r="Y138" s="13"/>
      <c r="AA138" s="13"/>
      <c r="AB138" s="19"/>
      <c r="AC138" s="19"/>
      <c r="AD138" s="19"/>
      <c r="AE138" s="19"/>
      <c r="AK138" s="115"/>
      <c r="AM138" s="13"/>
      <c r="AN138" s="5"/>
    </row>
    <row r="139" spans="2:40" s="7" customFormat="1" ht="20.100000000000001" customHeight="1" x14ac:dyDescent="0.15">
      <c r="B139" s="13"/>
      <c r="C139" s="19"/>
      <c r="D139" s="19"/>
      <c r="E139" s="19"/>
      <c r="F139" s="19"/>
      <c r="Y139" s="13"/>
      <c r="AA139" s="13"/>
      <c r="AB139" s="19"/>
      <c r="AC139" s="19"/>
      <c r="AD139" s="19"/>
      <c r="AE139" s="19"/>
      <c r="AK139" s="115"/>
      <c r="AM139" s="13"/>
      <c r="AN139" s="5"/>
    </row>
    <row r="140" spans="2:40" s="7" customFormat="1" ht="20.100000000000001" customHeight="1" x14ac:dyDescent="0.15">
      <c r="B140" s="13"/>
      <c r="C140" s="19"/>
      <c r="D140" s="19"/>
      <c r="E140" s="19"/>
      <c r="F140" s="19"/>
      <c r="Y140" s="13"/>
      <c r="AA140" s="13"/>
      <c r="AB140" s="19"/>
      <c r="AC140" s="19"/>
      <c r="AD140" s="19"/>
      <c r="AE140" s="19"/>
      <c r="AK140" s="115"/>
      <c r="AM140" s="13"/>
      <c r="AN140" s="5"/>
    </row>
    <row r="141" spans="2:40" s="7" customFormat="1" ht="20.100000000000001" customHeight="1" x14ac:dyDescent="0.15">
      <c r="B141" s="13"/>
      <c r="C141" s="19"/>
      <c r="D141" s="19"/>
      <c r="E141" s="19"/>
      <c r="F141" s="19"/>
      <c r="Y141" s="13"/>
      <c r="AA141" s="13"/>
      <c r="AB141" s="19"/>
      <c r="AC141" s="19"/>
      <c r="AD141" s="19"/>
      <c r="AE141" s="19"/>
      <c r="AK141" s="115"/>
      <c r="AM141" s="13"/>
      <c r="AN141" s="5"/>
    </row>
    <row r="142" spans="2:40" s="7" customFormat="1" ht="20.100000000000001" customHeight="1" x14ac:dyDescent="0.15">
      <c r="B142" s="13"/>
      <c r="C142" s="19"/>
      <c r="D142" s="19"/>
      <c r="E142" s="19"/>
      <c r="F142" s="19"/>
      <c r="Y142" s="13"/>
      <c r="AA142" s="13"/>
      <c r="AB142" s="19"/>
      <c r="AC142" s="19"/>
      <c r="AD142" s="19"/>
      <c r="AE142" s="19"/>
      <c r="AK142" s="115"/>
      <c r="AM142" s="13"/>
      <c r="AN142" s="5"/>
    </row>
    <row r="143" spans="2:40" s="7" customFormat="1" ht="20.100000000000001" customHeight="1" x14ac:dyDescent="0.15">
      <c r="B143" s="13"/>
      <c r="C143" s="19"/>
      <c r="D143" s="19"/>
      <c r="E143" s="19"/>
      <c r="F143" s="19"/>
      <c r="Y143" s="13"/>
      <c r="AA143" s="13"/>
      <c r="AB143" s="19"/>
      <c r="AC143" s="19"/>
      <c r="AD143" s="19"/>
      <c r="AE143" s="19"/>
      <c r="AK143" s="115"/>
      <c r="AM143" s="13"/>
      <c r="AN143" s="5"/>
    </row>
    <row r="144" spans="2:40" s="7" customFormat="1" ht="20.100000000000001" customHeight="1" x14ac:dyDescent="0.15">
      <c r="B144" s="13"/>
      <c r="C144" s="19"/>
      <c r="D144" s="19"/>
      <c r="E144" s="19"/>
      <c r="F144" s="19"/>
      <c r="Y144" s="13"/>
      <c r="AA144" s="13"/>
      <c r="AB144" s="19"/>
      <c r="AC144" s="19"/>
      <c r="AD144" s="19"/>
      <c r="AE144" s="19"/>
      <c r="AK144" s="115"/>
      <c r="AM144" s="13"/>
      <c r="AN144" s="5"/>
    </row>
    <row r="145" spans="2:40" s="7" customFormat="1" ht="20.100000000000001" customHeight="1" x14ac:dyDescent="0.15">
      <c r="B145" s="13"/>
      <c r="C145" s="19"/>
      <c r="D145" s="19"/>
      <c r="E145" s="19"/>
      <c r="F145" s="19"/>
      <c r="Y145" s="13"/>
      <c r="AA145" s="13"/>
      <c r="AB145" s="19"/>
      <c r="AC145" s="19"/>
      <c r="AD145" s="19"/>
      <c r="AE145" s="19"/>
      <c r="AK145" s="115"/>
      <c r="AM145" s="13"/>
      <c r="AN145" s="5"/>
    </row>
    <row r="146" spans="2:40" s="7" customFormat="1" ht="20.100000000000001" customHeight="1" x14ac:dyDescent="0.15">
      <c r="B146" s="13"/>
      <c r="C146" s="19"/>
      <c r="D146" s="19"/>
      <c r="E146" s="19"/>
      <c r="F146" s="19"/>
      <c r="Y146" s="13"/>
      <c r="AA146" s="13"/>
      <c r="AB146" s="19"/>
      <c r="AC146" s="19"/>
      <c r="AD146" s="19"/>
      <c r="AE146" s="19"/>
      <c r="AK146" s="115"/>
      <c r="AM146" s="13"/>
      <c r="AN146" s="5"/>
    </row>
  </sheetData>
  <mergeCells count="174">
    <mergeCell ref="E1:F1"/>
    <mergeCell ref="X1:Y1"/>
    <mergeCell ref="AD1:AE1"/>
    <mergeCell ref="C3:H3"/>
    <mergeCell ref="P5:Q5"/>
    <mergeCell ref="D9:F9"/>
    <mergeCell ref="AC9:AE9"/>
    <mergeCell ref="E12:F12"/>
    <mergeCell ref="AD12:AE12"/>
    <mergeCell ref="E13:F13"/>
    <mergeCell ref="AD13:AE13"/>
    <mergeCell ref="E14:F14"/>
    <mergeCell ref="AD14:AE14"/>
    <mergeCell ref="E23:F23"/>
    <mergeCell ref="AD23:AE23"/>
    <mergeCell ref="E24:F24"/>
    <mergeCell ref="AD24:AE24"/>
    <mergeCell ref="E25:F25"/>
    <mergeCell ref="AD25:AE25"/>
    <mergeCell ref="D15:E16"/>
    <mergeCell ref="AC15:AD16"/>
    <mergeCell ref="E26:F26"/>
    <mergeCell ref="AD26:AE26"/>
    <mergeCell ref="E27:F27"/>
    <mergeCell ref="AD27:AE27"/>
    <mergeCell ref="E28:F28"/>
    <mergeCell ref="AD28:AE28"/>
    <mergeCell ref="E29:F29"/>
    <mergeCell ref="AD29:AE29"/>
    <mergeCell ref="E30:F30"/>
    <mergeCell ref="AD30:AE30"/>
    <mergeCell ref="E31:F31"/>
    <mergeCell ref="AD31:AE31"/>
    <mergeCell ref="E32:F32"/>
    <mergeCell ref="AD32:AE32"/>
    <mergeCell ref="D33:F33"/>
    <mergeCell ref="AC33:AE33"/>
    <mergeCell ref="D34:F34"/>
    <mergeCell ref="AC34:AE34"/>
    <mergeCell ref="D35:F35"/>
    <mergeCell ref="AC35:AE35"/>
    <mergeCell ref="D36:F36"/>
    <mergeCell ref="AC36:AE36"/>
    <mergeCell ref="D37:F37"/>
    <mergeCell ref="AC37:AE37"/>
    <mergeCell ref="D41:E41"/>
    <mergeCell ref="AC41:AD41"/>
    <mergeCell ref="D42:E42"/>
    <mergeCell ref="AC42:AD42"/>
    <mergeCell ref="D44:E44"/>
    <mergeCell ref="AC44:AD44"/>
    <mergeCell ref="D38:E40"/>
    <mergeCell ref="AC38:AD40"/>
    <mergeCell ref="D45:E45"/>
    <mergeCell ref="AC45:AD45"/>
    <mergeCell ref="D46:E46"/>
    <mergeCell ref="AC46:AD46"/>
    <mergeCell ref="D47:E47"/>
    <mergeCell ref="AC47:AD47"/>
    <mergeCell ref="E48:F48"/>
    <mergeCell ref="AD48:AE48"/>
    <mergeCell ref="E49:F49"/>
    <mergeCell ref="AD49:AE49"/>
    <mergeCell ref="D50:E50"/>
    <mergeCell ref="AC50:AD50"/>
    <mergeCell ref="D51:E51"/>
    <mergeCell ref="AC51:AD51"/>
    <mergeCell ref="E52:F52"/>
    <mergeCell ref="AD52:AE52"/>
    <mergeCell ref="E53:F53"/>
    <mergeCell ref="AD53:AE53"/>
    <mergeCell ref="E54:F54"/>
    <mergeCell ref="AD54:AE54"/>
    <mergeCell ref="D66:E66"/>
    <mergeCell ref="AC66:AD66"/>
    <mergeCell ref="C67:D67"/>
    <mergeCell ref="AB67:AC67"/>
    <mergeCell ref="C68:D68"/>
    <mergeCell ref="AB68:AC68"/>
    <mergeCell ref="E55:F55"/>
    <mergeCell ref="AD55:AE55"/>
    <mergeCell ref="E56:F56"/>
    <mergeCell ref="AD56:AE56"/>
    <mergeCell ref="E57:F57"/>
    <mergeCell ref="AD57:AE57"/>
    <mergeCell ref="E58:F58"/>
    <mergeCell ref="AD58:AE58"/>
    <mergeCell ref="D59:F59"/>
    <mergeCell ref="AC59:AE59"/>
    <mergeCell ref="D62:D64"/>
    <mergeCell ref="AC62:AC64"/>
    <mergeCell ref="E68:E69"/>
    <mergeCell ref="AD68:AD69"/>
    <mergeCell ref="C69:D69"/>
    <mergeCell ref="AB69:AC69"/>
    <mergeCell ref="C60:F60"/>
    <mergeCell ref="AB60:AE60"/>
    <mergeCell ref="C78:E80"/>
    <mergeCell ref="D88:F88"/>
    <mergeCell ref="AC88:AE88"/>
    <mergeCell ref="D92:F92"/>
    <mergeCell ref="C75:E77"/>
    <mergeCell ref="AB75:AD77"/>
    <mergeCell ref="C82:C84"/>
    <mergeCell ref="AB82:AB84"/>
    <mergeCell ref="D89:E91"/>
    <mergeCell ref="E83:F83"/>
    <mergeCell ref="AD83:AE83"/>
    <mergeCell ref="E84:F84"/>
    <mergeCell ref="AD84:AE84"/>
    <mergeCell ref="C106:F106"/>
    <mergeCell ref="AB106:AE106"/>
    <mergeCell ref="D93:F93"/>
    <mergeCell ref="AC93:AE93"/>
    <mergeCell ref="D94:F94"/>
    <mergeCell ref="AC94:AE94"/>
    <mergeCell ref="D95:F95"/>
    <mergeCell ref="AC95:AE95"/>
    <mergeCell ref="C98:F98"/>
    <mergeCell ref="AB98:AE98"/>
    <mergeCell ref="C99:F99"/>
    <mergeCell ref="AB99:AE99"/>
    <mergeCell ref="C86:C95"/>
    <mergeCell ref="D86:F86"/>
    <mergeCell ref="AC89:AD91"/>
    <mergeCell ref="AB86:AB95"/>
    <mergeCell ref="D65:E65"/>
    <mergeCell ref="AC65:AD65"/>
    <mergeCell ref="C103:F103"/>
    <mergeCell ref="AB103:AE103"/>
    <mergeCell ref="C104:F104"/>
    <mergeCell ref="AB104:AE104"/>
    <mergeCell ref="C105:F105"/>
    <mergeCell ref="AB105:AE105"/>
    <mergeCell ref="AC86:AE86"/>
    <mergeCell ref="D87:F87"/>
    <mergeCell ref="AC87:AE87"/>
    <mergeCell ref="C72:D72"/>
    <mergeCell ref="E72:F72"/>
    <mergeCell ref="AB72:AC72"/>
    <mergeCell ref="AD72:AE72"/>
    <mergeCell ref="E73:F73"/>
    <mergeCell ref="AD73:AE73"/>
    <mergeCell ref="D74:F74"/>
    <mergeCell ref="AC74:AE74"/>
    <mergeCell ref="E81:F81"/>
    <mergeCell ref="AD81:AE81"/>
    <mergeCell ref="AB78:AD80"/>
    <mergeCell ref="E82:F82"/>
    <mergeCell ref="AD82:AE82"/>
    <mergeCell ref="C108:F108"/>
    <mergeCell ref="AB108:AE108"/>
    <mergeCell ref="D112:F112"/>
    <mergeCell ref="AC112:AE112"/>
    <mergeCell ref="C107:F107"/>
    <mergeCell ref="AB107:AE107"/>
    <mergeCell ref="AC92:AE92"/>
    <mergeCell ref="AK5:AK6"/>
    <mergeCell ref="C7:C8"/>
    <mergeCell ref="D7:E8"/>
    <mergeCell ref="AB7:AB8"/>
    <mergeCell ref="AC7:AD8"/>
    <mergeCell ref="C10:C11"/>
    <mergeCell ref="D10:E11"/>
    <mergeCell ref="AB10:AB11"/>
    <mergeCell ref="AC10:AD11"/>
    <mergeCell ref="C70:D70"/>
    <mergeCell ref="E70:F70"/>
    <mergeCell ref="AB70:AC70"/>
    <mergeCell ref="AD70:AE70"/>
    <mergeCell ref="C71:D71"/>
    <mergeCell ref="E71:F71"/>
    <mergeCell ref="AB71:AC71"/>
    <mergeCell ref="AD71:AE71"/>
  </mergeCells>
  <phoneticPr fontId="4"/>
  <pageMargins left="0.78740157480314965" right="0.78740157480314965" top="0.78740157480314965" bottom="0.39370078740157483" header="0.19685039370078741" footer="0.19685039370078741"/>
  <pageSetup paperSize="9" scale="36" fitToWidth="0" pageOrder="overThenDown" orientation="portrait" horizontalDpi="1200" verticalDpi="1200" r:id="rId1"/>
  <headerFooter alignWithMargins="0"/>
  <colBreaks count="2" manualBreakCount="2">
    <brk id="13" max="112" man="1"/>
    <brk id="25" max="112"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N146"/>
  <sheetViews>
    <sheetView showZeros="0" view="pageBreakPreview" zoomScale="60" zoomScaleNormal="60" workbookViewId="0">
      <selection activeCell="H14" sqref="H14"/>
    </sheetView>
  </sheetViews>
  <sheetFormatPr defaultColWidth="10.28515625" defaultRowHeight="15.95" customHeight="1" x14ac:dyDescent="0.15"/>
  <cols>
    <col min="1" max="2" width="5.7109375" style="17" customWidth="1"/>
    <col min="3" max="3" width="6.7109375" style="530" customWidth="1"/>
    <col min="4" max="4" width="10.7109375" style="530" customWidth="1"/>
    <col min="5" max="5" width="6.7109375" style="530" customWidth="1"/>
    <col min="6" max="6" width="8.7109375" style="530" customWidth="1"/>
    <col min="7" max="7" width="34.7109375" style="530" customWidth="1"/>
    <col min="8" max="8" width="18.7109375" style="530" customWidth="1"/>
    <col min="9" max="31" width="16.7109375" style="17" customWidth="1"/>
    <col min="32" max="33" width="6.7109375" style="17" customWidth="1"/>
    <col min="34" max="34" width="18.7109375" style="17" customWidth="1"/>
    <col min="35" max="16384" width="10.28515625" style="17"/>
  </cols>
  <sheetData>
    <row r="1" spans="1:35" s="394" customFormat="1" ht="32.1" customHeight="1" x14ac:dyDescent="0.15">
      <c r="A1" s="563"/>
      <c r="B1" s="563"/>
      <c r="C1" s="564"/>
      <c r="D1" s="407" t="s">
        <v>253</v>
      </c>
      <c r="E1" s="1096" t="s">
        <v>69</v>
      </c>
      <c r="F1" s="1097"/>
      <c r="G1" s="1098"/>
      <c r="H1" s="427" t="s">
        <v>102</v>
      </c>
      <c r="I1" s="563"/>
      <c r="J1" s="563"/>
      <c r="K1" s="563"/>
      <c r="L1" s="563"/>
      <c r="M1" s="563"/>
      <c r="N1" s="563"/>
      <c r="O1" s="563"/>
      <c r="P1" s="563"/>
      <c r="Q1" s="563"/>
      <c r="R1" s="563"/>
      <c r="S1" s="563"/>
      <c r="T1" s="563"/>
      <c r="U1" s="563"/>
      <c r="V1" s="563"/>
      <c r="W1" s="563"/>
      <c r="X1" s="563"/>
      <c r="Y1" s="563"/>
      <c r="Z1" s="563"/>
      <c r="AA1" s="563"/>
      <c r="AB1" s="563"/>
      <c r="AC1" s="587"/>
      <c r="AD1" s="587"/>
      <c r="AE1" s="563"/>
      <c r="AF1" s="563"/>
      <c r="AG1" s="563"/>
      <c r="AH1" s="563"/>
    </row>
    <row r="2" spans="1:35" s="562" customFormat="1" ht="15.95" customHeight="1" x14ac:dyDescent="0.15">
      <c r="C2" s="565"/>
      <c r="D2" s="565"/>
      <c r="E2" s="565"/>
      <c r="F2" s="565"/>
      <c r="G2" s="565"/>
      <c r="H2" s="565"/>
    </row>
    <row r="3" spans="1:35" s="516" customFormat="1" ht="21.95" customHeight="1" x14ac:dyDescent="0.15">
      <c r="C3" s="566" t="s">
        <v>851</v>
      </c>
      <c r="D3" s="566"/>
      <c r="E3" s="566"/>
      <c r="F3" s="566"/>
      <c r="G3" s="566"/>
      <c r="H3" s="566"/>
    </row>
    <row r="4" spans="1:35" s="15" customFormat="1" ht="15.95" customHeight="1" x14ac:dyDescent="0.15">
      <c r="C4" s="20"/>
      <c r="D4" s="20"/>
      <c r="E4" s="20"/>
      <c r="F4" s="20"/>
      <c r="G4" s="20"/>
      <c r="H4" s="20"/>
    </row>
    <row r="5" spans="1:35" s="15" customFormat="1" ht="36" customHeight="1" x14ac:dyDescent="0.15">
      <c r="A5" s="14"/>
      <c r="B5" s="14"/>
      <c r="C5" s="567"/>
      <c r="D5" s="570"/>
      <c r="E5" s="570"/>
      <c r="F5" s="570"/>
      <c r="G5" s="570"/>
      <c r="H5" s="578" t="s">
        <v>435</v>
      </c>
      <c r="I5" s="92" t="s">
        <v>2</v>
      </c>
      <c r="J5" s="92" t="s">
        <v>467</v>
      </c>
      <c r="K5" s="92" t="s">
        <v>601</v>
      </c>
      <c r="L5" s="92" t="s">
        <v>602</v>
      </c>
      <c r="M5" s="92" t="s">
        <v>694</v>
      </c>
      <c r="N5" s="92" t="s">
        <v>697</v>
      </c>
      <c r="O5" s="92" t="s">
        <v>698</v>
      </c>
      <c r="P5" s="584" t="s">
        <v>169</v>
      </c>
      <c r="Q5" s="92" t="s">
        <v>699</v>
      </c>
      <c r="R5" s="1099" t="s">
        <v>702</v>
      </c>
      <c r="S5" s="1016"/>
      <c r="T5" s="92" t="s">
        <v>647</v>
      </c>
      <c r="U5" s="92" t="s">
        <v>712</v>
      </c>
      <c r="V5" s="92" t="s">
        <v>714</v>
      </c>
      <c r="W5" s="92" t="s">
        <v>518</v>
      </c>
      <c r="X5" s="92" t="s">
        <v>989</v>
      </c>
      <c r="Y5" s="92" t="s">
        <v>716</v>
      </c>
      <c r="Z5" s="92" t="s">
        <v>33</v>
      </c>
      <c r="AA5" s="92" t="s">
        <v>703</v>
      </c>
      <c r="AB5" s="92" t="s">
        <v>299</v>
      </c>
      <c r="AC5" s="588" t="s">
        <v>933</v>
      </c>
      <c r="AD5" s="589" t="s">
        <v>704</v>
      </c>
      <c r="AE5" s="1084" t="s">
        <v>717</v>
      </c>
      <c r="AF5" s="14"/>
      <c r="AG5" s="14"/>
      <c r="AH5" s="14"/>
      <c r="AI5" s="108"/>
    </row>
    <row r="6" spans="1:35" s="15" customFormat="1" ht="20.100000000000001" customHeight="1" x14ac:dyDescent="0.15">
      <c r="A6" s="14" t="s">
        <v>708</v>
      </c>
      <c r="B6" s="14" t="s">
        <v>338</v>
      </c>
      <c r="C6" s="442" t="s">
        <v>346</v>
      </c>
      <c r="D6" s="353"/>
      <c r="E6" s="353"/>
      <c r="F6" s="353"/>
      <c r="G6" s="353"/>
      <c r="H6" s="579" t="s">
        <v>979</v>
      </c>
      <c r="I6" s="582" t="s">
        <v>978</v>
      </c>
      <c r="J6" s="582" t="s">
        <v>978</v>
      </c>
      <c r="K6" s="582" t="s">
        <v>978</v>
      </c>
      <c r="L6" s="582" t="s">
        <v>978</v>
      </c>
      <c r="M6" s="582" t="s">
        <v>978</v>
      </c>
      <c r="N6" s="582" t="s">
        <v>978</v>
      </c>
      <c r="O6" s="582" t="s">
        <v>978</v>
      </c>
      <c r="P6" s="582" t="s">
        <v>978</v>
      </c>
      <c r="Q6" s="582" t="s">
        <v>978</v>
      </c>
      <c r="R6" s="582" t="s">
        <v>978</v>
      </c>
      <c r="S6" s="585" t="s">
        <v>614</v>
      </c>
      <c r="T6" s="586" t="s">
        <v>993</v>
      </c>
      <c r="U6" s="582" t="s">
        <v>978</v>
      </c>
      <c r="V6" s="582" t="s">
        <v>978</v>
      </c>
      <c r="W6" s="582" t="s">
        <v>978</v>
      </c>
      <c r="X6" s="582" t="s">
        <v>614</v>
      </c>
      <c r="Y6" s="582" t="s">
        <v>978</v>
      </c>
      <c r="Z6" s="582" t="s">
        <v>978</v>
      </c>
      <c r="AA6" s="582" t="s">
        <v>978</v>
      </c>
      <c r="AB6" s="582" t="s">
        <v>978</v>
      </c>
      <c r="AC6" s="582" t="s">
        <v>978</v>
      </c>
      <c r="AD6" s="590" t="s">
        <v>978</v>
      </c>
      <c r="AE6" s="1016"/>
      <c r="AF6" s="14" t="s">
        <v>708</v>
      </c>
      <c r="AG6" s="14" t="s">
        <v>338</v>
      </c>
      <c r="AH6" s="14"/>
    </row>
    <row r="7" spans="1:35" s="15" customFormat="1" ht="15.95" customHeight="1" x14ac:dyDescent="0.15">
      <c r="A7" s="15">
        <v>1</v>
      </c>
      <c r="B7" s="15">
        <v>1</v>
      </c>
      <c r="C7" s="170" t="s">
        <v>62</v>
      </c>
      <c r="D7" s="170" t="s">
        <v>284</v>
      </c>
      <c r="E7" s="1083" t="s">
        <v>58</v>
      </c>
      <c r="F7" s="677" t="s">
        <v>741</v>
      </c>
      <c r="G7" s="1085"/>
      <c r="H7" s="580" t="s">
        <v>251</v>
      </c>
      <c r="I7" s="583">
        <v>0</v>
      </c>
      <c r="J7" s="583">
        <v>784</v>
      </c>
      <c r="K7" s="583">
        <v>5942</v>
      </c>
      <c r="L7" s="583">
        <v>10038</v>
      </c>
      <c r="M7" s="583">
        <v>328</v>
      </c>
      <c r="N7" s="583">
        <v>485</v>
      </c>
      <c r="O7" s="583">
        <v>1772</v>
      </c>
      <c r="P7" s="583">
        <v>0</v>
      </c>
      <c r="Q7" s="583">
        <v>0</v>
      </c>
      <c r="R7" s="583">
        <v>45</v>
      </c>
      <c r="S7" s="583">
        <v>0</v>
      </c>
      <c r="T7" s="583">
        <v>2041</v>
      </c>
      <c r="U7" s="583">
        <v>0</v>
      </c>
      <c r="V7" s="583">
        <v>3571</v>
      </c>
      <c r="W7" s="583">
        <v>0</v>
      </c>
      <c r="X7" s="583">
        <v>0</v>
      </c>
      <c r="Y7" s="583">
        <v>63</v>
      </c>
      <c r="Z7" s="583">
        <v>500</v>
      </c>
      <c r="AA7" s="583">
        <v>0</v>
      </c>
      <c r="AB7" s="583">
        <v>0</v>
      </c>
      <c r="AC7" s="583">
        <v>0</v>
      </c>
      <c r="AD7" s="425">
        <v>1718</v>
      </c>
      <c r="AE7" s="583">
        <v>27287</v>
      </c>
      <c r="AF7" s="15">
        <v>1</v>
      </c>
      <c r="AG7" s="15">
        <v>1</v>
      </c>
    </row>
    <row r="8" spans="1:35" s="15" customFormat="1" ht="15.95" customHeight="1" x14ac:dyDescent="0.15">
      <c r="A8" s="15">
        <v>1</v>
      </c>
      <c r="B8" s="15">
        <v>2</v>
      </c>
      <c r="C8" s="170" t="s">
        <v>81</v>
      </c>
      <c r="D8" s="694" t="s">
        <v>728</v>
      </c>
      <c r="E8" s="1083"/>
      <c r="F8" s="1086"/>
      <c r="G8" s="1087"/>
      <c r="H8" s="580" t="s">
        <v>742</v>
      </c>
      <c r="I8" s="583">
        <v>0</v>
      </c>
      <c r="J8" s="583">
        <v>784</v>
      </c>
      <c r="K8" s="583">
        <v>5942</v>
      </c>
      <c r="L8" s="583">
        <v>10038</v>
      </c>
      <c r="M8" s="583">
        <v>328</v>
      </c>
      <c r="N8" s="583">
        <v>485</v>
      </c>
      <c r="O8" s="583">
        <v>1772</v>
      </c>
      <c r="P8" s="583">
        <v>0</v>
      </c>
      <c r="Q8" s="583">
        <v>0</v>
      </c>
      <c r="R8" s="583">
        <v>45</v>
      </c>
      <c r="S8" s="583">
        <v>0</v>
      </c>
      <c r="T8" s="583">
        <v>2041</v>
      </c>
      <c r="U8" s="583">
        <v>0</v>
      </c>
      <c r="V8" s="583">
        <v>3571</v>
      </c>
      <c r="W8" s="583">
        <v>0</v>
      </c>
      <c r="X8" s="583">
        <v>0</v>
      </c>
      <c r="Y8" s="583">
        <v>63</v>
      </c>
      <c r="Z8" s="583">
        <v>500</v>
      </c>
      <c r="AA8" s="583">
        <v>0</v>
      </c>
      <c r="AB8" s="583">
        <v>0</v>
      </c>
      <c r="AC8" s="583">
        <v>0</v>
      </c>
      <c r="AD8" s="425">
        <v>1718</v>
      </c>
      <c r="AE8" s="583">
        <v>27287</v>
      </c>
      <c r="AF8" s="15">
        <v>1</v>
      </c>
      <c r="AG8" s="15">
        <v>2</v>
      </c>
    </row>
    <row r="9" spans="1:35" s="15" customFormat="1" ht="15.95" customHeight="1" x14ac:dyDescent="0.15">
      <c r="A9" s="15">
        <v>1</v>
      </c>
      <c r="B9" s="15">
        <v>3</v>
      </c>
      <c r="C9" s="170"/>
      <c r="D9" s="1077"/>
      <c r="E9" s="1075"/>
      <c r="F9" s="1088" t="s">
        <v>54</v>
      </c>
      <c r="G9" s="675" t="s">
        <v>743</v>
      </c>
      <c r="H9" s="580" t="s">
        <v>251</v>
      </c>
      <c r="I9" s="583">
        <v>0</v>
      </c>
      <c r="J9" s="583">
        <v>784</v>
      </c>
      <c r="K9" s="583">
        <v>5942</v>
      </c>
      <c r="L9" s="583">
        <v>10038</v>
      </c>
      <c r="M9" s="583">
        <v>0</v>
      </c>
      <c r="N9" s="583">
        <v>485</v>
      </c>
      <c r="O9" s="583">
        <v>1772</v>
      </c>
      <c r="P9" s="583">
        <v>0</v>
      </c>
      <c r="Q9" s="583">
        <v>0</v>
      </c>
      <c r="R9" s="583">
        <v>45</v>
      </c>
      <c r="S9" s="583">
        <v>0</v>
      </c>
      <c r="T9" s="583">
        <v>1869</v>
      </c>
      <c r="U9" s="583">
        <v>0</v>
      </c>
      <c r="V9" s="583">
        <v>1468</v>
      </c>
      <c r="W9" s="583">
        <v>0</v>
      </c>
      <c r="X9" s="583">
        <v>0</v>
      </c>
      <c r="Y9" s="583">
        <v>63</v>
      </c>
      <c r="Z9" s="583">
        <v>500</v>
      </c>
      <c r="AA9" s="583">
        <v>0</v>
      </c>
      <c r="AB9" s="583">
        <v>0</v>
      </c>
      <c r="AC9" s="583">
        <v>0</v>
      </c>
      <c r="AD9" s="425">
        <v>1718</v>
      </c>
      <c r="AE9" s="583">
        <v>24684</v>
      </c>
      <c r="AF9" s="15">
        <v>1</v>
      </c>
      <c r="AG9" s="15">
        <v>3</v>
      </c>
    </row>
    <row r="10" spans="1:35" s="15" customFormat="1" ht="15.95" customHeight="1" x14ac:dyDescent="0.15">
      <c r="A10" s="15">
        <v>1</v>
      </c>
      <c r="B10" s="15">
        <v>4</v>
      </c>
      <c r="C10" s="170"/>
      <c r="D10" s="1077"/>
      <c r="E10" s="1075"/>
      <c r="F10" s="1089"/>
      <c r="G10" s="681"/>
      <c r="H10" s="580" t="s">
        <v>742</v>
      </c>
      <c r="I10" s="583">
        <v>0</v>
      </c>
      <c r="J10" s="583">
        <v>784</v>
      </c>
      <c r="K10" s="583">
        <v>5942</v>
      </c>
      <c r="L10" s="583">
        <v>10038</v>
      </c>
      <c r="M10" s="583">
        <v>0</v>
      </c>
      <c r="N10" s="583">
        <v>485</v>
      </c>
      <c r="O10" s="583">
        <v>1772</v>
      </c>
      <c r="P10" s="583">
        <v>0</v>
      </c>
      <c r="Q10" s="583">
        <v>0</v>
      </c>
      <c r="R10" s="583">
        <v>45</v>
      </c>
      <c r="S10" s="583">
        <v>0</v>
      </c>
      <c r="T10" s="583">
        <v>1869</v>
      </c>
      <c r="U10" s="583">
        <v>0</v>
      </c>
      <c r="V10" s="583">
        <v>1468</v>
      </c>
      <c r="W10" s="583">
        <v>0</v>
      </c>
      <c r="X10" s="583">
        <v>0</v>
      </c>
      <c r="Y10" s="583">
        <v>63</v>
      </c>
      <c r="Z10" s="583">
        <v>500</v>
      </c>
      <c r="AA10" s="583">
        <v>0</v>
      </c>
      <c r="AB10" s="583">
        <v>0</v>
      </c>
      <c r="AC10" s="583">
        <v>0</v>
      </c>
      <c r="AD10" s="425">
        <v>1718</v>
      </c>
      <c r="AE10" s="583">
        <v>24684</v>
      </c>
      <c r="AF10" s="15">
        <v>1</v>
      </c>
      <c r="AG10" s="15">
        <v>4</v>
      </c>
    </row>
    <row r="11" spans="1:35" s="15" customFormat="1" ht="15.95" customHeight="1" x14ac:dyDescent="0.15">
      <c r="A11" s="15">
        <v>1</v>
      </c>
      <c r="B11" s="15">
        <v>5</v>
      </c>
      <c r="C11" s="1052" t="s">
        <v>744</v>
      </c>
      <c r="D11" s="1077"/>
      <c r="E11" s="1075"/>
      <c r="F11" s="1069" t="s">
        <v>38</v>
      </c>
      <c r="G11" s="198" t="s">
        <v>135</v>
      </c>
      <c r="H11" s="580" t="s">
        <v>251</v>
      </c>
      <c r="I11" s="583">
        <v>0</v>
      </c>
      <c r="J11" s="583">
        <v>0</v>
      </c>
      <c r="K11" s="583">
        <v>0</v>
      </c>
      <c r="L11" s="583">
        <v>0</v>
      </c>
      <c r="M11" s="583">
        <v>328</v>
      </c>
      <c r="N11" s="583">
        <v>0</v>
      </c>
      <c r="O11" s="583">
        <v>0</v>
      </c>
      <c r="P11" s="583">
        <v>0</v>
      </c>
      <c r="Q11" s="583">
        <v>0</v>
      </c>
      <c r="R11" s="583">
        <v>0</v>
      </c>
      <c r="S11" s="583">
        <v>0</v>
      </c>
      <c r="T11" s="583">
        <v>172</v>
      </c>
      <c r="U11" s="583">
        <v>0</v>
      </c>
      <c r="V11" s="583">
        <v>2103</v>
      </c>
      <c r="W11" s="583">
        <v>0</v>
      </c>
      <c r="X11" s="583">
        <v>0</v>
      </c>
      <c r="Y11" s="583">
        <v>0</v>
      </c>
      <c r="Z11" s="583">
        <v>0</v>
      </c>
      <c r="AA11" s="583">
        <v>0</v>
      </c>
      <c r="AB11" s="583">
        <v>0</v>
      </c>
      <c r="AC11" s="583">
        <v>0</v>
      </c>
      <c r="AD11" s="425">
        <v>0</v>
      </c>
      <c r="AE11" s="583">
        <v>2603</v>
      </c>
      <c r="AF11" s="15">
        <v>1</v>
      </c>
      <c r="AG11" s="15">
        <v>5</v>
      </c>
    </row>
    <row r="12" spans="1:35" s="15" customFormat="1" ht="15.95" customHeight="1" x14ac:dyDescent="0.15">
      <c r="A12" s="15">
        <v>1</v>
      </c>
      <c r="B12" s="15">
        <v>6</v>
      </c>
      <c r="C12" s="1052"/>
      <c r="D12" s="1077"/>
      <c r="E12" s="1075"/>
      <c r="F12" s="1089"/>
      <c r="G12" s="199" t="s">
        <v>167</v>
      </c>
      <c r="H12" s="580" t="s">
        <v>742</v>
      </c>
      <c r="I12" s="583">
        <v>0</v>
      </c>
      <c r="J12" s="583">
        <v>0</v>
      </c>
      <c r="K12" s="583">
        <v>0</v>
      </c>
      <c r="L12" s="583">
        <v>0</v>
      </c>
      <c r="M12" s="583">
        <v>328</v>
      </c>
      <c r="N12" s="583">
        <v>0</v>
      </c>
      <c r="O12" s="583">
        <v>0</v>
      </c>
      <c r="P12" s="583">
        <v>0</v>
      </c>
      <c r="Q12" s="583">
        <v>0</v>
      </c>
      <c r="R12" s="583">
        <v>0</v>
      </c>
      <c r="S12" s="583">
        <v>0</v>
      </c>
      <c r="T12" s="583">
        <v>172</v>
      </c>
      <c r="U12" s="583">
        <v>0</v>
      </c>
      <c r="V12" s="583">
        <v>2103</v>
      </c>
      <c r="W12" s="583">
        <v>0</v>
      </c>
      <c r="X12" s="583">
        <v>0</v>
      </c>
      <c r="Y12" s="583">
        <v>0</v>
      </c>
      <c r="Z12" s="583">
        <v>0</v>
      </c>
      <c r="AA12" s="583">
        <v>0</v>
      </c>
      <c r="AB12" s="583">
        <v>0</v>
      </c>
      <c r="AC12" s="583">
        <v>0</v>
      </c>
      <c r="AD12" s="583">
        <v>0</v>
      </c>
      <c r="AE12" s="583">
        <v>2603</v>
      </c>
      <c r="AF12" s="15">
        <v>1</v>
      </c>
      <c r="AG12" s="15">
        <v>6</v>
      </c>
    </row>
    <row r="13" spans="1:35" s="15" customFormat="1" ht="15.95" customHeight="1" x14ac:dyDescent="0.15">
      <c r="A13" s="15">
        <v>1</v>
      </c>
      <c r="B13" s="15">
        <v>7</v>
      </c>
      <c r="C13" s="1052"/>
      <c r="D13" s="1077"/>
      <c r="E13" s="152"/>
      <c r="F13" s="1053" t="s">
        <v>88</v>
      </c>
      <c r="G13" s="675" t="s">
        <v>745</v>
      </c>
      <c r="H13" s="580" t="s">
        <v>251</v>
      </c>
      <c r="I13" s="583">
        <v>0</v>
      </c>
      <c r="J13" s="583">
        <v>0</v>
      </c>
      <c r="K13" s="583">
        <v>0</v>
      </c>
      <c r="L13" s="583">
        <v>0</v>
      </c>
      <c r="M13" s="583">
        <v>0</v>
      </c>
      <c r="N13" s="583">
        <v>0</v>
      </c>
      <c r="O13" s="583">
        <v>0</v>
      </c>
      <c r="P13" s="583">
        <v>0</v>
      </c>
      <c r="Q13" s="583">
        <v>0</v>
      </c>
      <c r="R13" s="583">
        <v>0</v>
      </c>
      <c r="S13" s="583">
        <v>0</v>
      </c>
      <c r="T13" s="583">
        <v>0</v>
      </c>
      <c r="U13" s="583">
        <v>0</v>
      </c>
      <c r="V13" s="583">
        <v>0</v>
      </c>
      <c r="W13" s="583">
        <v>0</v>
      </c>
      <c r="X13" s="583">
        <v>0</v>
      </c>
      <c r="Y13" s="583">
        <v>0</v>
      </c>
      <c r="Z13" s="583">
        <v>0</v>
      </c>
      <c r="AA13" s="583">
        <v>0</v>
      </c>
      <c r="AB13" s="583">
        <v>0</v>
      </c>
      <c r="AC13" s="583">
        <v>0</v>
      </c>
      <c r="AD13" s="583">
        <v>0</v>
      </c>
      <c r="AE13" s="583">
        <v>0</v>
      </c>
      <c r="AF13" s="15">
        <v>1</v>
      </c>
      <c r="AG13" s="15">
        <v>7</v>
      </c>
    </row>
    <row r="14" spans="1:35" s="15" customFormat="1" ht="15.95" customHeight="1" x14ac:dyDescent="0.15">
      <c r="A14" s="15">
        <v>1</v>
      </c>
      <c r="B14" s="15">
        <v>8</v>
      </c>
      <c r="C14" s="1052"/>
      <c r="D14" s="1078"/>
      <c r="E14" s="574"/>
      <c r="F14" s="1054"/>
      <c r="G14" s="681"/>
      <c r="H14" s="580" t="s">
        <v>742</v>
      </c>
      <c r="I14" s="583">
        <v>0</v>
      </c>
      <c r="J14" s="583">
        <v>0</v>
      </c>
      <c r="K14" s="583">
        <v>0</v>
      </c>
      <c r="L14" s="583">
        <v>0</v>
      </c>
      <c r="M14" s="583">
        <v>0</v>
      </c>
      <c r="N14" s="583">
        <v>0</v>
      </c>
      <c r="O14" s="583">
        <v>0</v>
      </c>
      <c r="P14" s="583">
        <v>0</v>
      </c>
      <c r="Q14" s="583">
        <v>0</v>
      </c>
      <c r="R14" s="583">
        <v>0</v>
      </c>
      <c r="S14" s="583">
        <v>0</v>
      </c>
      <c r="T14" s="583">
        <v>0</v>
      </c>
      <c r="U14" s="583">
        <v>0</v>
      </c>
      <c r="V14" s="583">
        <v>0</v>
      </c>
      <c r="W14" s="583">
        <v>0</v>
      </c>
      <c r="X14" s="583">
        <v>0</v>
      </c>
      <c r="Y14" s="583">
        <v>0</v>
      </c>
      <c r="Z14" s="583">
        <v>0</v>
      </c>
      <c r="AA14" s="583">
        <v>0</v>
      </c>
      <c r="AB14" s="583">
        <v>0</v>
      </c>
      <c r="AC14" s="583">
        <v>0</v>
      </c>
      <c r="AD14" s="583">
        <v>0</v>
      </c>
      <c r="AE14" s="583">
        <v>0</v>
      </c>
      <c r="AF14" s="15">
        <v>1</v>
      </c>
      <c r="AG14" s="15">
        <v>8</v>
      </c>
    </row>
    <row r="15" spans="1:35" s="15" customFormat="1" ht="15.95" customHeight="1" x14ac:dyDescent="0.15">
      <c r="A15" s="15">
        <v>1</v>
      </c>
      <c r="B15" s="15">
        <v>9</v>
      </c>
      <c r="C15" s="1052"/>
      <c r="D15" s="571"/>
      <c r="E15" s="1053" t="s">
        <v>58</v>
      </c>
      <c r="F15" s="674" t="s">
        <v>746</v>
      </c>
      <c r="G15" s="1055"/>
      <c r="H15" s="580" t="s">
        <v>251</v>
      </c>
      <c r="I15" s="583">
        <v>25902</v>
      </c>
      <c r="J15" s="583">
        <v>1734</v>
      </c>
      <c r="K15" s="583">
        <v>85211</v>
      </c>
      <c r="L15" s="583">
        <v>24524</v>
      </c>
      <c r="M15" s="583">
        <v>6792</v>
      </c>
      <c r="N15" s="583">
        <v>63096</v>
      </c>
      <c r="O15" s="583">
        <v>4935</v>
      </c>
      <c r="P15" s="583">
        <v>158474</v>
      </c>
      <c r="Q15" s="583">
        <v>9835</v>
      </c>
      <c r="R15" s="583">
        <v>2663</v>
      </c>
      <c r="S15" s="583">
        <v>270685</v>
      </c>
      <c r="T15" s="583">
        <v>22678</v>
      </c>
      <c r="U15" s="583">
        <v>4793</v>
      </c>
      <c r="V15" s="583">
        <v>15196</v>
      </c>
      <c r="W15" s="583">
        <v>102368</v>
      </c>
      <c r="X15" s="583">
        <v>4928</v>
      </c>
      <c r="Y15" s="583">
        <v>13525</v>
      </c>
      <c r="Z15" s="583">
        <v>5449</v>
      </c>
      <c r="AA15" s="583">
        <v>0</v>
      </c>
      <c r="AB15" s="583">
        <v>20</v>
      </c>
      <c r="AC15" s="583">
        <v>43815</v>
      </c>
      <c r="AD15" s="583">
        <v>1083</v>
      </c>
      <c r="AE15" s="583">
        <v>867706</v>
      </c>
      <c r="AF15" s="15">
        <v>1</v>
      </c>
      <c r="AG15" s="15">
        <v>9</v>
      </c>
    </row>
    <row r="16" spans="1:35" s="15" customFormat="1" ht="15.95" customHeight="1" x14ac:dyDescent="0.15">
      <c r="A16" s="15">
        <v>1</v>
      </c>
      <c r="B16" s="15">
        <v>10</v>
      </c>
      <c r="C16" s="1052"/>
      <c r="D16" s="170" t="s">
        <v>93</v>
      </c>
      <c r="E16" s="1090"/>
      <c r="F16" s="710"/>
      <c r="G16" s="1056"/>
      <c r="H16" s="580" t="s">
        <v>742</v>
      </c>
      <c r="I16" s="583">
        <v>26502</v>
      </c>
      <c r="J16" s="583">
        <v>2257</v>
      </c>
      <c r="K16" s="583">
        <v>51999</v>
      </c>
      <c r="L16" s="583">
        <v>24524</v>
      </c>
      <c r="M16" s="583">
        <v>6792</v>
      </c>
      <c r="N16" s="583">
        <v>21144</v>
      </c>
      <c r="O16" s="583">
        <v>2440</v>
      </c>
      <c r="P16" s="583">
        <v>391096</v>
      </c>
      <c r="Q16" s="583">
        <v>10531</v>
      </c>
      <c r="R16" s="583">
        <v>2663</v>
      </c>
      <c r="S16" s="583">
        <v>213000</v>
      </c>
      <c r="T16" s="583">
        <v>23346</v>
      </c>
      <c r="U16" s="583">
        <v>5802</v>
      </c>
      <c r="V16" s="583">
        <v>25835</v>
      </c>
      <c r="W16" s="583">
        <v>102368</v>
      </c>
      <c r="X16" s="583">
        <v>13078</v>
      </c>
      <c r="Y16" s="583">
        <v>13525</v>
      </c>
      <c r="Z16" s="583">
        <v>5515</v>
      </c>
      <c r="AA16" s="583">
        <v>0</v>
      </c>
      <c r="AB16" s="583">
        <v>0</v>
      </c>
      <c r="AC16" s="583">
        <v>130057</v>
      </c>
      <c r="AD16" s="583">
        <v>205</v>
      </c>
      <c r="AE16" s="583">
        <v>1072679</v>
      </c>
      <c r="AF16" s="15">
        <v>1</v>
      </c>
      <c r="AG16" s="15">
        <v>10</v>
      </c>
    </row>
    <row r="17" spans="1:33" s="15" customFormat="1" ht="15.95" customHeight="1" x14ac:dyDescent="0.15">
      <c r="A17" s="15">
        <v>1</v>
      </c>
      <c r="B17" s="15">
        <v>11</v>
      </c>
      <c r="C17" s="1052"/>
      <c r="D17" s="170"/>
      <c r="E17" s="1075"/>
      <c r="F17" s="1053" t="s">
        <v>54</v>
      </c>
      <c r="G17" s="190" t="s">
        <v>779</v>
      </c>
      <c r="H17" s="580" t="s">
        <v>251</v>
      </c>
      <c r="I17" s="583">
        <v>0</v>
      </c>
      <c r="J17" s="583">
        <v>0</v>
      </c>
      <c r="K17" s="583">
        <v>0</v>
      </c>
      <c r="L17" s="583">
        <v>0</v>
      </c>
      <c r="M17" s="583">
        <v>0</v>
      </c>
      <c r="N17" s="583">
        <v>0</v>
      </c>
      <c r="O17" s="583">
        <v>0</v>
      </c>
      <c r="P17" s="583">
        <v>0</v>
      </c>
      <c r="Q17" s="583">
        <v>0</v>
      </c>
      <c r="R17" s="583">
        <v>0</v>
      </c>
      <c r="S17" s="583">
        <v>0</v>
      </c>
      <c r="T17" s="583">
        <v>0</v>
      </c>
      <c r="U17" s="583">
        <v>0</v>
      </c>
      <c r="V17" s="583">
        <v>0</v>
      </c>
      <c r="W17" s="583">
        <v>0</v>
      </c>
      <c r="X17" s="583">
        <v>0</v>
      </c>
      <c r="Y17" s="583">
        <v>0</v>
      </c>
      <c r="Z17" s="583">
        <v>0</v>
      </c>
      <c r="AA17" s="583">
        <v>0</v>
      </c>
      <c r="AB17" s="583">
        <v>0</v>
      </c>
      <c r="AC17" s="583">
        <v>0</v>
      </c>
      <c r="AD17" s="583">
        <v>0</v>
      </c>
      <c r="AE17" s="583">
        <v>0</v>
      </c>
      <c r="AF17" s="15">
        <v>1</v>
      </c>
      <c r="AG17" s="15">
        <v>11</v>
      </c>
    </row>
    <row r="18" spans="1:33" s="15" customFormat="1" ht="15.95" customHeight="1" x14ac:dyDescent="0.15">
      <c r="A18" s="15">
        <v>1</v>
      </c>
      <c r="B18" s="15">
        <v>12</v>
      </c>
      <c r="C18" s="1052"/>
      <c r="D18" s="267"/>
      <c r="E18" s="1075"/>
      <c r="F18" s="1054"/>
      <c r="G18" s="192" t="s">
        <v>773</v>
      </c>
      <c r="H18" s="580" t="s">
        <v>742</v>
      </c>
      <c r="I18" s="583">
        <v>0</v>
      </c>
      <c r="J18" s="583">
        <v>0</v>
      </c>
      <c r="K18" s="583">
        <v>0</v>
      </c>
      <c r="L18" s="583">
        <v>0</v>
      </c>
      <c r="M18" s="583">
        <v>0</v>
      </c>
      <c r="N18" s="583">
        <v>0</v>
      </c>
      <c r="O18" s="583">
        <v>0</v>
      </c>
      <c r="P18" s="583">
        <v>0</v>
      </c>
      <c r="Q18" s="583">
        <v>0</v>
      </c>
      <c r="R18" s="583">
        <v>0</v>
      </c>
      <c r="S18" s="583">
        <v>0</v>
      </c>
      <c r="T18" s="583">
        <v>0</v>
      </c>
      <c r="U18" s="583">
        <v>0</v>
      </c>
      <c r="V18" s="583">
        <v>0</v>
      </c>
      <c r="W18" s="583">
        <v>0</v>
      </c>
      <c r="X18" s="583">
        <v>0</v>
      </c>
      <c r="Y18" s="583">
        <v>0</v>
      </c>
      <c r="Z18" s="583">
        <v>0</v>
      </c>
      <c r="AA18" s="583">
        <v>0</v>
      </c>
      <c r="AB18" s="583">
        <v>0</v>
      </c>
      <c r="AC18" s="583">
        <v>0</v>
      </c>
      <c r="AD18" s="583">
        <v>0</v>
      </c>
      <c r="AE18" s="583">
        <v>0</v>
      </c>
      <c r="AF18" s="15">
        <v>1</v>
      </c>
      <c r="AG18" s="15">
        <v>12</v>
      </c>
    </row>
    <row r="19" spans="1:33" s="15" customFormat="1" ht="15.95" customHeight="1" x14ac:dyDescent="0.15">
      <c r="A19" s="15">
        <v>1</v>
      </c>
      <c r="B19" s="15">
        <v>13</v>
      </c>
      <c r="C19" s="1052"/>
      <c r="D19" s="1079" t="s">
        <v>748</v>
      </c>
      <c r="E19" s="1075"/>
      <c r="F19" s="1053" t="s">
        <v>38</v>
      </c>
      <c r="G19" s="190" t="s">
        <v>780</v>
      </c>
      <c r="H19" s="580" t="s">
        <v>251</v>
      </c>
      <c r="I19" s="583">
        <v>0</v>
      </c>
      <c r="J19" s="583">
        <v>0</v>
      </c>
      <c r="K19" s="583">
        <v>0</v>
      </c>
      <c r="L19" s="583">
        <v>0</v>
      </c>
      <c r="M19" s="583">
        <v>0</v>
      </c>
      <c r="N19" s="583">
        <v>0</v>
      </c>
      <c r="O19" s="583">
        <v>0</v>
      </c>
      <c r="P19" s="583">
        <v>0</v>
      </c>
      <c r="Q19" s="583">
        <v>0</v>
      </c>
      <c r="R19" s="583">
        <v>0</v>
      </c>
      <c r="S19" s="583">
        <v>0</v>
      </c>
      <c r="T19" s="583">
        <v>0</v>
      </c>
      <c r="U19" s="583">
        <v>0</v>
      </c>
      <c r="V19" s="583">
        <v>0</v>
      </c>
      <c r="W19" s="583">
        <v>0</v>
      </c>
      <c r="X19" s="583">
        <v>0</v>
      </c>
      <c r="Y19" s="583">
        <v>0</v>
      </c>
      <c r="Z19" s="583">
        <v>0</v>
      </c>
      <c r="AA19" s="583">
        <v>0</v>
      </c>
      <c r="AB19" s="583">
        <v>0</v>
      </c>
      <c r="AC19" s="583">
        <v>0</v>
      </c>
      <c r="AD19" s="583">
        <v>0</v>
      </c>
      <c r="AE19" s="583">
        <v>0</v>
      </c>
      <c r="AF19" s="15">
        <v>1</v>
      </c>
      <c r="AG19" s="15">
        <v>13</v>
      </c>
    </row>
    <row r="20" spans="1:33" s="15" customFormat="1" ht="15.95" customHeight="1" x14ac:dyDescent="0.15">
      <c r="A20" s="15">
        <v>1</v>
      </c>
      <c r="B20" s="15">
        <v>14</v>
      </c>
      <c r="C20" s="1052"/>
      <c r="D20" s="1080"/>
      <c r="E20" s="1075"/>
      <c r="F20" s="1054"/>
      <c r="G20" s="192" t="s">
        <v>773</v>
      </c>
      <c r="H20" s="580" t="s">
        <v>742</v>
      </c>
      <c r="I20" s="583">
        <v>0</v>
      </c>
      <c r="J20" s="583">
        <v>0</v>
      </c>
      <c r="K20" s="583">
        <v>0</v>
      </c>
      <c r="L20" s="583">
        <v>0</v>
      </c>
      <c r="M20" s="583">
        <v>0</v>
      </c>
      <c r="N20" s="583">
        <v>0</v>
      </c>
      <c r="O20" s="583">
        <v>0</v>
      </c>
      <c r="P20" s="583">
        <v>0</v>
      </c>
      <c r="Q20" s="583">
        <v>0</v>
      </c>
      <c r="R20" s="583">
        <v>0</v>
      </c>
      <c r="S20" s="583">
        <v>0</v>
      </c>
      <c r="T20" s="583">
        <v>0</v>
      </c>
      <c r="U20" s="583">
        <v>0</v>
      </c>
      <c r="V20" s="583">
        <v>0</v>
      </c>
      <c r="W20" s="583">
        <v>0</v>
      </c>
      <c r="X20" s="583">
        <v>0</v>
      </c>
      <c r="Y20" s="583">
        <v>0</v>
      </c>
      <c r="Z20" s="583">
        <v>0</v>
      </c>
      <c r="AA20" s="583">
        <v>0</v>
      </c>
      <c r="AB20" s="583">
        <v>0</v>
      </c>
      <c r="AC20" s="583">
        <v>0</v>
      </c>
      <c r="AD20" s="583">
        <v>0</v>
      </c>
      <c r="AE20" s="583">
        <v>0</v>
      </c>
      <c r="AF20" s="15">
        <v>1</v>
      </c>
      <c r="AG20" s="15">
        <v>14</v>
      </c>
    </row>
    <row r="21" spans="1:33" s="15" customFormat="1" ht="15.95" customHeight="1" x14ac:dyDescent="0.15">
      <c r="A21" s="15">
        <v>1</v>
      </c>
      <c r="B21" s="15">
        <v>15</v>
      </c>
      <c r="C21" s="1052"/>
      <c r="D21" s="1080"/>
      <c r="E21" s="1075"/>
      <c r="F21" s="1053" t="s">
        <v>88</v>
      </c>
      <c r="G21" s="190" t="s">
        <v>779</v>
      </c>
      <c r="H21" s="580" t="s">
        <v>251</v>
      </c>
      <c r="I21" s="583">
        <v>0</v>
      </c>
      <c r="J21" s="583">
        <v>21</v>
      </c>
      <c r="K21" s="583">
        <v>0</v>
      </c>
      <c r="L21" s="583">
        <v>0</v>
      </c>
      <c r="M21" s="583">
        <v>0</v>
      </c>
      <c r="N21" s="583">
        <v>0</v>
      </c>
      <c r="O21" s="583">
        <v>0</v>
      </c>
      <c r="P21" s="583">
        <v>0</v>
      </c>
      <c r="Q21" s="583">
        <v>0</v>
      </c>
      <c r="R21" s="583">
        <v>0</v>
      </c>
      <c r="S21" s="583">
        <v>0</v>
      </c>
      <c r="T21" s="583">
        <v>0</v>
      </c>
      <c r="U21" s="583">
        <v>0</v>
      </c>
      <c r="V21" s="583">
        <v>0</v>
      </c>
      <c r="W21" s="583">
        <v>0</v>
      </c>
      <c r="X21" s="583">
        <v>0</v>
      </c>
      <c r="Y21" s="583">
        <v>0</v>
      </c>
      <c r="Z21" s="583">
        <v>0</v>
      </c>
      <c r="AA21" s="583">
        <v>0</v>
      </c>
      <c r="AB21" s="583">
        <v>0</v>
      </c>
      <c r="AC21" s="583">
        <v>0</v>
      </c>
      <c r="AD21" s="583">
        <v>0</v>
      </c>
      <c r="AE21" s="583">
        <v>21</v>
      </c>
      <c r="AF21" s="15">
        <v>1</v>
      </c>
      <c r="AG21" s="15">
        <v>15</v>
      </c>
    </row>
    <row r="22" spans="1:33" s="15" customFormat="1" ht="15.95" customHeight="1" x14ac:dyDescent="0.15">
      <c r="A22" s="15">
        <v>1</v>
      </c>
      <c r="B22" s="15">
        <v>16</v>
      </c>
      <c r="C22" s="1052"/>
      <c r="D22" s="1080"/>
      <c r="E22" s="1075"/>
      <c r="F22" s="1054"/>
      <c r="G22" s="1100" t="s">
        <v>351</v>
      </c>
      <c r="H22" s="580" t="s">
        <v>742</v>
      </c>
      <c r="I22" s="583">
        <v>0</v>
      </c>
      <c r="J22" s="583">
        <v>21</v>
      </c>
      <c r="K22" s="583">
        <v>0</v>
      </c>
      <c r="L22" s="583">
        <v>0</v>
      </c>
      <c r="M22" s="583">
        <v>0</v>
      </c>
      <c r="N22" s="583">
        <v>0</v>
      </c>
      <c r="O22" s="583">
        <v>0</v>
      </c>
      <c r="P22" s="583">
        <v>0</v>
      </c>
      <c r="Q22" s="583">
        <v>0</v>
      </c>
      <c r="R22" s="583">
        <v>0</v>
      </c>
      <c r="S22" s="583">
        <v>0</v>
      </c>
      <c r="T22" s="583">
        <v>0</v>
      </c>
      <c r="U22" s="583">
        <v>0</v>
      </c>
      <c r="V22" s="583">
        <v>0</v>
      </c>
      <c r="W22" s="583">
        <v>0</v>
      </c>
      <c r="X22" s="583">
        <v>0</v>
      </c>
      <c r="Y22" s="583">
        <v>0</v>
      </c>
      <c r="Z22" s="583">
        <v>0</v>
      </c>
      <c r="AA22" s="583">
        <v>0</v>
      </c>
      <c r="AB22" s="583">
        <v>0</v>
      </c>
      <c r="AC22" s="583">
        <v>0</v>
      </c>
      <c r="AD22" s="583">
        <v>0</v>
      </c>
      <c r="AE22" s="583">
        <v>21</v>
      </c>
      <c r="AF22" s="15">
        <v>1</v>
      </c>
      <c r="AG22" s="15">
        <v>16</v>
      </c>
    </row>
    <row r="23" spans="1:33" s="15" customFormat="1" ht="15.95" customHeight="1" x14ac:dyDescent="0.15">
      <c r="A23" s="15">
        <v>1</v>
      </c>
      <c r="B23" s="15">
        <v>17</v>
      </c>
      <c r="C23" s="1052"/>
      <c r="D23" s="1080"/>
      <c r="E23" s="1075"/>
      <c r="F23" s="1053" t="s">
        <v>61</v>
      </c>
      <c r="G23" s="190" t="s">
        <v>459</v>
      </c>
      <c r="H23" s="580" t="s">
        <v>251</v>
      </c>
      <c r="I23" s="583">
        <v>0</v>
      </c>
      <c r="J23" s="583">
        <v>0</v>
      </c>
      <c r="K23" s="583">
        <v>0</v>
      </c>
      <c r="L23" s="583">
        <v>0</v>
      </c>
      <c r="M23" s="583">
        <v>0</v>
      </c>
      <c r="N23" s="583">
        <v>0</v>
      </c>
      <c r="O23" s="583">
        <v>0</v>
      </c>
      <c r="P23" s="583">
        <v>0</v>
      </c>
      <c r="Q23" s="583">
        <v>0</v>
      </c>
      <c r="R23" s="583">
        <v>0</v>
      </c>
      <c r="S23" s="583">
        <v>0</v>
      </c>
      <c r="T23" s="583">
        <v>0</v>
      </c>
      <c r="U23" s="583">
        <v>0</v>
      </c>
      <c r="V23" s="583">
        <v>0</v>
      </c>
      <c r="W23" s="583">
        <v>0</v>
      </c>
      <c r="X23" s="583">
        <v>0</v>
      </c>
      <c r="Y23" s="583">
        <v>0</v>
      </c>
      <c r="Z23" s="583">
        <v>0</v>
      </c>
      <c r="AA23" s="583">
        <v>0</v>
      </c>
      <c r="AB23" s="583">
        <v>0</v>
      </c>
      <c r="AC23" s="583">
        <v>0</v>
      </c>
      <c r="AD23" s="583">
        <v>0</v>
      </c>
      <c r="AE23" s="583">
        <v>0</v>
      </c>
      <c r="AF23" s="15">
        <v>1</v>
      </c>
      <c r="AG23" s="15">
        <v>17</v>
      </c>
    </row>
    <row r="24" spans="1:33" s="15" customFormat="1" ht="15.95" customHeight="1" x14ac:dyDescent="0.15">
      <c r="A24" s="15">
        <v>1</v>
      </c>
      <c r="B24" s="15">
        <v>18</v>
      </c>
      <c r="C24" s="1052"/>
      <c r="D24" s="1080"/>
      <c r="E24" s="1075"/>
      <c r="F24" s="1054"/>
      <c r="G24" s="1100" t="s">
        <v>351</v>
      </c>
      <c r="H24" s="580" t="s">
        <v>742</v>
      </c>
      <c r="I24" s="583">
        <v>0</v>
      </c>
      <c r="J24" s="583">
        <v>0</v>
      </c>
      <c r="K24" s="583">
        <v>0</v>
      </c>
      <c r="L24" s="583">
        <v>0</v>
      </c>
      <c r="M24" s="583">
        <v>0</v>
      </c>
      <c r="N24" s="583">
        <v>0</v>
      </c>
      <c r="O24" s="583">
        <v>0</v>
      </c>
      <c r="P24" s="583">
        <v>0</v>
      </c>
      <c r="Q24" s="583">
        <v>0</v>
      </c>
      <c r="R24" s="583">
        <v>0</v>
      </c>
      <c r="S24" s="583">
        <v>0</v>
      </c>
      <c r="T24" s="583">
        <v>0</v>
      </c>
      <c r="U24" s="583">
        <v>0</v>
      </c>
      <c r="V24" s="583">
        <v>0</v>
      </c>
      <c r="W24" s="583">
        <v>0</v>
      </c>
      <c r="X24" s="583">
        <v>0</v>
      </c>
      <c r="Y24" s="583">
        <v>0</v>
      </c>
      <c r="Z24" s="583">
        <v>0</v>
      </c>
      <c r="AA24" s="583">
        <v>0</v>
      </c>
      <c r="AB24" s="583">
        <v>0</v>
      </c>
      <c r="AC24" s="583">
        <v>0</v>
      </c>
      <c r="AD24" s="583">
        <v>0</v>
      </c>
      <c r="AE24" s="583">
        <v>0</v>
      </c>
      <c r="AF24" s="15">
        <v>1</v>
      </c>
      <c r="AG24" s="15">
        <v>18</v>
      </c>
    </row>
    <row r="25" spans="1:33" s="15" customFormat="1" ht="15.95" customHeight="1" x14ac:dyDescent="0.15">
      <c r="A25" s="15">
        <v>1</v>
      </c>
      <c r="B25" s="15">
        <v>19</v>
      </c>
      <c r="C25" s="1052"/>
      <c r="D25" s="1080"/>
      <c r="E25" s="1075"/>
      <c r="F25" s="1053" t="s">
        <v>95</v>
      </c>
      <c r="G25" s="675" t="s">
        <v>72</v>
      </c>
      <c r="H25" s="580" t="s">
        <v>251</v>
      </c>
      <c r="I25" s="583">
        <v>0</v>
      </c>
      <c r="J25" s="583">
        <v>0</v>
      </c>
      <c r="K25" s="583">
        <v>45056</v>
      </c>
      <c r="L25" s="583">
        <v>0</v>
      </c>
      <c r="M25" s="583">
        <v>0</v>
      </c>
      <c r="N25" s="583">
        <v>46561</v>
      </c>
      <c r="O25" s="583">
        <v>0</v>
      </c>
      <c r="P25" s="583">
        <v>105743</v>
      </c>
      <c r="Q25" s="583">
        <v>0</v>
      </c>
      <c r="R25" s="583">
        <v>0</v>
      </c>
      <c r="S25" s="583">
        <v>0</v>
      </c>
      <c r="T25" s="583">
        <v>0</v>
      </c>
      <c r="U25" s="583">
        <v>0</v>
      </c>
      <c r="V25" s="583">
        <v>0</v>
      </c>
      <c r="W25" s="583">
        <v>99072</v>
      </c>
      <c r="X25" s="583">
        <v>0</v>
      </c>
      <c r="Y25" s="583">
        <v>0</v>
      </c>
      <c r="Z25" s="583">
        <v>0</v>
      </c>
      <c r="AA25" s="583">
        <v>0</v>
      </c>
      <c r="AB25" s="583">
        <v>0</v>
      </c>
      <c r="AC25" s="583">
        <v>23547</v>
      </c>
      <c r="AD25" s="583">
        <v>0</v>
      </c>
      <c r="AE25" s="583">
        <v>319979</v>
      </c>
      <c r="AF25" s="15">
        <v>1</v>
      </c>
      <c r="AG25" s="15">
        <v>19</v>
      </c>
    </row>
    <row r="26" spans="1:33" s="15" customFormat="1" ht="15.95" customHeight="1" x14ac:dyDescent="0.15">
      <c r="A26" s="15">
        <v>1</v>
      </c>
      <c r="B26" s="15">
        <v>20</v>
      </c>
      <c r="C26" s="1052"/>
      <c r="D26" s="1080"/>
      <c r="E26" s="1075"/>
      <c r="F26" s="1054"/>
      <c r="G26" s="681"/>
      <c r="H26" s="580" t="s">
        <v>742</v>
      </c>
      <c r="I26" s="583">
        <v>0</v>
      </c>
      <c r="J26" s="583">
        <v>0</v>
      </c>
      <c r="K26" s="583">
        <v>11752</v>
      </c>
      <c r="L26" s="583">
        <v>0</v>
      </c>
      <c r="M26" s="583">
        <v>0</v>
      </c>
      <c r="N26" s="583">
        <v>2340</v>
      </c>
      <c r="O26" s="583">
        <v>0</v>
      </c>
      <c r="P26" s="583">
        <v>105743</v>
      </c>
      <c r="Q26" s="583">
        <v>0</v>
      </c>
      <c r="R26" s="583">
        <v>0</v>
      </c>
      <c r="S26" s="583">
        <v>0</v>
      </c>
      <c r="T26" s="583">
        <v>0</v>
      </c>
      <c r="U26" s="583">
        <v>0</v>
      </c>
      <c r="V26" s="583">
        <v>0</v>
      </c>
      <c r="W26" s="583">
        <v>99072</v>
      </c>
      <c r="X26" s="583">
        <v>0</v>
      </c>
      <c r="Y26" s="583">
        <v>0</v>
      </c>
      <c r="Z26" s="583">
        <v>0</v>
      </c>
      <c r="AA26" s="583">
        <v>0</v>
      </c>
      <c r="AB26" s="583">
        <v>0</v>
      </c>
      <c r="AC26" s="583">
        <v>23547</v>
      </c>
      <c r="AD26" s="583">
        <v>0</v>
      </c>
      <c r="AE26" s="583">
        <v>242454</v>
      </c>
      <c r="AF26" s="15">
        <v>1</v>
      </c>
      <c r="AG26" s="15">
        <v>20</v>
      </c>
    </row>
    <row r="27" spans="1:33" s="15" customFormat="1" ht="15.95" customHeight="1" x14ac:dyDescent="0.15">
      <c r="A27" s="15">
        <v>1</v>
      </c>
      <c r="B27" s="15">
        <v>21</v>
      </c>
      <c r="C27" s="1052"/>
      <c r="D27" s="1080"/>
      <c r="E27" s="1075"/>
      <c r="F27" s="1053" t="s">
        <v>100</v>
      </c>
      <c r="G27" s="675" t="s">
        <v>760</v>
      </c>
      <c r="H27" s="580" t="s">
        <v>251</v>
      </c>
      <c r="I27" s="583">
        <v>13398</v>
      </c>
      <c r="J27" s="583">
        <v>833</v>
      </c>
      <c r="K27" s="583">
        <v>38830</v>
      </c>
      <c r="L27" s="583">
        <v>18937</v>
      </c>
      <c r="M27" s="583">
        <v>6132</v>
      </c>
      <c r="N27" s="583">
        <v>15935</v>
      </c>
      <c r="O27" s="583">
        <v>4116</v>
      </c>
      <c r="P27" s="583">
        <v>50691</v>
      </c>
      <c r="Q27" s="583">
        <v>9142</v>
      </c>
      <c r="R27" s="583">
        <v>2243</v>
      </c>
      <c r="S27" s="583">
        <v>0</v>
      </c>
      <c r="T27" s="583">
        <v>19759</v>
      </c>
      <c r="U27" s="583">
        <v>4793</v>
      </c>
      <c r="V27" s="583">
        <v>14656</v>
      </c>
      <c r="W27" s="583">
        <v>3296</v>
      </c>
      <c r="X27" s="583">
        <v>0</v>
      </c>
      <c r="Y27" s="583">
        <v>13525</v>
      </c>
      <c r="Z27" s="583">
        <v>5449</v>
      </c>
      <c r="AA27" s="583">
        <v>0</v>
      </c>
      <c r="AB27" s="583">
        <v>0</v>
      </c>
      <c r="AC27" s="583">
        <v>18259</v>
      </c>
      <c r="AD27" s="583">
        <v>103</v>
      </c>
      <c r="AE27" s="583">
        <v>240097</v>
      </c>
      <c r="AF27" s="15">
        <v>1</v>
      </c>
      <c r="AG27" s="15">
        <v>21</v>
      </c>
    </row>
    <row r="28" spans="1:33" s="15" customFormat="1" ht="15.95" customHeight="1" x14ac:dyDescent="0.15">
      <c r="A28" s="15">
        <v>1</v>
      </c>
      <c r="B28" s="15">
        <v>22</v>
      </c>
      <c r="C28" s="1052"/>
      <c r="D28" s="1080"/>
      <c r="E28" s="1075"/>
      <c r="F28" s="1054"/>
      <c r="G28" s="681"/>
      <c r="H28" s="580" t="s">
        <v>742</v>
      </c>
      <c r="I28" s="583">
        <v>13398</v>
      </c>
      <c r="J28" s="583">
        <v>833</v>
      </c>
      <c r="K28" s="583">
        <v>38830</v>
      </c>
      <c r="L28" s="583">
        <v>18937</v>
      </c>
      <c r="M28" s="583">
        <v>6132</v>
      </c>
      <c r="N28" s="583">
        <v>17450</v>
      </c>
      <c r="O28" s="583">
        <v>2257</v>
      </c>
      <c r="P28" s="583">
        <v>50691</v>
      </c>
      <c r="Q28" s="583">
        <v>9142</v>
      </c>
      <c r="R28" s="583">
        <v>2243</v>
      </c>
      <c r="S28" s="583">
        <v>0</v>
      </c>
      <c r="T28" s="583">
        <v>19759</v>
      </c>
      <c r="U28" s="583">
        <v>4793</v>
      </c>
      <c r="V28" s="583">
        <v>25295</v>
      </c>
      <c r="W28" s="583">
        <v>3296</v>
      </c>
      <c r="X28" s="583">
        <v>0</v>
      </c>
      <c r="Y28" s="583">
        <v>13525</v>
      </c>
      <c r="Z28" s="583">
        <v>5515</v>
      </c>
      <c r="AA28" s="583">
        <v>0</v>
      </c>
      <c r="AB28" s="583">
        <v>0</v>
      </c>
      <c r="AC28" s="583">
        <v>18259</v>
      </c>
      <c r="AD28" s="583">
        <v>205</v>
      </c>
      <c r="AE28" s="583">
        <v>250560</v>
      </c>
      <c r="AF28" s="15">
        <v>1</v>
      </c>
      <c r="AG28" s="15">
        <v>22</v>
      </c>
    </row>
    <row r="29" spans="1:33" s="15" customFormat="1" ht="15.95" customHeight="1" x14ac:dyDescent="0.15">
      <c r="A29" s="15">
        <v>1</v>
      </c>
      <c r="B29" s="15">
        <v>23</v>
      </c>
      <c r="C29" s="1052"/>
      <c r="D29" s="1080"/>
      <c r="E29" s="1075"/>
      <c r="F29" s="1053" t="s">
        <v>24</v>
      </c>
      <c r="G29" s="190" t="s">
        <v>814</v>
      </c>
      <c r="H29" s="580" t="s">
        <v>251</v>
      </c>
      <c r="I29" s="583">
        <v>6427</v>
      </c>
      <c r="J29" s="583">
        <v>346</v>
      </c>
      <c r="K29" s="583">
        <v>0</v>
      </c>
      <c r="L29" s="583">
        <v>4487</v>
      </c>
      <c r="M29" s="583">
        <v>0</v>
      </c>
      <c r="N29" s="583">
        <v>0</v>
      </c>
      <c r="O29" s="583">
        <v>219</v>
      </c>
      <c r="P29" s="583">
        <v>0</v>
      </c>
      <c r="Q29" s="583">
        <v>693</v>
      </c>
      <c r="R29" s="583">
        <v>0</v>
      </c>
      <c r="S29" s="583">
        <v>0</v>
      </c>
      <c r="T29" s="583">
        <v>0</v>
      </c>
      <c r="U29" s="583">
        <v>0</v>
      </c>
      <c r="V29" s="583">
        <v>0</v>
      </c>
      <c r="W29" s="583">
        <v>0</v>
      </c>
      <c r="X29" s="583">
        <v>0</v>
      </c>
      <c r="Y29" s="583">
        <v>0</v>
      </c>
      <c r="Z29" s="583">
        <v>0</v>
      </c>
      <c r="AA29" s="583">
        <v>0</v>
      </c>
      <c r="AB29" s="583">
        <v>0</v>
      </c>
      <c r="AC29" s="583">
        <v>0</v>
      </c>
      <c r="AD29" s="583">
        <v>0</v>
      </c>
      <c r="AE29" s="583">
        <v>12172</v>
      </c>
      <c r="AF29" s="15">
        <v>1</v>
      </c>
      <c r="AG29" s="15">
        <v>23</v>
      </c>
    </row>
    <row r="30" spans="1:33" s="15" customFormat="1" ht="15.95" customHeight="1" x14ac:dyDescent="0.15">
      <c r="A30" s="15">
        <v>1</v>
      </c>
      <c r="B30" s="15">
        <v>24</v>
      </c>
      <c r="C30" s="1052"/>
      <c r="D30" s="1080"/>
      <c r="E30" s="1075"/>
      <c r="F30" s="1054"/>
      <c r="G30" s="192" t="s">
        <v>815</v>
      </c>
      <c r="H30" s="580" t="s">
        <v>742</v>
      </c>
      <c r="I30" s="583">
        <v>6427</v>
      </c>
      <c r="J30" s="583">
        <v>346</v>
      </c>
      <c r="K30" s="583">
        <v>0</v>
      </c>
      <c r="L30" s="583">
        <v>4487</v>
      </c>
      <c r="M30" s="583">
        <v>0</v>
      </c>
      <c r="N30" s="583">
        <v>0</v>
      </c>
      <c r="O30" s="583">
        <v>183</v>
      </c>
      <c r="P30" s="583">
        <v>0</v>
      </c>
      <c r="Q30" s="583">
        <v>693</v>
      </c>
      <c r="R30" s="583">
        <v>0</v>
      </c>
      <c r="S30" s="583">
        <v>0</v>
      </c>
      <c r="T30" s="583">
        <v>0</v>
      </c>
      <c r="U30" s="583">
        <v>0</v>
      </c>
      <c r="V30" s="583">
        <v>0</v>
      </c>
      <c r="W30" s="583">
        <v>0</v>
      </c>
      <c r="X30" s="583">
        <v>0</v>
      </c>
      <c r="Y30" s="583">
        <v>0</v>
      </c>
      <c r="Z30" s="583">
        <v>0</v>
      </c>
      <c r="AA30" s="583">
        <v>0</v>
      </c>
      <c r="AB30" s="583">
        <v>0</v>
      </c>
      <c r="AC30" s="583">
        <v>0</v>
      </c>
      <c r="AD30" s="583">
        <v>0</v>
      </c>
      <c r="AE30" s="583">
        <v>12136</v>
      </c>
      <c r="AF30" s="15">
        <v>1</v>
      </c>
      <c r="AG30" s="15">
        <v>24</v>
      </c>
    </row>
    <row r="31" spans="1:33" s="15" customFormat="1" ht="15.95" customHeight="1" x14ac:dyDescent="0.15">
      <c r="A31" s="15">
        <v>1</v>
      </c>
      <c r="B31" s="15">
        <v>25</v>
      </c>
      <c r="C31" s="1052"/>
      <c r="D31" s="1080"/>
      <c r="E31" s="1075"/>
      <c r="F31" s="1053" t="s">
        <v>105</v>
      </c>
      <c r="G31" s="190" t="s">
        <v>630</v>
      </c>
      <c r="H31" s="580" t="s">
        <v>251</v>
      </c>
      <c r="I31" s="583">
        <v>0</v>
      </c>
      <c r="J31" s="583">
        <v>0</v>
      </c>
      <c r="K31" s="583">
        <v>0</v>
      </c>
      <c r="L31" s="583">
        <v>0</v>
      </c>
      <c r="M31" s="583">
        <v>0</v>
      </c>
      <c r="N31" s="583">
        <v>0</v>
      </c>
      <c r="O31" s="583">
        <v>0</v>
      </c>
      <c r="P31" s="583">
        <v>0</v>
      </c>
      <c r="Q31" s="583">
        <v>0</v>
      </c>
      <c r="R31" s="583">
        <v>0</v>
      </c>
      <c r="S31" s="583">
        <v>3800</v>
      </c>
      <c r="T31" s="583">
        <v>31</v>
      </c>
      <c r="U31" s="583">
        <v>0</v>
      </c>
      <c r="V31" s="583">
        <v>0</v>
      </c>
      <c r="W31" s="583">
        <v>0</v>
      </c>
      <c r="X31" s="583">
        <v>0</v>
      </c>
      <c r="Y31" s="583">
        <v>0</v>
      </c>
      <c r="Z31" s="583">
        <v>0</v>
      </c>
      <c r="AA31" s="583">
        <v>0</v>
      </c>
      <c r="AB31" s="583">
        <v>0</v>
      </c>
      <c r="AC31" s="583">
        <v>0</v>
      </c>
      <c r="AD31" s="583">
        <v>0</v>
      </c>
      <c r="AE31" s="583">
        <v>3831</v>
      </c>
      <c r="AF31" s="15">
        <v>1</v>
      </c>
      <c r="AG31" s="15">
        <v>25</v>
      </c>
    </row>
    <row r="32" spans="1:33" s="15" customFormat="1" ht="15.95" customHeight="1" x14ac:dyDescent="0.15">
      <c r="A32" s="15">
        <v>1</v>
      </c>
      <c r="B32" s="15">
        <v>26</v>
      </c>
      <c r="C32" s="1052"/>
      <c r="D32" s="1080"/>
      <c r="E32" s="1075"/>
      <c r="F32" s="1054"/>
      <c r="G32" s="192" t="s">
        <v>778</v>
      </c>
      <c r="H32" s="580" t="s">
        <v>742</v>
      </c>
      <c r="I32" s="583">
        <v>0</v>
      </c>
      <c r="J32" s="583">
        <v>0</v>
      </c>
      <c r="K32" s="583">
        <v>0</v>
      </c>
      <c r="L32" s="583">
        <v>0</v>
      </c>
      <c r="M32" s="583">
        <v>0</v>
      </c>
      <c r="N32" s="583">
        <v>0</v>
      </c>
      <c r="O32" s="583">
        <v>0</v>
      </c>
      <c r="P32" s="583">
        <v>0</v>
      </c>
      <c r="Q32" s="583">
        <v>0</v>
      </c>
      <c r="R32" s="583">
        <v>0</v>
      </c>
      <c r="S32" s="583">
        <v>3800</v>
      </c>
      <c r="T32" s="583">
        <v>31</v>
      </c>
      <c r="U32" s="583">
        <v>0</v>
      </c>
      <c r="V32" s="583">
        <v>0</v>
      </c>
      <c r="W32" s="583">
        <v>0</v>
      </c>
      <c r="X32" s="583">
        <v>0</v>
      </c>
      <c r="Y32" s="583">
        <v>0</v>
      </c>
      <c r="Z32" s="583">
        <v>0</v>
      </c>
      <c r="AA32" s="583">
        <v>0</v>
      </c>
      <c r="AB32" s="583">
        <v>0</v>
      </c>
      <c r="AC32" s="583">
        <v>0</v>
      </c>
      <c r="AD32" s="583">
        <v>0</v>
      </c>
      <c r="AE32" s="583">
        <v>3831</v>
      </c>
      <c r="AF32" s="15">
        <v>1</v>
      </c>
      <c r="AG32" s="15">
        <v>26</v>
      </c>
    </row>
    <row r="33" spans="1:33" s="15" customFormat="1" ht="15.95" customHeight="1" x14ac:dyDescent="0.15">
      <c r="A33" s="15">
        <v>1</v>
      </c>
      <c r="B33" s="15">
        <v>27</v>
      </c>
      <c r="C33" s="1052"/>
      <c r="D33" s="1080"/>
      <c r="E33" s="1075"/>
      <c r="F33" s="1053" t="s">
        <v>103</v>
      </c>
      <c r="G33" s="190" t="s">
        <v>630</v>
      </c>
      <c r="H33" s="580" t="s">
        <v>251</v>
      </c>
      <c r="I33" s="583">
        <v>0</v>
      </c>
      <c r="J33" s="583">
        <v>0</v>
      </c>
      <c r="K33" s="583">
        <v>0</v>
      </c>
      <c r="L33" s="583">
        <v>0</v>
      </c>
      <c r="M33" s="583">
        <v>0</v>
      </c>
      <c r="N33" s="583">
        <v>0</v>
      </c>
      <c r="O33" s="583">
        <v>0</v>
      </c>
      <c r="P33" s="583">
        <v>0</v>
      </c>
      <c r="Q33" s="583">
        <v>0</v>
      </c>
      <c r="R33" s="583">
        <v>0</v>
      </c>
      <c r="S33" s="583">
        <v>71763</v>
      </c>
      <c r="T33" s="583">
        <v>2328</v>
      </c>
      <c r="U33" s="583">
        <v>0</v>
      </c>
      <c r="V33" s="583">
        <v>0</v>
      </c>
      <c r="W33" s="583">
        <v>0</v>
      </c>
      <c r="X33" s="583">
        <v>3689</v>
      </c>
      <c r="Y33" s="583">
        <v>0</v>
      </c>
      <c r="Z33" s="583">
        <v>0</v>
      </c>
      <c r="AA33" s="583">
        <v>0</v>
      </c>
      <c r="AB33" s="583">
        <v>0</v>
      </c>
      <c r="AC33" s="583">
        <v>0</v>
      </c>
      <c r="AD33" s="583">
        <v>0</v>
      </c>
      <c r="AE33" s="583">
        <v>77780</v>
      </c>
      <c r="AF33" s="15">
        <v>1</v>
      </c>
      <c r="AG33" s="15">
        <v>27</v>
      </c>
    </row>
    <row r="34" spans="1:33" s="15" customFormat="1" ht="15.95" customHeight="1" x14ac:dyDescent="0.15">
      <c r="A34" s="15">
        <v>1</v>
      </c>
      <c r="B34" s="15">
        <v>28</v>
      </c>
      <c r="C34" s="1052"/>
      <c r="D34" s="1080"/>
      <c r="E34" s="1075"/>
      <c r="F34" s="1054"/>
      <c r="G34" s="192" t="s">
        <v>513</v>
      </c>
      <c r="H34" s="580" t="s">
        <v>742</v>
      </c>
      <c r="I34" s="583">
        <v>0</v>
      </c>
      <c r="J34" s="583">
        <v>0</v>
      </c>
      <c r="K34" s="583">
        <v>0</v>
      </c>
      <c r="L34" s="583">
        <v>0</v>
      </c>
      <c r="M34" s="583">
        <v>0</v>
      </c>
      <c r="N34" s="583">
        <v>0</v>
      </c>
      <c r="O34" s="583">
        <v>0</v>
      </c>
      <c r="P34" s="583">
        <v>0</v>
      </c>
      <c r="Q34" s="583">
        <v>0</v>
      </c>
      <c r="R34" s="583">
        <v>0</v>
      </c>
      <c r="S34" s="583">
        <v>15698</v>
      </c>
      <c r="T34" s="583">
        <v>2328</v>
      </c>
      <c r="U34" s="583">
        <v>0</v>
      </c>
      <c r="V34" s="583">
        <v>0</v>
      </c>
      <c r="W34" s="583">
        <v>0</v>
      </c>
      <c r="X34" s="583">
        <v>7378</v>
      </c>
      <c r="Y34" s="583">
        <v>0</v>
      </c>
      <c r="Z34" s="583">
        <v>0</v>
      </c>
      <c r="AA34" s="583">
        <v>0</v>
      </c>
      <c r="AB34" s="583">
        <v>0</v>
      </c>
      <c r="AC34" s="583">
        <v>0</v>
      </c>
      <c r="AD34" s="583">
        <v>0</v>
      </c>
      <c r="AE34" s="583">
        <v>25404</v>
      </c>
      <c r="AF34" s="15">
        <v>1</v>
      </c>
      <c r="AG34" s="15">
        <v>28</v>
      </c>
    </row>
    <row r="35" spans="1:33" s="15" customFormat="1" ht="15.95" customHeight="1" x14ac:dyDescent="0.15">
      <c r="A35" s="15">
        <v>1</v>
      </c>
      <c r="B35" s="15">
        <v>29</v>
      </c>
      <c r="C35" s="1052"/>
      <c r="D35" s="1080"/>
      <c r="E35" s="1075"/>
      <c r="F35" s="1053" t="s">
        <v>108</v>
      </c>
      <c r="G35" s="675" t="s">
        <v>791</v>
      </c>
      <c r="H35" s="580" t="s">
        <v>251</v>
      </c>
      <c r="I35" s="583">
        <v>0</v>
      </c>
      <c r="J35" s="583">
        <v>0</v>
      </c>
      <c r="K35" s="583">
        <v>0</v>
      </c>
      <c r="L35" s="583">
        <v>0</v>
      </c>
      <c r="M35" s="583">
        <v>0</v>
      </c>
      <c r="N35" s="583">
        <v>0</v>
      </c>
      <c r="O35" s="583">
        <v>0</v>
      </c>
      <c r="P35" s="583">
        <v>0</v>
      </c>
      <c r="Q35" s="583">
        <v>0</v>
      </c>
      <c r="R35" s="583">
        <v>0</v>
      </c>
      <c r="S35" s="583">
        <v>193479</v>
      </c>
      <c r="T35" s="583">
        <v>0</v>
      </c>
      <c r="U35" s="583">
        <v>0</v>
      </c>
      <c r="V35" s="583">
        <v>0</v>
      </c>
      <c r="W35" s="583">
        <v>0</v>
      </c>
      <c r="X35" s="583">
        <v>0</v>
      </c>
      <c r="Y35" s="583">
        <v>0</v>
      </c>
      <c r="Z35" s="583">
        <v>0</v>
      </c>
      <c r="AA35" s="583">
        <v>0</v>
      </c>
      <c r="AB35" s="583">
        <v>0</v>
      </c>
      <c r="AC35" s="583">
        <v>0</v>
      </c>
      <c r="AD35" s="583">
        <v>0</v>
      </c>
      <c r="AE35" s="583">
        <v>193479</v>
      </c>
      <c r="AF35" s="15">
        <v>1</v>
      </c>
      <c r="AG35" s="15">
        <v>29</v>
      </c>
    </row>
    <row r="36" spans="1:33" s="15" customFormat="1" ht="15.95" customHeight="1" x14ac:dyDescent="0.15">
      <c r="A36" s="15">
        <v>1</v>
      </c>
      <c r="B36" s="15">
        <v>30</v>
      </c>
      <c r="C36" s="1052"/>
      <c r="D36" s="1080"/>
      <c r="E36" s="1075"/>
      <c r="F36" s="1054"/>
      <c r="G36" s="681"/>
      <c r="H36" s="580" t="s">
        <v>742</v>
      </c>
      <c r="I36" s="583">
        <v>0</v>
      </c>
      <c r="J36" s="583">
        <v>0</v>
      </c>
      <c r="K36" s="583">
        <v>0</v>
      </c>
      <c r="L36" s="583">
        <v>0</v>
      </c>
      <c r="M36" s="583">
        <v>0</v>
      </c>
      <c r="N36" s="583">
        <v>0</v>
      </c>
      <c r="O36" s="583">
        <v>0</v>
      </c>
      <c r="P36" s="583">
        <v>0</v>
      </c>
      <c r="Q36" s="583">
        <v>0</v>
      </c>
      <c r="R36" s="583">
        <v>0</v>
      </c>
      <c r="S36" s="583">
        <v>193479</v>
      </c>
      <c r="T36" s="583">
        <v>0</v>
      </c>
      <c r="U36" s="583">
        <v>0</v>
      </c>
      <c r="V36" s="583">
        <v>0</v>
      </c>
      <c r="W36" s="583">
        <v>0</v>
      </c>
      <c r="X36" s="583">
        <v>0</v>
      </c>
      <c r="Y36" s="583">
        <v>0</v>
      </c>
      <c r="Z36" s="583">
        <v>0</v>
      </c>
      <c r="AA36" s="583">
        <v>0</v>
      </c>
      <c r="AB36" s="583">
        <v>0</v>
      </c>
      <c r="AC36" s="583">
        <v>0</v>
      </c>
      <c r="AD36" s="583">
        <v>0</v>
      </c>
      <c r="AE36" s="583">
        <v>193479</v>
      </c>
      <c r="AF36" s="15">
        <v>1</v>
      </c>
      <c r="AG36" s="15">
        <v>30</v>
      </c>
    </row>
    <row r="37" spans="1:33" s="15" customFormat="1" ht="15.95" customHeight="1" x14ac:dyDescent="0.15">
      <c r="A37" s="15">
        <v>1</v>
      </c>
      <c r="B37" s="15">
        <v>31</v>
      </c>
      <c r="C37" s="1052"/>
      <c r="D37" s="1080"/>
      <c r="E37" s="1075"/>
      <c r="F37" s="1053" t="s">
        <v>111</v>
      </c>
      <c r="G37" s="190" t="s">
        <v>270</v>
      </c>
      <c r="H37" s="580" t="s">
        <v>251</v>
      </c>
      <c r="I37" s="583">
        <v>0</v>
      </c>
      <c r="J37" s="583">
        <v>0</v>
      </c>
      <c r="K37" s="583">
        <v>0</v>
      </c>
      <c r="L37" s="583">
        <v>0</v>
      </c>
      <c r="M37" s="583">
        <v>0</v>
      </c>
      <c r="N37" s="583">
        <v>0</v>
      </c>
      <c r="O37" s="583">
        <v>0</v>
      </c>
      <c r="P37" s="583">
        <v>0</v>
      </c>
      <c r="Q37" s="583">
        <v>0</v>
      </c>
      <c r="R37" s="583">
        <v>0</v>
      </c>
      <c r="S37" s="583">
        <v>0</v>
      </c>
      <c r="T37" s="583">
        <v>65</v>
      </c>
      <c r="U37" s="583">
        <v>0</v>
      </c>
      <c r="V37" s="583">
        <v>0</v>
      </c>
      <c r="W37" s="583">
        <v>0</v>
      </c>
      <c r="X37" s="583">
        <v>1226</v>
      </c>
      <c r="Y37" s="583">
        <v>0</v>
      </c>
      <c r="Z37" s="583">
        <v>0</v>
      </c>
      <c r="AA37" s="583">
        <v>0</v>
      </c>
      <c r="AB37" s="583">
        <v>0</v>
      </c>
      <c r="AC37" s="583">
        <v>0</v>
      </c>
      <c r="AD37" s="583">
        <v>0</v>
      </c>
      <c r="AE37" s="583">
        <v>1291</v>
      </c>
      <c r="AF37" s="15">
        <v>1</v>
      </c>
      <c r="AG37" s="15">
        <v>31</v>
      </c>
    </row>
    <row r="38" spans="1:33" s="15" customFormat="1" ht="15.95" customHeight="1" x14ac:dyDescent="0.15">
      <c r="A38" s="15">
        <v>1</v>
      </c>
      <c r="B38" s="15">
        <v>32</v>
      </c>
      <c r="C38" s="1052"/>
      <c r="D38" s="1080"/>
      <c r="E38" s="1075"/>
      <c r="F38" s="1054"/>
      <c r="G38" s="192" t="s">
        <v>783</v>
      </c>
      <c r="H38" s="580" t="s">
        <v>742</v>
      </c>
      <c r="I38" s="583">
        <v>0</v>
      </c>
      <c r="J38" s="583">
        <v>0</v>
      </c>
      <c r="K38" s="583">
        <v>0</v>
      </c>
      <c r="L38" s="583">
        <v>0</v>
      </c>
      <c r="M38" s="583">
        <v>0</v>
      </c>
      <c r="N38" s="583">
        <v>0</v>
      </c>
      <c r="O38" s="583">
        <v>0</v>
      </c>
      <c r="P38" s="583">
        <v>0</v>
      </c>
      <c r="Q38" s="583">
        <v>0</v>
      </c>
      <c r="R38" s="583">
        <v>0</v>
      </c>
      <c r="S38" s="583">
        <v>0</v>
      </c>
      <c r="T38" s="583">
        <v>65</v>
      </c>
      <c r="U38" s="583">
        <v>0</v>
      </c>
      <c r="V38" s="583">
        <v>0</v>
      </c>
      <c r="W38" s="583">
        <v>0</v>
      </c>
      <c r="X38" s="583">
        <v>1839</v>
      </c>
      <c r="Y38" s="583">
        <v>0</v>
      </c>
      <c r="Z38" s="583">
        <v>0</v>
      </c>
      <c r="AA38" s="583">
        <v>0</v>
      </c>
      <c r="AB38" s="583">
        <v>0</v>
      </c>
      <c r="AC38" s="583">
        <v>0</v>
      </c>
      <c r="AD38" s="583">
        <v>0</v>
      </c>
      <c r="AE38" s="583">
        <v>1904</v>
      </c>
      <c r="AF38" s="15">
        <v>1</v>
      </c>
      <c r="AG38" s="15">
        <v>32</v>
      </c>
    </row>
    <row r="39" spans="1:33" s="15" customFormat="1" ht="15.95" customHeight="1" x14ac:dyDescent="0.15">
      <c r="A39" s="15">
        <v>1</v>
      </c>
      <c r="B39" s="15">
        <v>33</v>
      </c>
      <c r="C39" s="1052"/>
      <c r="D39" s="1080"/>
      <c r="E39" s="1075"/>
      <c r="F39" s="1053" t="s">
        <v>51</v>
      </c>
      <c r="G39" s="190" t="s">
        <v>784</v>
      </c>
      <c r="H39" s="580" t="s">
        <v>251</v>
      </c>
      <c r="I39" s="583">
        <v>0</v>
      </c>
      <c r="J39" s="583">
        <v>0</v>
      </c>
      <c r="K39" s="583">
        <v>0</v>
      </c>
      <c r="L39" s="583">
        <v>0</v>
      </c>
      <c r="M39" s="583">
        <v>0</v>
      </c>
      <c r="N39" s="583">
        <v>0</v>
      </c>
      <c r="O39" s="583">
        <v>0</v>
      </c>
      <c r="P39" s="583">
        <v>0</v>
      </c>
      <c r="Q39" s="583">
        <v>0</v>
      </c>
      <c r="R39" s="583">
        <v>0</v>
      </c>
      <c r="S39" s="583">
        <v>23</v>
      </c>
      <c r="T39" s="583">
        <v>7</v>
      </c>
      <c r="U39" s="583">
        <v>0</v>
      </c>
      <c r="V39" s="583">
        <v>0</v>
      </c>
      <c r="W39" s="583">
        <v>0</v>
      </c>
      <c r="X39" s="583">
        <v>13</v>
      </c>
      <c r="Y39" s="583">
        <v>0</v>
      </c>
      <c r="Z39" s="583">
        <v>0</v>
      </c>
      <c r="AA39" s="583">
        <v>0</v>
      </c>
      <c r="AB39" s="583">
        <v>0</v>
      </c>
      <c r="AC39" s="583">
        <v>0</v>
      </c>
      <c r="AD39" s="583">
        <v>0</v>
      </c>
      <c r="AE39" s="583">
        <v>43</v>
      </c>
      <c r="AF39" s="15">
        <v>1</v>
      </c>
      <c r="AG39" s="15">
        <v>33</v>
      </c>
    </row>
    <row r="40" spans="1:33" s="15" customFormat="1" ht="15.95" customHeight="1" x14ac:dyDescent="0.15">
      <c r="A40" s="15">
        <v>1</v>
      </c>
      <c r="B40" s="15">
        <v>34</v>
      </c>
      <c r="C40" s="1052"/>
      <c r="D40" s="1080"/>
      <c r="E40" s="1075"/>
      <c r="F40" s="1054"/>
      <c r="G40" s="192" t="s">
        <v>781</v>
      </c>
      <c r="H40" s="580" t="s">
        <v>742</v>
      </c>
      <c r="I40" s="583">
        <v>0</v>
      </c>
      <c r="J40" s="583">
        <v>0</v>
      </c>
      <c r="K40" s="583">
        <v>0</v>
      </c>
      <c r="L40" s="583">
        <v>0</v>
      </c>
      <c r="M40" s="583">
        <v>0</v>
      </c>
      <c r="N40" s="583">
        <v>0</v>
      </c>
      <c r="O40" s="583">
        <v>0</v>
      </c>
      <c r="P40" s="583">
        <v>0</v>
      </c>
      <c r="Q40" s="583">
        <v>0</v>
      </c>
      <c r="R40" s="583">
        <v>0</v>
      </c>
      <c r="S40" s="583">
        <v>23</v>
      </c>
      <c r="T40" s="583">
        <v>7</v>
      </c>
      <c r="U40" s="583">
        <v>0</v>
      </c>
      <c r="V40" s="583">
        <v>0</v>
      </c>
      <c r="W40" s="583">
        <v>0</v>
      </c>
      <c r="X40" s="583">
        <v>26</v>
      </c>
      <c r="Y40" s="583">
        <v>0</v>
      </c>
      <c r="Z40" s="583">
        <v>0</v>
      </c>
      <c r="AA40" s="583">
        <v>0</v>
      </c>
      <c r="AB40" s="583">
        <v>0</v>
      </c>
      <c r="AC40" s="583">
        <v>0</v>
      </c>
      <c r="AD40" s="583">
        <v>0</v>
      </c>
      <c r="AE40" s="583">
        <v>56</v>
      </c>
      <c r="AF40" s="15">
        <v>1</v>
      </c>
      <c r="AG40" s="15">
        <v>34</v>
      </c>
    </row>
    <row r="41" spans="1:33" s="15" customFormat="1" ht="15.95" customHeight="1" x14ac:dyDescent="0.15">
      <c r="A41" s="15">
        <v>1</v>
      </c>
      <c r="B41" s="15">
        <v>35</v>
      </c>
      <c r="C41" s="1052"/>
      <c r="D41" s="572"/>
      <c r="E41" s="1075"/>
      <c r="F41" s="1053" t="s">
        <v>109</v>
      </c>
      <c r="G41" s="190" t="s">
        <v>817</v>
      </c>
      <c r="H41" s="580" t="s">
        <v>251</v>
      </c>
      <c r="I41" s="583">
        <v>0</v>
      </c>
      <c r="J41" s="583">
        <v>0</v>
      </c>
      <c r="K41" s="583">
        <v>0</v>
      </c>
      <c r="L41" s="583">
        <v>0</v>
      </c>
      <c r="M41" s="583">
        <v>0</v>
      </c>
      <c r="N41" s="583">
        <v>0</v>
      </c>
      <c r="O41" s="583">
        <v>0</v>
      </c>
      <c r="P41" s="583">
        <v>0</v>
      </c>
      <c r="Q41" s="583">
        <v>0</v>
      </c>
      <c r="R41" s="583">
        <v>0</v>
      </c>
      <c r="S41" s="583">
        <v>0</v>
      </c>
      <c r="T41" s="583">
        <v>0</v>
      </c>
      <c r="U41" s="583">
        <v>0</v>
      </c>
      <c r="V41" s="583">
        <v>0</v>
      </c>
      <c r="W41" s="583">
        <v>0</v>
      </c>
      <c r="X41" s="583">
        <v>0</v>
      </c>
      <c r="Y41" s="583">
        <v>0</v>
      </c>
      <c r="Z41" s="583">
        <v>0</v>
      </c>
      <c r="AA41" s="583">
        <v>0</v>
      </c>
      <c r="AB41" s="583">
        <v>0</v>
      </c>
      <c r="AC41" s="583">
        <v>0</v>
      </c>
      <c r="AD41" s="583">
        <v>0</v>
      </c>
      <c r="AE41" s="583">
        <v>0</v>
      </c>
      <c r="AF41" s="15">
        <v>1</v>
      </c>
      <c r="AG41" s="15">
        <v>35</v>
      </c>
    </row>
    <row r="42" spans="1:33" s="15" customFormat="1" ht="15.95" customHeight="1" x14ac:dyDescent="0.15">
      <c r="A42" s="15">
        <v>1</v>
      </c>
      <c r="B42" s="15">
        <v>36</v>
      </c>
      <c r="C42" s="1052"/>
      <c r="D42" s="267"/>
      <c r="E42" s="1075"/>
      <c r="F42" s="1054"/>
      <c r="G42" s="192" t="s">
        <v>781</v>
      </c>
      <c r="H42" s="580" t="s">
        <v>742</v>
      </c>
      <c r="I42" s="583">
        <v>0</v>
      </c>
      <c r="J42" s="583">
        <v>0</v>
      </c>
      <c r="K42" s="583">
        <v>0</v>
      </c>
      <c r="L42" s="583">
        <v>0</v>
      </c>
      <c r="M42" s="583">
        <v>0</v>
      </c>
      <c r="N42" s="583">
        <v>0</v>
      </c>
      <c r="O42" s="583">
        <v>0</v>
      </c>
      <c r="P42" s="583">
        <v>0</v>
      </c>
      <c r="Q42" s="583">
        <v>0</v>
      </c>
      <c r="R42" s="583">
        <v>0</v>
      </c>
      <c r="S42" s="583">
        <v>0</v>
      </c>
      <c r="T42" s="583">
        <v>0</v>
      </c>
      <c r="U42" s="583">
        <v>0</v>
      </c>
      <c r="V42" s="583">
        <v>0</v>
      </c>
      <c r="W42" s="583">
        <v>0</v>
      </c>
      <c r="X42" s="583">
        <v>0</v>
      </c>
      <c r="Y42" s="583">
        <v>0</v>
      </c>
      <c r="Z42" s="583">
        <v>0</v>
      </c>
      <c r="AA42" s="583">
        <v>0</v>
      </c>
      <c r="AB42" s="583">
        <v>0</v>
      </c>
      <c r="AC42" s="583">
        <v>0</v>
      </c>
      <c r="AD42" s="583">
        <v>0</v>
      </c>
      <c r="AE42" s="583">
        <v>0</v>
      </c>
      <c r="AF42" s="15">
        <v>1</v>
      </c>
      <c r="AG42" s="15">
        <v>36</v>
      </c>
    </row>
    <row r="43" spans="1:33" s="15" customFormat="1" ht="15.95" customHeight="1" x14ac:dyDescent="0.15">
      <c r="A43" s="15">
        <v>1</v>
      </c>
      <c r="B43" s="15">
        <v>39</v>
      </c>
      <c r="C43" s="170"/>
      <c r="D43" s="267"/>
      <c r="E43" s="1075"/>
      <c r="F43" s="1053" t="s">
        <v>117</v>
      </c>
      <c r="G43" s="190" t="s">
        <v>785</v>
      </c>
      <c r="H43" s="580" t="s">
        <v>251</v>
      </c>
      <c r="I43" s="583">
        <v>0</v>
      </c>
      <c r="J43" s="583">
        <v>0</v>
      </c>
      <c r="K43" s="583">
        <v>0</v>
      </c>
      <c r="L43" s="583">
        <v>0</v>
      </c>
      <c r="M43" s="583">
        <v>0</v>
      </c>
      <c r="N43" s="583">
        <v>0</v>
      </c>
      <c r="O43" s="583">
        <v>0</v>
      </c>
      <c r="P43" s="583">
        <v>0</v>
      </c>
      <c r="Q43" s="583">
        <v>0</v>
      </c>
      <c r="R43" s="583">
        <v>0</v>
      </c>
      <c r="S43" s="583">
        <v>0</v>
      </c>
      <c r="T43" s="583">
        <v>0</v>
      </c>
      <c r="U43" s="583">
        <v>0</v>
      </c>
      <c r="V43" s="583">
        <v>0</v>
      </c>
      <c r="W43" s="583">
        <v>0</v>
      </c>
      <c r="X43" s="583">
        <v>0</v>
      </c>
      <c r="Y43" s="583">
        <v>0</v>
      </c>
      <c r="Z43" s="583">
        <v>0</v>
      </c>
      <c r="AA43" s="583">
        <v>0</v>
      </c>
      <c r="AB43" s="583">
        <v>0</v>
      </c>
      <c r="AC43" s="583">
        <v>0</v>
      </c>
      <c r="AD43" s="583">
        <v>0</v>
      </c>
      <c r="AE43" s="583">
        <v>0</v>
      </c>
      <c r="AF43" s="15">
        <v>1</v>
      </c>
      <c r="AG43" s="15">
        <v>39</v>
      </c>
    </row>
    <row r="44" spans="1:33" s="15" customFormat="1" ht="15.95" customHeight="1" x14ac:dyDescent="0.15">
      <c r="A44" s="15">
        <v>1</v>
      </c>
      <c r="B44" s="15">
        <v>40</v>
      </c>
      <c r="C44" s="170"/>
      <c r="D44" s="267"/>
      <c r="E44" s="1075"/>
      <c r="F44" s="1054"/>
      <c r="G44" s="192" t="s">
        <v>786</v>
      </c>
      <c r="H44" s="580" t="s">
        <v>742</v>
      </c>
      <c r="I44" s="583">
        <v>0</v>
      </c>
      <c r="J44" s="583">
        <v>0</v>
      </c>
      <c r="K44" s="583">
        <v>0</v>
      </c>
      <c r="L44" s="583">
        <v>0</v>
      </c>
      <c r="M44" s="583">
        <v>0</v>
      </c>
      <c r="N44" s="583">
        <v>0</v>
      </c>
      <c r="O44" s="583">
        <v>0</v>
      </c>
      <c r="P44" s="583">
        <v>0</v>
      </c>
      <c r="Q44" s="583">
        <v>0</v>
      </c>
      <c r="R44" s="583">
        <v>0</v>
      </c>
      <c r="S44" s="583">
        <v>0</v>
      </c>
      <c r="T44" s="583">
        <v>0</v>
      </c>
      <c r="U44" s="583">
        <v>0</v>
      </c>
      <c r="V44" s="583">
        <v>0</v>
      </c>
      <c r="W44" s="583">
        <v>0</v>
      </c>
      <c r="X44" s="583">
        <v>0</v>
      </c>
      <c r="Y44" s="583">
        <v>0</v>
      </c>
      <c r="Z44" s="583">
        <v>0</v>
      </c>
      <c r="AA44" s="583">
        <v>0</v>
      </c>
      <c r="AB44" s="583">
        <v>0</v>
      </c>
      <c r="AC44" s="583">
        <v>0</v>
      </c>
      <c r="AD44" s="583">
        <v>0</v>
      </c>
      <c r="AE44" s="583">
        <v>0</v>
      </c>
      <c r="AF44" s="15">
        <v>1</v>
      </c>
      <c r="AG44" s="15">
        <v>40</v>
      </c>
    </row>
    <row r="45" spans="1:33" s="15" customFormat="1" ht="15.95" customHeight="1" x14ac:dyDescent="0.15">
      <c r="A45" s="15">
        <v>1</v>
      </c>
      <c r="B45" s="15">
        <v>41</v>
      </c>
      <c r="C45" s="170"/>
      <c r="D45" s="267"/>
      <c r="E45" s="1075"/>
      <c r="F45" s="1053" t="s">
        <v>119</v>
      </c>
      <c r="G45" s="675" t="s">
        <v>850</v>
      </c>
      <c r="H45" s="580" t="s">
        <v>251</v>
      </c>
      <c r="I45" s="583">
        <v>6077</v>
      </c>
      <c r="J45" s="583">
        <v>534</v>
      </c>
      <c r="K45" s="583">
        <v>1325</v>
      </c>
      <c r="L45" s="583">
        <v>1100</v>
      </c>
      <c r="M45" s="583">
        <v>660</v>
      </c>
      <c r="N45" s="583">
        <v>600</v>
      </c>
      <c r="O45" s="583">
        <v>600</v>
      </c>
      <c r="P45" s="583">
        <v>2040</v>
      </c>
      <c r="Q45" s="583">
        <v>0</v>
      </c>
      <c r="R45" s="583">
        <v>420</v>
      </c>
      <c r="S45" s="583">
        <v>1620</v>
      </c>
      <c r="T45" s="583">
        <v>488</v>
      </c>
      <c r="U45" s="583">
        <v>0</v>
      </c>
      <c r="V45" s="583">
        <v>540</v>
      </c>
      <c r="W45" s="583">
        <v>0</v>
      </c>
      <c r="X45" s="583">
        <v>0</v>
      </c>
      <c r="Y45" s="583">
        <v>0</v>
      </c>
      <c r="Z45" s="583">
        <v>0</v>
      </c>
      <c r="AA45" s="583">
        <v>0</v>
      </c>
      <c r="AB45" s="583">
        <v>20</v>
      </c>
      <c r="AC45" s="583">
        <v>240</v>
      </c>
      <c r="AD45" s="583">
        <v>980</v>
      </c>
      <c r="AE45" s="583">
        <v>17244</v>
      </c>
      <c r="AF45" s="15">
        <v>1</v>
      </c>
      <c r="AG45" s="15">
        <v>41</v>
      </c>
    </row>
    <row r="46" spans="1:33" s="15" customFormat="1" ht="15.95" customHeight="1" x14ac:dyDescent="0.15">
      <c r="A46" s="15">
        <v>1</v>
      </c>
      <c r="B46" s="15">
        <v>42</v>
      </c>
      <c r="C46" s="170"/>
      <c r="D46" s="267"/>
      <c r="E46" s="1075"/>
      <c r="F46" s="1054"/>
      <c r="G46" s="681"/>
      <c r="H46" s="580" t="s">
        <v>742</v>
      </c>
      <c r="I46" s="583">
        <v>6077</v>
      </c>
      <c r="J46" s="583">
        <v>534</v>
      </c>
      <c r="K46" s="583">
        <v>1325</v>
      </c>
      <c r="L46" s="583">
        <v>1100</v>
      </c>
      <c r="M46" s="583">
        <v>660</v>
      </c>
      <c r="N46" s="583">
        <v>600</v>
      </c>
      <c r="O46" s="583">
        <v>0</v>
      </c>
      <c r="P46" s="583">
        <v>2040</v>
      </c>
      <c r="Q46" s="583">
        <v>0</v>
      </c>
      <c r="R46" s="583">
        <v>420</v>
      </c>
      <c r="S46" s="583">
        <v>0</v>
      </c>
      <c r="T46" s="583">
        <v>488</v>
      </c>
      <c r="U46" s="583">
        <v>0</v>
      </c>
      <c r="V46" s="583">
        <v>540</v>
      </c>
      <c r="W46" s="583">
        <v>0</v>
      </c>
      <c r="X46" s="583">
        <v>0</v>
      </c>
      <c r="Y46" s="583">
        <v>0</v>
      </c>
      <c r="Z46" s="583">
        <v>0</v>
      </c>
      <c r="AA46" s="583">
        <v>0</v>
      </c>
      <c r="AB46" s="583">
        <v>0</v>
      </c>
      <c r="AC46" s="583">
        <v>240</v>
      </c>
      <c r="AD46" s="583">
        <v>0</v>
      </c>
      <c r="AE46" s="583">
        <v>14024</v>
      </c>
      <c r="AF46" s="15">
        <v>1</v>
      </c>
      <c r="AG46" s="15">
        <v>42</v>
      </c>
    </row>
    <row r="47" spans="1:33" s="15" customFormat="1" ht="15.95" customHeight="1" x14ac:dyDescent="0.15">
      <c r="A47" s="15">
        <v>1</v>
      </c>
      <c r="B47" s="15">
        <v>43</v>
      </c>
      <c r="C47" s="170"/>
      <c r="D47" s="267"/>
      <c r="E47" s="1075"/>
      <c r="F47" s="1053" t="s">
        <v>70</v>
      </c>
      <c r="G47" s="190" t="s">
        <v>787</v>
      </c>
      <c r="H47" s="580" t="s">
        <v>251</v>
      </c>
      <c r="I47" s="583">
        <v>0</v>
      </c>
      <c r="J47" s="583">
        <v>0</v>
      </c>
      <c r="K47" s="583">
        <v>0</v>
      </c>
      <c r="L47" s="583">
        <v>0</v>
      </c>
      <c r="M47" s="583">
        <v>0</v>
      </c>
      <c r="N47" s="583">
        <v>0</v>
      </c>
      <c r="O47" s="583">
        <v>0</v>
      </c>
      <c r="P47" s="583">
        <v>0</v>
      </c>
      <c r="Q47" s="583">
        <v>0</v>
      </c>
      <c r="R47" s="583">
        <v>0</v>
      </c>
      <c r="S47" s="583">
        <v>0</v>
      </c>
      <c r="T47" s="583">
        <v>0</v>
      </c>
      <c r="U47" s="583">
        <v>0</v>
      </c>
      <c r="V47" s="583">
        <v>0</v>
      </c>
      <c r="W47" s="583">
        <v>0</v>
      </c>
      <c r="X47" s="583">
        <v>0</v>
      </c>
      <c r="Y47" s="583">
        <v>0</v>
      </c>
      <c r="Z47" s="583">
        <v>0</v>
      </c>
      <c r="AA47" s="583">
        <v>0</v>
      </c>
      <c r="AB47" s="583">
        <v>0</v>
      </c>
      <c r="AC47" s="583">
        <v>1769</v>
      </c>
      <c r="AD47" s="583">
        <v>0</v>
      </c>
      <c r="AE47" s="583">
        <v>1769</v>
      </c>
      <c r="AF47" s="15">
        <v>1</v>
      </c>
      <c r="AG47" s="15">
        <v>43</v>
      </c>
    </row>
    <row r="48" spans="1:33" s="15" customFormat="1" ht="15.95" customHeight="1" x14ac:dyDescent="0.15">
      <c r="A48" s="15">
        <v>1</v>
      </c>
      <c r="B48" s="15">
        <v>44</v>
      </c>
      <c r="C48" s="170"/>
      <c r="D48" s="267"/>
      <c r="E48" s="1075"/>
      <c r="F48" s="1054"/>
      <c r="G48" s="192" t="s">
        <v>788</v>
      </c>
      <c r="H48" s="580" t="s">
        <v>742</v>
      </c>
      <c r="I48" s="583">
        <v>0</v>
      </c>
      <c r="J48" s="583">
        <v>0</v>
      </c>
      <c r="K48" s="583">
        <v>0</v>
      </c>
      <c r="L48" s="583">
        <v>0</v>
      </c>
      <c r="M48" s="583">
        <v>0</v>
      </c>
      <c r="N48" s="583">
        <v>0</v>
      </c>
      <c r="O48" s="583">
        <v>0</v>
      </c>
      <c r="P48" s="583">
        <v>0</v>
      </c>
      <c r="Q48" s="583">
        <v>0</v>
      </c>
      <c r="R48" s="583">
        <v>0</v>
      </c>
      <c r="S48" s="583">
        <v>0</v>
      </c>
      <c r="T48" s="583">
        <v>0</v>
      </c>
      <c r="U48" s="583">
        <v>0</v>
      </c>
      <c r="V48" s="583">
        <v>0</v>
      </c>
      <c r="W48" s="583">
        <v>0</v>
      </c>
      <c r="X48" s="583">
        <v>0</v>
      </c>
      <c r="Y48" s="583">
        <v>0</v>
      </c>
      <c r="Z48" s="583">
        <v>0</v>
      </c>
      <c r="AA48" s="583">
        <v>0</v>
      </c>
      <c r="AB48" s="583">
        <v>0</v>
      </c>
      <c r="AC48" s="583">
        <v>1769</v>
      </c>
      <c r="AD48" s="583">
        <v>0</v>
      </c>
      <c r="AE48" s="583">
        <v>1769</v>
      </c>
      <c r="AF48" s="15">
        <v>1</v>
      </c>
      <c r="AG48" s="15">
        <v>44</v>
      </c>
    </row>
    <row r="49" spans="1:33" s="15" customFormat="1" ht="15.95" customHeight="1" x14ac:dyDescent="0.15">
      <c r="A49" s="15">
        <v>1</v>
      </c>
      <c r="B49" s="15">
        <v>45</v>
      </c>
      <c r="C49" s="170"/>
      <c r="D49" s="267"/>
      <c r="E49" s="152"/>
      <c r="F49" s="1053" t="s">
        <v>946</v>
      </c>
      <c r="G49" s="191" t="s">
        <v>949</v>
      </c>
      <c r="H49" s="580" t="s">
        <v>251</v>
      </c>
      <c r="I49" s="583">
        <v>0</v>
      </c>
      <c r="J49" s="583">
        <v>0</v>
      </c>
      <c r="K49" s="583">
        <v>0</v>
      </c>
      <c r="L49" s="583">
        <v>0</v>
      </c>
      <c r="M49" s="583">
        <v>0</v>
      </c>
      <c r="N49" s="583">
        <v>0</v>
      </c>
      <c r="O49" s="583">
        <v>0</v>
      </c>
      <c r="P49" s="583">
        <v>0</v>
      </c>
      <c r="Q49" s="583">
        <v>0</v>
      </c>
      <c r="R49" s="583">
        <v>0</v>
      </c>
      <c r="S49" s="583">
        <v>0</v>
      </c>
      <c r="T49" s="583">
        <v>0</v>
      </c>
      <c r="U49" s="583">
        <v>0</v>
      </c>
      <c r="V49" s="583">
        <v>0</v>
      </c>
      <c r="W49" s="583">
        <v>0</v>
      </c>
      <c r="X49" s="583">
        <v>0</v>
      </c>
      <c r="Y49" s="583">
        <v>0</v>
      </c>
      <c r="Z49" s="583">
        <v>0</v>
      </c>
      <c r="AA49" s="583">
        <v>0</v>
      </c>
      <c r="AB49" s="583">
        <v>0</v>
      </c>
      <c r="AC49" s="583">
        <v>0</v>
      </c>
      <c r="AD49" s="583">
        <v>0</v>
      </c>
      <c r="AE49" s="583">
        <v>0</v>
      </c>
      <c r="AF49" s="15">
        <v>1</v>
      </c>
      <c r="AG49" s="15">
        <v>45</v>
      </c>
    </row>
    <row r="50" spans="1:33" s="15" customFormat="1" ht="15.95" customHeight="1" x14ac:dyDescent="0.15">
      <c r="A50" s="15">
        <v>1</v>
      </c>
      <c r="B50" s="15">
        <v>46</v>
      </c>
      <c r="C50" s="170"/>
      <c r="D50" s="267"/>
      <c r="E50" s="152"/>
      <c r="F50" s="1054"/>
      <c r="G50" s="191" t="s">
        <v>183</v>
      </c>
      <c r="H50" s="580" t="s">
        <v>742</v>
      </c>
      <c r="I50" s="583">
        <v>0</v>
      </c>
      <c r="J50" s="583">
        <v>0</v>
      </c>
      <c r="K50" s="583">
        <v>0</v>
      </c>
      <c r="L50" s="583">
        <v>0</v>
      </c>
      <c r="M50" s="583">
        <v>0</v>
      </c>
      <c r="N50" s="583">
        <v>0</v>
      </c>
      <c r="O50" s="583">
        <v>0</v>
      </c>
      <c r="P50" s="583">
        <v>0</v>
      </c>
      <c r="Q50" s="583">
        <v>0</v>
      </c>
      <c r="R50" s="583">
        <v>0</v>
      </c>
      <c r="S50" s="583">
        <v>0</v>
      </c>
      <c r="T50" s="583">
        <v>0</v>
      </c>
      <c r="U50" s="583">
        <v>0</v>
      </c>
      <c r="V50" s="583">
        <v>0</v>
      </c>
      <c r="W50" s="583">
        <v>0</v>
      </c>
      <c r="X50" s="583">
        <v>0</v>
      </c>
      <c r="Y50" s="583">
        <v>0</v>
      </c>
      <c r="Z50" s="583">
        <v>0</v>
      </c>
      <c r="AA50" s="583">
        <v>0</v>
      </c>
      <c r="AB50" s="583">
        <v>0</v>
      </c>
      <c r="AC50" s="583">
        <v>0</v>
      </c>
      <c r="AD50" s="583">
        <v>0</v>
      </c>
      <c r="AE50" s="583">
        <v>0</v>
      </c>
      <c r="AF50" s="15">
        <v>1</v>
      </c>
      <c r="AG50" s="15">
        <v>46</v>
      </c>
    </row>
    <row r="51" spans="1:33" s="15" customFormat="1" ht="15.95" customHeight="1" x14ac:dyDescent="0.15">
      <c r="A51" s="15">
        <v>1</v>
      </c>
      <c r="B51" s="15">
        <v>47</v>
      </c>
      <c r="C51" s="170"/>
      <c r="D51" s="267"/>
      <c r="E51" s="152"/>
      <c r="F51" s="1053" t="s">
        <v>228</v>
      </c>
      <c r="G51" s="198" t="s">
        <v>950</v>
      </c>
      <c r="H51" s="580" t="s">
        <v>251</v>
      </c>
      <c r="I51" s="583">
        <v>0</v>
      </c>
      <c r="J51" s="583">
        <v>0</v>
      </c>
      <c r="K51" s="583">
        <v>0</v>
      </c>
      <c r="L51" s="583">
        <v>0</v>
      </c>
      <c r="M51" s="583">
        <v>0</v>
      </c>
      <c r="N51" s="583">
        <v>0</v>
      </c>
      <c r="O51" s="583">
        <v>0</v>
      </c>
      <c r="P51" s="583">
        <v>0</v>
      </c>
      <c r="Q51" s="583">
        <v>0</v>
      </c>
      <c r="R51" s="583">
        <v>0</v>
      </c>
      <c r="S51" s="583">
        <v>0</v>
      </c>
      <c r="T51" s="583">
        <v>0</v>
      </c>
      <c r="U51" s="583">
        <v>0</v>
      </c>
      <c r="V51" s="583">
        <v>0</v>
      </c>
      <c r="W51" s="583">
        <v>0</v>
      </c>
      <c r="X51" s="583">
        <v>0</v>
      </c>
      <c r="Y51" s="583">
        <v>0</v>
      </c>
      <c r="Z51" s="583">
        <v>0</v>
      </c>
      <c r="AA51" s="583">
        <v>0</v>
      </c>
      <c r="AB51" s="583">
        <v>0</v>
      </c>
      <c r="AC51" s="583">
        <v>0</v>
      </c>
      <c r="AD51" s="583">
        <v>0</v>
      </c>
      <c r="AE51" s="583">
        <v>0</v>
      </c>
      <c r="AF51" s="15">
        <v>1</v>
      </c>
      <c r="AG51" s="15">
        <v>47</v>
      </c>
    </row>
    <row r="52" spans="1:33" s="15" customFormat="1" ht="15.95" customHeight="1" x14ac:dyDescent="0.15">
      <c r="A52" s="15">
        <v>1</v>
      </c>
      <c r="B52" s="15">
        <v>48</v>
      </c>
      <c r="C52" s="170"/>
      <c r="D52" s="267"/>
      <c r="E52" s="152"/>
      <c r="F52" s="1054"/>
      <c r="G52" s="199" t="s">
        <v>183</v>
      </c>
      <c r="H52" s="580" t="s">
        <v>742</v>
      </c>
      <c r="I52" s="583">
        <v>0</v>
      </c>
      <c r="J52" s="583">
        <v>0</v>
      </c>
      <c r="K52" s="583">
        <v>0</v>
      </c>
      <c r="L52" s="583">
        <v>0</v>
      </c>
      <c r="M52" s="583">
        <v>0</v>
      </c>
      <c r="N52" s="583">
        <v>0</v>
      </c>
      <c r="O52" s="583">
        <v>0</v>
      </c>
      <c r="P52" s="583">
        <v>0</v>
      </c>
      <c r="Q52" s="583">
        <v>0</v>
      </c>
      <c r="R52" s="583">
        <v>0</v>
      </c>
      <c r="S52" s="583">
        <v>0</v>
      </c>
      <c r="T52" s="583">
        <v>0</v>
      </c>
      <c r="U52" s="583">
        <v>0</v>
      </c>
      <c r="V52" s="583">
        <v>0</v>
      </c>
      <c r="W52" s="583">
        <v>0</v>
      </c>
      <c r="X52" s="583">
        <v>0</v>
      </c>
      <c r="Y52" s="583">
        <v>0</v>
      </c>
      <c r="Z52" s="583">
        <v>0</v>
      </c>
      <c r="AA52" s="583">
        <v>0</v>
      </c>
      <c r="AB52" s="583">
        <v>0</v>
      </c>
      <c r="AC52" s="583">
        <v>0</v>
      </c>
      <c r="AD52" s="583">
        <v>0</v>
      </c>
      <c r="AE52" s="583">
        <v>0</v>
      </c>
      <c r="AF52" s="15">
        <v>1</v>
      </c>
      <c r="AG52" s="15">
        <v>48</v>
      </c>
    </row>
    <row r="53" spans="1:33" s="15" customFormat="1" ht="15.95" customHeight="1" x14ac:dyDescent="0.15">
      <c r="A53" s="15">
        <v>1</v>
      </c>
      <c r="B53" s="15">
        <v>49</v>
      </c>
      <c r="C53" s="170"/>
      <c r="D53" s="267"/>
      <c r="E53" s="152"/>
      <c r="F53" s="1053" t="s">
        <v>948</v>
      </c>
      <c r="G53" s="675" t="s">
        <v>354</v>
      </c>
      <c r="H53" s="580" t="s">
        <v>251</v>
      </c>
      <c r="I53" s="583">
        <v>0</v>
      </c>
      <c r="J53" s="583">
        <v>0</v>
      </c>
      <c r="K53" s="583">
        <v>0</v>
      </c>
      <c r="L53" s="583">
        <v>0</v>
      </c>
      <c r="M53" s="583">
        <v>0</v>
      </c>
      <c r="N53" s="583">
        <v>0</v>
      </c>
      <c r="O53" s="583">
        <v>0</v>
      </c>
      <c r="P53" s="583">
        <v>0</v>
      </c>
      <c r="Q53" s="583">
        <v>0</v>
      </c>
      <c r="R53" s="583">
        <v>0</v>
      </c>
      <c r="S53" s="583">
        <v>0</v>
      </c>
      <c r="T53" s="583">
        <v>0</v>
      </c>
      <c r="U53" s="583">
        <v>0</v>
      </c>
      <c r="V53" s="583">
        <v>0</v>
      </c>
      <c r="W53" s="583">
        <v>0</v>
      </c>
      <c r="X53" s="583">
        <v>0</v>
      </c>
      <c r="Y53" s="583">
        <v>0</v>
      </c>
      <c r="Z53" s="583">
        <v>0</v>
      </c>
      <c r="AA53" s="583">
        <v>0</v>
      </c>
      <c r="AB53" s="583">
        <v>0</v>
      </c>
      <c r="AC53" s="583">
        <v>0</v>
      </c>
      <c r="AD53" s="583">
        <v>0</v>
      </c>
      <c r="AE53" s="583">
        <v>0</v>
      </c>
      <c r="AF53" s="15">
        <v>1</v>
      </c>
      <c r="AG53" s="15">
        <v>49</v>
      </c>
    </row>
    <row r="54" spans="1:33" s="15" customFormat="1" ht="15.95" customHeight="1" x14ac:dyDescent="0.15">
      <c r="A54" s="15">
        <v>1</v>
      </c>
      <c r="B54" s="15">
        <v>50</v>
      </c>
      <c r="C54" s="170"/>
      <c r="D54" s="267"/>
      <c r="E54" s="152"/>
      <c r="F54" s="1054"/>
      <c r="G54" s="681"/>
      <c r="H54" s="580" t="s">
        <v>742</v>
      </c>
      <c r="I54" s="583">
        <v>0</v>
      </c>
      <c r="J54" s="583">
        <v>0</v>
      </c>
      <c r="K54" s="583">
        <v>0</v>
      </c>
      <c r="L54" s="583">
        <v>0</v>
      </c>
      <c r="M54" s="583">
        <v>0</v>
      </c>
      <c r="N54" s="583">
        <v>0</v>
      </c>
      <c r="O54" s="583">
        <v>0</v>
      </c>
      <c r="P54" s="583">
        <v>0</v>
      </c>
      <c r="Q54" s="583">
        <v>0</v>
      </c>
      <c r="R54" s="583">
        <v>0</v>
      </c>
      <c r="S54" s="583">
        <v>0</v>
      </c>
      <c r="T54" s="583">
        <v>0</v>
      </c>
      <c r="U54" s="583">
        <v>0</v>
      </c>
      <c r="V54" s="583">
        <v>0</v>
      </c>
      <c r="W54" s="583">
        <v>0</v>
      </c>
      <c r="X54" s="583">
        <v>0</v>
      </c>
      <c r="Y54" s="583">
        <v>0</v>
      </c>
      <c r="Z54" s="583">
        <v>0</v>
      </c>
      <c r="AA54" s="583">
        <v>0</v>
      </c>
      <c r="AB54" s="583">
        <v>0</v>
      </c>
      <c r="AC54" s="583">
        <v>0</v>
      </c>
      <c r="AD54" s="583">
        <v>0</v>
      </c>
      <c r="AE54" s="583">
        <v>0</v>
      </c>
      <c r="AF54" s="15">
        <v>1</v>
      </c>
      <c r="AG54" s="15">
        <v>50</v>
      </c>
    </row>
    <row r="55" spans="1:33" s="15" customFormat="1" ht="15.95" customHeight="1" x14ac:dyDescent="0.15">
      <c r="A55" s="15">
        <v>1</v>
      </c>
      <c r="B55" s="15">
        <v>51</v>
      </c>
      <c r="C55" s="170"/>
      <c r="D55" s="267"/>
      <c r="E55" s="152"/>
      <c r="F55" s="1053" t="s">
        <v>700</v>
      </c>
      <c r="G55" s="675" t="s">
        <v>209</v>
      </c>
      <c r="H55" s="580" t="s">
        <v>251</v>
      </c>
      <c r="I55" s="583">
        <v>0</v>
      </c>
      <c r="J55" s="583">
        <v>0</v>
      </c>
      <c r="K55" s="583">
        <v>0</v>
      </c>
      <c r="L55" s="583">
        <v>0</v>
      </c>
      <c r="M55" s="583">
        <v>0</v>
      </c>
      <c r="N55" s="583">
        <v>0</v>
      </c>
      <c r="O55" s="583">
        <v>0</v>
      </c>
      <c r="P55" s="583">
        <v>0</v>
      </c>
      <c r="Q55" s="583">
        <v>0</v>
      </c>
      <c r="R55" s="583">
        <v>0</v>
      </c>
      <c r="S55" s="583">
        <v>0</v>
      </c>
      <c r="T55" s="583">
        <v>0</v>
      </c>
      <c r="U55" s="583">
        <v>0</v>
      </c>
      <c r="V55" s="583">
        <v>0</v>
      </c>
      <c r="W55" s="583">
        <v>0</v>
      </c>
      <c r="X55" s="583">
        <v>0</v>
      </c>
      <c r="Y55" s="583">
        <v>0</v>
      </c>
      <c r="Z55" s="583">
        <v>0</v>
      </c>
      <c r="AA55" s="583">
        <v>0</v>
      </c>
      <c r="AB55" s="583">
        <v>0</v>
      </c>
      <c r="AC55" s="583">
        <v>0</v>
      </c>
      <c r="AD55" s="583">
        <v>0</v>
      </c>
      <c r="AE55" s="583">
        <v>0</v>
      </c>
      <c r="AF55" s="15">
        <v>1</v>
      </c>
      <c r="AG55" s="15">
        <v>51</v>
      </c>
    </row>
    <row r="56" spans="1:33" s="15" customFormat="1" ht="15.95" customHeight="1" x14ac:dyDescent="0.15">
      <c r="A56" s="15">
        <v>1</v>
      </c>
      <c r="B56" s="15">
        <v>52</v>
      </c>
      <c r="C56" s="170"/>
      <c r="D56" s="267"/>
      <c r="E56" s="154"/>
      <c r="F56" s="1054"/>
      <c r="G56" s="681"/>
      <c r="H56" s="580" t="s">
        <v>742</v>
      </c>
      <c r="I56" s="583">
        <v>600</v>
      </c>
      <c r="J56" s="583">
        <v>523</v>
      </c>
      <c r="K56" s="583">
        <v>92</v>
      </c>
      <c r="L56" s="583">
        <v>0</v>
      </c>
      <c r="M56" s="583">
        <v>0</v>
      </c>
      <c r="N56" s="583">
        <v>754</v>
      </c>
      <c r="O56" s="583">
        <v>0</v>
      </c>
      <c r="P56" s="583">
        <v>232622</v>
      </c>
      <c r="Q56" s="583">
        <v>696</v>
      </c>
      <c r="R56" s="583">
        <v>0</v>
      </c>
      <c r="S56" s="583">
        <v>0</v>
      </c>
      <c r="T56" s="583">
        <v>668</v>
      </c>
      <c r="U56" s="583">
        <v>1009</v>
      </c>
      <c r="V56" s="583">
        <v>0</v>
      </c>
      <c r="W56" s="583">
        <v>0</v>
      </c>
      <c r="X56" s="583">
        <v>3835</v>
      </c>
      <c r="Y56" s="583">
        <v>0</v>
      </c>
      <c r="Z56" s="583">
        <v>0</v>
      </c>
      <c r="AA56" s="583">
        <v>0</v>
      </c>
      <c r="AB56" s="583">
        <v>0</v>
      </c>
      <c r="AC56" s="583">
        <v>86242</v>
      </c>
      <c r="AD56" s="583">
        <v>0</v>
      </c>
      <c r="AE56" s="583">
        <v>327041</v>
      </c>
      <c r="AF56" s="15">
        <v>1</v>
      </c>
      <c r="AG56" s="15">
        <v>52</v>
      </c>
    </row>
    <row r="57" spans="1:33" s="15" customFormat="1" ht="15.95" customHeight="1" x14ac:dyDescent="0.15">
      <c r="A57" s="15">
        <v>1</v>
      </c>
      <c r="B57" s="15">
        <v>55</v>
      </c>
      <c r="C57" s="170"/>
      <c r="D57" s="1081" t="s">
        <v>861</v>
      </c>
      <c r="E57" s="1053" t="s">
        <v>58</v>
      </c>
      <c r="F57" s="674" t="s">
        <v>762</v>
      </c>
      <c r="G57" s="1055"/>
      <c r="H57" s="580"/>
      <c r="I57" s="583">
        <v>0</v>
      </c>
      <c r="J57" s="583">
        <v>0</v>
      </c>
      <c r="K57" s="583">
        <v>0</v>
      </c>
      <c r="L57" s="583">
        <v>0</v>
      </c>
      <c r="M57" s="583">
        <v>0</v>
      </c>
      <c r="N57" s="583">
        <v>0</v>
      </c>
      <c r="O57" s="583">
        <v>0</v>
      </c>
      <c r="P57" s="583">
        <v>0</v>
      </c>
      <c r="Q57" s="583">
        <v>0</v>
      </c>
      <c r="R57" s="583">
        <v>0</v>
      </c>
      <c r="S57" s="583">
        <v>0</v>
      </c>
      <c r="T57" s="583">
        <v>0</v>
      </c>
      <c r="U57" s="583">
        <v>0</v>
      </c>
      <c r="V57" s="583">
        <v>0</v>
      </c>
      <c r="W57" s="583">
        <v>0</v>
      </c>
      <c r="X57" s="583">
        <v>0</v>
      </c>
      <c r="Y57" s="583">
        <v>0</v>
      </c>
      <c r="Z57" s="583">
        <v>0</v>
      </c>
      <c r="AA57" s="583">
        <v>0</v>
      </c>
      <c r="AB57" s="583">
        <v>0</v>
      </c>
      <c r="AC57" s="583">
        <v>0</v>
      </c>
      <c r="AD57" s="583">
        <v>0</v>
      </c>
      <c r="AE57" s="583">
        <v>0</v>
      </c>
      <c r="AF57" s="15">
        <v>1</v>
      </c>
      <c r="AG57" s="15">
        <v>55</v>
      </c>
    </row>
    <row r="58" spans="1:33" s="15" customFormat="1" ht="15.95" customHeight="1" x14ac:dyDescent="0.15">
      <c r="A58" s="15">
        <v>1</v>
      </c>
      <c r="B58" s="15">
        <v>56</v>
      </c>
      <c r="C58" s="154"/>
      <c r="D58" s="1082"/>
      <c r="E58" s="1054"/>
      <c r="F58" s="710"/>
      <c r="G58" s="1056"/>
      <c r="H58" s="580" t="s">
        <v>742</v>
      </c>
      <c r="I58" s="583">
        <v>0</v>
      </c>
      <c r="J58" s="583">
        <v>0</v>
      </c>
      <c r="K58" s="583">
        <v>0</v>
      </c>
      <c r="L58" s="583">
        <v>0</v>
      </c>
      <c r="M58" s="583">
        <v>0</v>
      </c>
      <c r="N58" s="583">
        <v>0</v>
      </c>
      <c r="O58" s="583">
        <v>0</v>
      </c>
      <c r="P58" s="583">
        <v>0</v>
      </c>
      <c r="Q58" s="583">
        <v>0</v>
      </c>
      <c r="R58" s="583">
        <v>0</v>
      </c>
      <c r="S58" s="583">
        <v>0</v>
      </c>
      <c r="T58" s="583">
        <v>0</v>
      </c>
      <c r="U58" s="583">
        <v>0</v>
      </c>
      <c r="V58" s="583">
        <v>0</v>
      </c>
      <c r="W58" s="583">
        <v>0</v>
      </c>
      <c r="X58" s="583">
        <v>0</v>
      </c>
      <c r="Y58" s="583">
        <v>0</v>
      </c>
      <c r="Z58" s="583">
        <v>0</v>
      </c>
      <c r="AA58" s="583">
        <v>0</v>
      </c>
      <c r="AB58" s="583">
        <v>0</v>
      </c>
      <c r="AC58" s="583">
        <v>0</v>
      </c>
      <c r="AD58" s="583">
        <v>0</v>
      </c>
      <c r="AE58" s="583">
        <v>0</v>
      </c>
      <c r="AF58" s="15">
        <v>1</v>
      </c>
      <c r="AG58" s="15">
        <v>56</v>
      </c>
    </row>
    <row r="59" spans="1:33" s="15" customFormat="1" ht="15.95" customHeight="1" x14ac:dyDescent="0.15">
      <c r="A59" s="15">
        <v>1</v>
      </c>
      <c r="B59" s="15">
        <v>57</v>
      </c>
      <c r="C59" s="170"/>
      <c r="D59" s="1053" t="s">
        <v>253</v>
      </c>
      <c r="E59" s="674" t="s">
        <v>763</v>
      </c>
      <c r="F59" s="674"/>
      <c r="G59" s="675"/>
      <c r="H59" s="580" t="s">
        <v>251</v>
      </c>
      <c r="I59" s="583">
        <v>117346</v>
      </c>
      <c r="J59" s="583">
        <v>82304</v>
      </c>
      <c r="K59" s="583">
        <v>152089</v>
      </c>
      <c r="L59" s="583">
        <v>93315</v>
      </c>
      <c r="M59" s="583">
        <v>27958</v>
      </c>
      <c r="N59" s="583">
        <v>74599</v>
      </c>
      <c r="O59" s="583">
        <v>17999</v>
      </c>
      <c r="P59" s="583">
        <v>157459</v>
      </c>
      <c r="Q59" s="583">
        <v>62547</v>
      </c>
      <c r="R59" s="583">
        <v>5490</v>
      </c>
      <c r="S59" s="583">
        <v>249655</v>
      </c>
      <c r="T59" s="583">
        <v>153389</v>
      </c>
      <c r="U59" s="583">
        <v>18871</v>
      </c>
      <c r="V59" s="583">
        <v>120857</v>
      </c>
      <c r="W59" s="583">
        <v>10043</v>
      </c>
      <c r="X59" s="583">
        <v>20414</v>
      </c>
      <c r="Y59" s="583">
        <v>95336</v>
      </c>
      <c r="Z59" s="583">
        <v>22704</v>
      </c>
      <c r="AA59" s="583">
        <v>6530</v>
      </c>
      <c r="AB59" s="583">
        <v>0</v>
      </c>
      <c r="AC59" s="583">
        <v>76262</v>
      </c>
      <c r="AD59" s="583">
        <v>639</v>
      </c>
      <c r="AE59" s="583">
        <v>1565806</v>
      </c>
      <c r="AF59" s="15">
        <v>1</v>
      </c>
      <c r="AG59" s="15">
        <v>57</v>
      </c>
    </row>
    <row r="60" spans="1:33" s="15" customFormat="1" ht="15.95" customHeight="1" x14ac:dyDescent="0.15">
      <c r="A60" s="15">
        <v>1</v>
      </c>
      <c r="B60" s="15">
        <v>58</v>
      </c>
      <c r="C60" s="170" t="s">
        <v>585</v>
      </c>
      <c r="D60" s="1083"/>
      <c r="E60" s="1057"/>
      <c r="F60" s="1057"/>
      <c r="G60" s="1058"/>
      <c r="H60" s="580" t="s">
        <v>742</v>
      </c>
      <c r="I60" s="583">
        <v>117346</v>
      </c>
      <c r="J60" s="583">
        <v>82304</v>
      </c>
      <c r="K60" s="583">
        <v>147237</v>
      </c>
      <c r="L60" s="583">
        <v>71767</v>
      </c>
      <c r="M60" s="583">
        <v>8781</v>
      </c>
      <c r="N60" s="583">
        <v>83584</v>
      </c>
      <c r="O60" s="583">
        <v>10380</v>
      </c>
      <c r="P60" s="583">
        <v>157459</v>
      </c>
      <c r="Q60" s="583">
        <v>62907</v>
      </c>
      <c r="R60" s="583">
        <v>5490</v>
      </c>
      <c r="S60" s="583">
        <v>211000</v>
      </c>
      <c r="T60" s="583">
        <v>401521</v>
      </c>
      <c r="U60" s="583">
        <v>21403</v>
      </c>
      <c r="V60" s="583">
        <v>163704</v>
      </c>
      <c r="W60" s="583">
        <v>10043</v>
      </c>
      <c r="X60" s="583">
        <v>38066</v>
      </c>
      <c r="Y60" s="583">
        <v>95336</v>
      </c>
      <c r="Z60" s="583">
        <v>26164</v>
      </c>
      <c r="AA60" s="583">
        <v>6530</v>
      </c>
      <c r="AB60" s="583">
        <v>0</v>
      </c>
      <c r="AC60" s="583">
        <v>76262</v>
      </c>
      <c r="AD60" s="583">
        <v>1277</v>
      </c>
      <c r="AE60" s="583">
        <v>1798561</v>
      </c>
      <c r="AF60" s="15">
        <v>1</v>
      </c>
      <c r="AG60" s="15">
        <v>58</v>
      </c>
    </row>
    <row r="61" spans="1:33" s="15" customFormat="1" ht="15.95" customHeight="1" x14ac:dyDescent="0.15">
      <c r="A61" s="15">
        <v>1</v>
      </c>
      <c r="B61" s="15">
        <v>59</v>
      </c>
      <c r="C61" s="568"/>
      <c r="D61" s="1075"/>
      <c r="E61" s="1069" t="s">
        <v>58</v>
      </c>
      <c r="F61" s="674" t="s">
        <v>764</v>
      </c>
      <c r="G61" s="1055"/>
      <c r="H61" s="580" t="s">
        <v>251</v>
      </c>
      <c r="I61" s="583">
        <v>0</v>
      </c>
      <c r="J61" s="583">
        <v>0</v>
      </c>
      <c r="K61" s="583">
        <v>19200</v>
      </c>
      <c r="L61" s="583">
        <v>0</v>
      </c>
      <c r="M61" s="583">
        <v>0</v>
      </c>
      <c r="N61" s="583">
        <v>5300</v>
      </c>
      <c r="O61" s="583">
        <v>0</v>
      </c>
      <c r="P61" s="583">
        <v>0</v>
      </c>
      <c r="Q61" s="583">
        <v>0</v>
      </c>
      <c r="R61" s="583">
        <v>0</v>
      </c>
      <c r="S61" s="583">
        <v>0</v>
      </c>
      <c r="T61" s="583">
        <v>0</v>
      </c>
      <c r="U61" s="583">
        <v>0</v>
      </c>
      <c r="V61" s="583">
        <v>0</v>
      </c>
      <c r="W61" s="583">
        <v>0</v>
      </c>
      <c r="X61" s="583">
        <v>0</v>
      </c>
      <c r="Y61" s="583">
        <v>0</v>
      </c>
      <c r="Z61" s="583">
        <v>0</v>
      </c>
      <c r="AA61" s="583">
        <v>6530</v>
      </c>
      <c r="AB61" s="583">
        <v>0</v>
      </c>
      <c r="AC61" s="583">
        <v>0</v>
      </c>
      <c r="AD61" s="583">
        <v>0</v>
      </c>
      <c r="AE61" s="583">
        <v>31030</v>
      </c>
      <c r="AF61" s="15">
        <v>1</v>
      </c>
      <c r="AG61" s="15">
        <v>59</v>
      </c>
    </row>
    <row r="62" spans="1:33" s="15" customFormat="1" ht="15.95" customHeight="1" x14ac:dyDescent="0.15">
      <c r="A62" s="15">
        <v>1</v>
      </c>
      <c r="B62" s="15">
        <v>60</v>
      </c>
      <c r="C62" s="1052" t="s">
        <v>766</v>
      </c>
      <c r="D62" s="1075"/>
      <c r="E62" s="1070"/>
      <c r="F62" s="710"/>
      <c r="G62" s="1056"/>
      <c r="H62" s="580" t="s">
        <v>742</v>
      </c>
      <c r="I62" s="583">
        <v>0</v>
      </c>
      <c r="J62" s="583">
        <v>0</v>
      </c>
      <c r="K62" s="583">
        <v>19200</v>
      </c>
      <c r="L62" s="583">
        <v>0</v>
      </c>
      <c r="M62" s="583">
        <v>0</v>
      </c>
      <c r="N62" s="583">
        <v>5300</v>
      </c>
      <c r="O62" s="583">
        <v>0</v>
      </c>
      <c r="P62" s="583">
        <v>0</v>
      </c>
      <c r="Q62" s="583">
        <v>0</v>
      </c>
      <c r="R62" s="583">
        <v>0</v>
      </c>
      <c r="S62" s="583">
        <v>0</v>
      </c>
      <c r="T62" s="583">
        <v>0</v>
      </c>
      <c r="U62" s="583">
        <v>0</v>
      </c>
      <c r="V62" s="583">
        <v>0</v>
      </c>
      <c r="W62" s="583">
        <v>0</v>
      </c>
      <c r="X62" s="583">
        <v>0</v>
      </c>
      <c r="Y62" s="583">
        <v>0</v>
      </c>
      <c r="Z62" s="583">
        <v>0</v>
      </c>
      <c r="AA62" s="583">
        <v>6530</v>
      </c>
      <c r="AB62" s="583">
        <v>0</v>
      </c>
      <c r="AC62" s="583">
        <v>0</v>
      </c>
      <c r="AD62" s="583">
        <v>0</v>
      </c>
      <c r="AE62" s="583">
        <v>31030</v>
      </c>
      <c r="AF62" s="15">
        <v>1</v>
      </c>
      <c r="AG62" s="15">
        <v>60</v>
      </c>
    </row>
    <row r="63" spans="1:33" s="15" customFormat="1" ht="15.95" customHeight="1" x14ac:dyDescent="0.15">
      <c r="A63" s="15">
        <v>1</v>
      </c>
      <c r="B63" s="15">
        <v>61</v>
      </c>
      <c r="C63" s="1052"/>
      <c r="D63" s="1075"/>
      <c r="E63" s="1069" t="s">
        <v>89</v>
      </c>
      <c r="F63" s="1068" t="s">
        <v>23</v>
      </c>
      <c r="G63" s="1076"/>
      <c r="H63" s="580" t="s">
        <v>251</v>
      </c>
      <c r="I63" s="583">
        <v>0</v>
      </c>
      <c r="J63" s="583">
        <v>0</v>
      </c>
      <c r="K63" s="583">
        <v>0</v>
      </c>
      <c r="L63" s="583">
        <v>0</v>
      </c>
      <c r="M63" s="583">
        <v>0</v>
      </c>
      <c r="N63" s="583">
        <v>0</v>
      </c>
      <c r="O63" s="583">
        <v>0</v>
      </c>
      <c r="P63" s="583">
        <v>0</v>
      </c>
      <c r="Q63" s="583">
        <v>0</v>
      </c>
      <c r="R63" s="583">
        <v>0</v>
      </c>
      <c r="S63" s="583">
        <v>0</v>
      </c>
      <c r="T63" s="583">
        <v>0</v>
      </c>
      <c r="U63" s="583">
        <v>0</v>
      </c>
      <c r="V63" s="583">
        <v>0</v>
      </c>
      <c r="W63" s="583">
        <v>0</v>
      </c>
      <c r="X63" s="583">
        <v>0</v>
      </c>
      <c r="Y63" s="583">
        <v>0</v>
      </c>
      <c r="Z63" s="583">
        <v>0</v>
      </c>
      <c r="AA63" s="583">
        <v>0</v>
      </c>
      <c r="AB63" s="583">
        <v>0</v>
      </c>
      <c r="AC63" s="583">
        <v>0</v>
      </c>
      <c r="AD63" s="583">
        <v>0</v>
      </c>
      <c r="AE63" s="583">
        <v>0</v>
      </c>
      <c r="AF63" s="15">
        <v>1</v>
      </c>
      <c r="AG63" s="15">
        <v>61</v>
      </c>
    </row>
    <row r="64" spans="1:33" s="15" customFormat="1" ht="15.95" customHeight="1" x14ac:dyDescent="0.15">
      <c r="A64" s="15">
        <v>1</v>
      </c>
      <c r="B64" s="15">
        <v>62</v>
      </c>
      <c r="C64" s="1052"/>
      <c r="D64" s="1075"/>
      <c r="E64" s="1070"/>
      <c r="F64" s="701" t="s">
        <v>92</v>
      </c>
      <c r="G64" s="1095"/>
      <c r="H64" s="580" t="s">
        <v>742</v>
      </c>
      <c r="I64" s="583">
        <v>0</v>
      </c>
      <c r="J64" s="583">
        <v>0</v>
      </c>
      <c r="K64" s="583">
        <v>0</v>
      </c>
      <c r="L64" s="583">
        <v>0</v>
      </c>
      <c r="M64" s="583">
        <v>0</v>
      </c>
      <c r="N64" s="583">
        <v>0</v>
      </c>
      <c r="O64" s="583">
        <v>0</v>
      </c>
      <c r="P64" s="583">
        <v>0</v>
      </c>
      <c r="Q64" s="583">
        <v>0</v>
      </c>
      <c r="R64" s="583">
        <v>0</v>
      </c>
      <c r="S64" s="583">
        <v>0</v>
      </c>
      <c r="T64" s="583">
        <v>0</v>
      </c>
      <c r="U64" s="583">
        <v>0</v>
      </c>
      <c r="V64" s="583">
        <v>0</v>
      </c>
      <c r="W64" s="583">
        <v>0</v>
      </c>
      <c r="X64" s="583">
        <v>0</v>
      </c>
      <c r="Y64" s="583">
        <v>0</v>
      </c>
      <c r="Z64" s="583">
        <v>0</v>
      </c>
      <c r="AA64" s="583">
        <v>0</v>
      </c>
      <c r="AB64" s="583">
        <v>0</v>
      </c>
      <c r="AC64" s="583">
        <v>0</v>
      </c>
      <c r="AD64" s="583">
        <v>0</v>
      </c>
      <c r="AE64" s="583">
        <v>0</v>
      </c>
      <c r="AF64" s="15">
        <v>1</v>
      </c>
      <c r="AG64" s="15">
        <v>62</v>
      </c>
    </row>
    <row r="65" spans="1:33" s="15" customFormat="1" ht="15.95" customHeight="1" x14ac:dyDescent="0.15">
      <c r="A65" s="15">
        <v>1</v>
      </c>
      <c r="B65" s="15">
        <v>63</v>
      </c>
      <c r="C65" s="1052"/>
      <c r="D65" s="1075"/>
      <c r="E65" s="1069" t="s">
        <v>120</v>
      </c>
      <c r="F65" s="1068" t="s">
        <v>165</v>
      </c>
      <c r="G65" s="1076"/>
      <c r="H65" s="580" t="s">
        <v>251</v>
      </c>
      <c r="I65" s="583">
        <v>0</v>
      </c>
      <c r="J65" s="583">
        <v>0</v>
      </c>
      <c r="K65" s="583">
        <v>0</v>
      </c>
      <c r="L65" s="583">
        <v>0</v>
      </c>
      <c r="M65" s="583">
        <v>0</v>
      </c>
      <c r="N65" s="583">
        <v>0</v>
      </c>
      <c r="O65" s="583">
        <v>0</v>
      </c>
      <c r="P65" s="583">
        <v>0</v>
      </c>
      <c r="Q65" s="583">
        <v>0</v>
      </c>
      <c r="R65" s="583">
        <v>0</v>
      </c>
      <c r="S65" s="583">
        <v>0</v>
      </c>
      <c r="T65" s="583">
        <v>0</v>
      </c>
      <c r="U65" s="583">
        <v>0</v>
      </c>
      <c r="V65" s="583">
        <v>0</v>
      </c>
      <c r="W65" s="583">
        <v>0</v>
      </c>
      <c r="X65" s="583">
        <v>0</v>
      </c>
      <c r="Y65" s="583">
        <v>0</v>
      </c>
      <c r="Z65" s="583">
        <v>0</v>
      </c>
      <c r="AA65" s="583">
        <v>0</v>
      </c>
      <c r="AB65" s="583">
        <v>0</v>
      </c>
      <c r="AC65" s="583">
        <v>0</v>
      </c>
      <c r="AD65" s="583">
        <v>0</v>
      </c>
      <c r="AE65" s="583">
        <v>0</v>
      </c>
      <c r="AF65" s="15">
        <v>1</v>
      </c>
      <c r="AG65" s="15">
        <v>63</v>
      </c>
    </row>
    <row r="66" spans="1:33" s="15" customFormat="1" ht="15.95" customHeight="1" x14ac:dyDescent="0.15">
      <c r="A66" s="15">
        <v>1</v>
      </c>
      <c r="B66" s="15">
        <v>64</v>
      </c>
      <c r="C66" s="1052"/>
      <c r="D66" s="1075"/>
      <c r="E66" s="1070"/>
      <c r="F66" s="701" t="s">
        <v>168</v>
      </c>
      <c r="G66" s="1095"/>
      <c r="H66" s="580" t="s">
        <v>742</v>
      </c>
      <c r="I66" s="583">
        <v>0</v>
      </c>
      <c r="J66" s="583">
        <v>0</v>
      </c>
      <c r="K66" s="583">
        <v>0</v>
      </c>
      <c r="L66" s="583">
        <v>0</v>
      </c>
      <c r="M66" s="583">
        <v>0</v>
      </c>
      <c r="N66" s="583">
        <v>0</v>
      </c>
      <c r="O66" s="583">
        <v>0</v>
      </c>
      <c r="P66" s="583">
        <v>0</v>
      </c>
      <c r="Q66" s="583">
        <v>0</v>
      </c>
      <c r="R66" s="583">
        <v>0</v>
      </c>
      <c r="S66" s="583">
        <v>0</v>
      </c>
      <c r="T66" s="583">
        <v>0</v>
      </c>
      <c r="U66" s="583">
        <v>0</v>
      </c>
      <c r="V66" s="583">
        <v>0</v>
      </c>
      <c r="W66" s="583">
        <v>0</v>
      </c>
      <c r="X66" s="583">
        <v>0</v>
      </c>
      <c r="Y66" s="583">
        <v>0</v>
      </c>
      <c r="Z66" s="583">
        <v>0</v>
      </c>
      <c r="AA66" s="583">
        <v>0</v>
      </c>
      <c r="AB66" s="583">
        <v>0</v>
      </c>
      <c r="AC66" s="583">
        <v>0</v>
      </c>
      <c r="AD66" s="583">
        <v>0</v>
      </c>
      <c r="AE66" s="583">
        <v>0</v>
      </c>
      <c r="AF66" s="15">
        <v>1</v>
      </c>
      <c r="AG66" s="15">
        <v>64</v>
      </c>
    </row>
    <row r="67" spans="1:33" s="15" customFormat="1" ht="15.95" customHeight="1" x14ac:dyDescent="0.15">
      <c r="A67" s="15">
        <v>1</v>
      </c>
      <c r="B67" s="15">
        <v>65</v>
      </c>
      <c r="C67" s="1052"/>
      <c r="D67" s="1075"/>
      <c r="E67" s="1069" t="s">
        <v>123</v>
      </c>
      <c r="F67" s="1068" t="s">
        <v>165</v>
      </c>
      <c r="G67" s="1076"/>
      <c r="H67" s="580" t="s">
        <v>251</v>
      </c>
      <c r="I67" s="583">
        <v>0</v>
      </c>
      <c r="J67" s="583">
        <v>0</v>
      </c>
      <c r="K67" s="583">
        <v>0</v>
      </c>
      <c r="L67" s="583">
        <v>0</v>
      </c>
      <c r="M67" s="583">
        <v>0</v>
      </c>
      <c r="N67" s="583">
        <v>0</v>
      </c>
      <c r="O67" s="583">
        <v>0</v>
      </c>
      <c r="P67" s="583">
        <v>0</v>
      </c>
      <c r="Q67" s="583">
        <v>0</v>
      </c>
      <c r="R67" s="583">
        <v>0</v>
      </c>
      <c r="S67" s="583">
        <v>0</v>
      </c>
      <c r="T67" s="583">
        <v>0</v>
      </c>
      <c r="U67" s="583">
        <v>0</v>
      </c>
      <c r="V67" s="583">
        <v>0</v>
      </c>
      <c r="W67" s="583">
        <v>0</v>
      </c>
      <c r="X67" s="583">
        <v>0</v>
      </c>
      <c r="Y67" s="583">
        <v>0</v>
      </c>
      <c r="Z67" s="583">
        <v>0</v>
      </c>
      <c r="AA67" s="583">
        <v>0</v>
      </c>
      <c r="AB67" s="583">
        <v>0</v>
      </c>
      <c r="AC67" s="583">
        <v>0</v>
      </c>
      <c r="AD67" s="583">
        <v>0</v>
      </c>
      <c r="AE67" s="583">
        <v>0</v>
      </c>
      <c r="AF67" s="15">
        <v>1</v>
      </c>
      <c r="AG67" s="15">
        <v>65</v>
      </c>
    </row>
    <row r="68" spans="1:33" s="15" customFormat="1" ht="15.95" customHeight="1" x14ac:dyDescent="0.15">
      <c r="A68" s="15">
        <v>1</v>
      </c>
      <c r="B68" s="15">
        <v>66</v>
      </c>
      <c r="C68" s="1052"/>
      <c r="D68" s="1075"/>
      <c r="E68" s="1070"/>
      <c r="F68" s="701" t="s">
        <v>773</v>
      </c>
      <c r="G68" s="1095"/>
      <c r="H68" s="580" t="s">
        <v>742</v>
      </c>
      <c r="I68" s="583">
        <v>0</v>
      </c>
      <c r="J68" s="583">
        <v>0</v>
      </c>
      <c r="K68" s="583">
        <v>0</v>
      </c>
      <c r="L68" s="583">
        <v>0</v>
      </c>
      <c r="M68" s="583">
        <v>0</v>
      </c>
      <c r="N68" s="583">
        <v>0</v>
      </c>
      <c r="O68" s="583">
        <v>0</v>
      </c>
      <c r="P68" s="583">
        <v>0</v>
      </c>
      <c r="Q68" s="583">
        <v>0</v>
      </c>
      <c r="R68" s="583">
        <v>0</v>
      </c>
      <c r="S68" s="583">
        <v>0</v>
      </c>
      <c r="T68" s="583">
        <v>0</v>
      </c>
      <c r="U68" s="583">
        <v>0</v>
      </c>
      <c r="V68" s="583">
        <v>0</v>
      </c>
      <c r="W68" s="583">
        <v>0</v>
      </c>
      <c r="X68" s="583">
        <v>0</v>
      </c>
      <c r="Y68" s="583">
        <v>0</v>
      </c>
      <c r="Z68" s="583">
        <v>0</v>
      </c>
      <c r="AA68" s="583">
        <v>0</v>
      </c>
      <c r="AB68" s="583">
        <v>0</v>
      </c>
      <c r="AC68" s="583">
        <v>0</v>
      </c>
      <c r="AD68" s="583">
        <v>0</v>
      </c>
      <c r="AE68" s="583">
        <v>0</v>
      </c>
      <c r="AF68" s="15">
        <v>1</v>
      </c>
      <c r="AG68" s="15">
        <v>66</v>
      </c>
    </row>
    <row r="69" spans="1:33" s="15" customFormat="1" ht="15.95" customHeight="1" x14ac:dyDescent="0.15">
      <c r="A69" s="15">
        <v>2</v>
      </c>
      <c r="B69" s="15">
        <v>1</v>
      </c>
      <c r="C69" s="1052"/>
      <c r="D69" s="1075"/>
      <c r="E69" s="1069" t="s">
        <v>129</v>
      </c>
      <c r="F69" s="1068" t="s">
        <v>23</v>
      </c>
      <c r="G69" s="1076"/>
      <c r="H69" s="580" t="s">
        <v>251</v>
      </c>
      <c r="I69" s="583">
        <v>0</v>
      </c>
      <c r="J69" s="583">
        <v>0</v>
      </c>
      <c r="K69" s="583">
        <v>0</v>
      </c>
      <c r="L69" s="583">
        <v>0</v>
      </c>
      <c r="M69" s="583">
        <v>0</v>
      </c>
      <c r="N69" s="583">
        <v>0</v>
      </c>
      <c r="O69" s="583">
        <v>0</v>
      </c>
      <c r="P69" s="583">
        <v>0</v>
      </c>
      <c r="Q69" s="583">
        <v>0</v>
      </c>
      <c r="R69" s="583">
        <v>0</v>
      </c>
      <c r="S69" s="583">
        <v>0</v>
      </c>
      <c r="T69" s="583">
        <v>0</v>
      </c>
      <c r="U69" s="583">
        <v>0</v>
      </c>
      <c r="V69" s="583">
        <v>0</v>
      </c>
      <c r="W69" s="583">
        <v>0</v>
      </c>
      <c r="X69" s="583">
        <v>0</v>
      </c>
      <c r="Y69" s="583">
        <v>0</v>
      </c>
      <c r="Z69" s="583">
        <v>0</v>
      </c>
      <c r="AA69" s="583">
        <v>0</v>
      </c>
      <c r="AB69" s="583">
        <v>0</v>
      </c>
      <c r="AC69" s="583">
        <v>0</v>
      </c>
      <c r="AD69" s="583">
        <v>0</v>
      </c>
      <c r="AE69" s="583">
        <v>0</v>
      </c>
      <c r="AF69" s="15">
        <v>2</v>
      </c>
      <c r="AG69" s="15">
        <v>1</v>
      </c>
    </row>
    <row r="70" spans="1:33" s="15" customFormat="1" ht="15.95" customHeight="1" x14ac:dyDescent="0.15">
      <c r="A70" s="15">
        <v>2</v>
      </c>
      <c r="B70" s="15">
        <v>2</v>
      </c>
      <c r="C70" s="1052"/>
      <c r="D70" s="1075"/>
      <c r="E70" s="1070"/>
      <c r="F70" s="701" t="s">
        <v>168</v>
      </c>
      <c r="G70" s="1095"/>
      <c r="H70" s="580" t="s">
        <v>742</v>
      </c>
      <c r="I70" s="583">
        <v>0</v>
      </c>
      <c r="J70" s="583">
        <v>0</v>
      </c>
      <c r="K70" s="583">
        <v>0</v>
      </c>
      <c r="L70" s="583">
        <v>0</v>
      </c>
      <c r="M70" s="583">
        <v>0</v>
      </c>
      <c r="N70" s="583">
        <v>0</v>
      </c>
      <c r="O70" s="583">
        <v>0</v>
      </c>
      <c r="P70" s="583">
        <v>0</v>
      </c>
      <c r="Q70" s="583">
        <v>0</v>
      </c>
      <c r="R70" s="583">
        <v>0</v>
      </c>
      <c r="S70" s="583">
        <v>0</v>
      </c>
      <c r="T70" s="583">
        <v>0</v>
      </c>
      <c r="U70" s="583">
        <v>0</v>
      </c>
      <c r="V70" s="583">
        <v>0</v>
      </c>
      <c r="W70" s="583">
        <v>0</v>
      </c>
      <c r="X70" s="583">
        <v>0</v>
      </c>
      <c r="Y70" s="583">
        <v>0</v>
      </c>
      <c r="Z70" s="583">
        <v>0</v>
      </c>
      <c r="AA70" s="583">
        <v>0</v>
      </c>
      <c r="AB70" s="583">
        <v>0</v>
      </c>
      <c r="AC70" s="583">
        <v>0</v>
      </c>
      <c r="AD70" s="583">
        <v>0</v>
      </c>
      <c r="AE70" s="583">
        <v>0</v>
      </c>
      <c r="AF70" s="15">
        <v>2</v>
      </c>
      <c r="AG70" s="15">
        <v>2</v>
      </c>
    </row>
    <row r="71" spans="1:33" s="15" customFormat="1" ht="15.95" customHeight="1" x14ac:dyDescent="0.15">
      <c r="A71" s="15">
        <v>2</v>
      </c>
      <c r="B71" s="15">
        <v>3</v>
      </c>
      <c r="C71" s="1052"/>
      <c r="D71" s="1075"/>
      <c r="E71" s="1069" t="s">
        <v>133</v>
      </c>
      <c r="F71" s="1068" t="s">
        <v>23</v>
      </c>
      <c r="G71" s="1076"/>
      <c r="H71" s="580" t="s">
        <v>251</v>
      </c>
      <c r="I71" s="583">
        <v>0</v>
      </c>
      <c r="J71" s="583">
        <v>0</v>
      </c>
      <c r="K71" s="583">
        <v>0</v>
      </c>
      <c r="L71" s="583">
        <v>0</v>
      </c>
      <c r="M71" s="583">
        <v>0</v>
      </c>
      <c r="N71" s="583">
        <v>0</v>
      </c>
      <c r="O71" s="583">
        <v>0</v>
      </c>
      <c r="P71" s="583">
        <v>0</v>
      </c>
      <c r="Q71" s="583">
        <v>0</v>
      </c>
      <c r="R71" s="583">
        <v>0</v>
      </c>
      <c r="S71" s="583">
        <v>0</v>
      </c>
      <c r="T71" s="583">
        <v>0</v>
      </c>
      <c r="U71" s="583">
        <v>0</v>
      </c>
      <c r="V71" s="583">
        <v>0</v>
      </c>
      <c r="W71" s="583">
        <v>0</v>
      </c>
      <c r="X71" s="583">
        <v>0</v>
      </c>
      <c r="Y71" s="583">
        <v>0</v>
      </c>
      <c r="Z71" s="583">
        <v>0</v>
      </c>
      <c r="AA71" s="583">
        <v>0</v>
      </c>
      <c r="AB71" s="583">
        <v>0</v>
      </c>
      <c r="AC71" s="583">
        <v>0</v>
      </c>
      <c r="AD71" s="583">
        <v>0</v>
      </c>
      <c r="AE71" s="583">
        <v>0</v>
      </c>
      <c r="AF71" s="15">
        <v>2</v>
      </c>
      <c r="AG71" s="15">
        <v>3</v>
      </c>
    </row>
    <row r="72" spans="1:33" s="15" customFormat="1" ht="15.95" customHeight="1" x14ac:dyDescent="0.15">
      <c r="A72" s="15">
        <v>2</v>
      </c>
      <c r="B72" s="15">
        <v>4</v>
      </c>
      <c r="C72" s="1052"/>
      <c r="D72" s="1075"/>
      <c r="E72" s="1070"/>
      <c r="F72" s="701" t="s">
        <v>773</v>
      </c>
      <c r="G72" s="1095"/>
      <c r="H72" s="580" t="s">
        <v>742</v>
      </c>
      <c r="I72" s="583">
        <v>0</v>
      </c>
      <c r="J72" s="583">
        <v>0</v>
      </c>
      <c r="K72" s="583">
        <v>0</v>
      </c>
      <c r="L72" s="583">
        <v>0</v>
      </c>
      <c r="M72" s="583">
        <v>0</v>
      </c>
      <c r="N72" s="583">
        <v>0</v>
      </c>
      <c r="O72" s="583">
        <v>0</v>
      </c>
      <c r="P72" s="583">
        <v>0</v>
      </c>
      <c r="Q72" s="583">
        <v>0</v>
      </c>
      <c r="R72" s="583">
        <v>0</v>
      </c>
      <c r="S72" s="583">
        <v>0</v>
      </c>
      <c r="T72" s="583">
        <v>0</v>
      </c>
      <c r="U72" s="583">
        <v>0</v>
      </c>
      <c r="V72" s="583">
        <v>0</v>
      </c>
      <c r="W72" s="583">
        <v>0</v>
      </c>
      <c r="X72" s="583">
        <v>0</v>
      </c>
      <c r="Y72" s="583">
        <v>0</v>
      </c>
      <c r="Z72" s="583">
        <v>0</v>
      </c>
      <c r="AA72" s="583">
        <v>0</v>
      </c>
      <c r="AB72" s="583">
        <v>0</v>
      </c>
      <c r="AC72" s="583">
        <v>0</v>
      </c>
      <c r="AD72" s="583">
        <v>0</v>
      </c>
      <c r="AE72" s="583">
        <v>0</v>
      </c>
      <c r="AF72" s="15">
        <v>2</v>
      </c>
      <c r="AG72" s="15">
        <v>4</v>
      </c>
    </row>
    <row r="73" spans="1:33" s="15" customFormat="1" ht="15.95" customHeight="1" x14ac:dyDescent="0.15">
      <c r="A73" s="15">
        <v>2</v>
      </c>
      <c r="B73" s="15">
        <v>5</v>
      </c>
      <c r="C73" s="1052"/>
      <c r="D73" s="1075"/>
      <c r="E73" s="1069" t="s">
        <v>134</v>
      </c>
      <c r="F73" s="1071" t="s">
        <v>986</v>
      </c>
      <c r="G73" s="1072"/>
      <c r="H73" s="580" t="s">
        <v>251</v>
      </c>
      <c r="I73" s="583">
        <v>0</v>
      </c>
      <c r="J73" s="583">
        <v>0</v>
      </c>
      <c r="K73" s="583">
        <v>0</v>
      </c>
      <c r="L73" s="583">
        <v>0</v>
      </c>
      <c r="M73" s="583">
        <v>0</v>
      </c>
      <c r="N73" s="583">
        <v>0</v>
      </c>
      <c r="O73" s="583">
        <v>0</v>
      </c>
      <c r="P73" s="583">
        <v>0</v>
      </c>
      <c r="Q73" s="583">
        <v>0</v>
      </c>
      <c r="R73" s="583">
        <v>0</v>
      </c>
      <c r="S73" s="583">
        <v>0</v>
      </c>
      <c r="T73" s="583">
        <v>0</v>
      </c>
      <c r="U73" s="583">
        <v>0</v>
      </c>
      <c r="V73" s="583">
        <v>0</v>
      </c>
      <c r="W73" s="583">
        <v>0</v>
      </c>
      <c r="X73" s="583">
        <v>0</v>
      </c>
      <c r="Y73" s="583">
        <v>0</v>
      </c>
      <c r="Z73" s="583">
        <v>0</v>
      </c>
      <c r="AA73" s="583">
        <v>0</v>
      </c>
      <c r="AB73" s="583">
        <v>0</v>
      </c>
      <c r="AC73" s="583">
        <v>0</v>
      </c>
      <c r="AD73" s="583">
        <v>0</v>
      </c>
      <c r="AE73" s="583">
        <v>0</v>
      </c>
      <c r="AF73" s="15">
        <v>2</v>
      </c>
      <c r="AG73" s="15">
        <v>5</v>
      </c>
    </row>
    <row r="74" spans="1:33" s="15" customFormat="1" ht="15.95" customHeight="1" x14ac:dyDescent="0.15">
      <c r="A74" s="15">
        <v>2</v>
      </c>
      <c r="B74" s="15">
        <v>6</v>
      </c>
      <c r="C74" s="1052"/>
      <c r="D74" s="1075"/>
      <c r="E74" s="1070"/>
      <c r="F74" s="1073"/>
      <c r="G74" s="1074"/>
      <c r="H74" s="580" t="s">
        <v>742</v>
      </c>
      <c r="I74" s="583">
        <v>0</v>
      </c>
      <c r="J74" s="583">
        <v>0</v>
      </c>
      <c r="K74" s="583">
        <v>0</v>
      </c>
      <c r="L74" s="583">
        <v>0</v>
      </c>
      <c r="M74" s="583">
        <v>0</v>
      </c>
      <c r="N74" s="583">
        <v>0</v>
      </c>
      <c r="O74" s="583">
        <v>0</v>
      </c>
      <c r="P74" s="583">
        <v>0</v>
      </c>
      <c r="Q74" s="583">
        <v>0</v>
      </c>
      <c r="R74" s="583">
        <v>0</v>
      </c>
      <c r="S74" s="583">
        <v>0</v>
      </c>
      <c r="T74" s="583">
        <v>0</v>
      </c>
      <c r="U74" s="583">
        <v>0</v>
      </c>
      <c r="V74" s="583">
        <v>0</v>
      </c>
      <c r="W74" s="583">
        <v>0</v>
      </c>
      <c r="X74" s="583">
        <v>0</v>
      </c>
      <c r="Y74" s="583">
        <v>0</v>
      </c>
      <c r="Z74" s="583">
        <v>0</v>
      </c>
      <c r="AA74" s="583">
        <v>0</v>
      </c>
      <c r="AB74" s="583">
        <v>0</v>
      </c>
      <c r="AC74" s="583">
        <v>0</v>
      </c>
      <c r="AD74" s="583">
        <v>0</v>
      </c>
      <c r="AE74" s="583">
        <v>0</v>
      </c>
      <c r="AF74" s="15">
        <v>2</v>
      </c>
      <c r="AG74" s="15">
        <v>6</v>
      </c>
    </row>
    <row r="75" spans="1:33" s="15" customFormat="1" ht="15.95" customHeight="1" x14ac:dyDescent="0.15">
      <c r="A75" s="15">
        <v>2</v>
      </c>
      <c r="B75" s="15">
        <v>7</v>
      </c>
      <c r="C75" s="1052"/>
      <c r="D75" s="152"/>
      <c r="E75" s="1069" t="s">
        <v>136</v>
      </c>
      <c r="F75" s="1071" t="s">
        <v>767</v>
      </c>
      <c r="G75" s="1072"/>
      <c r="H75" s="580" t="s">
        <v>251</v>
      </c>
      <c r="I75" s="583">
        <v>0</v>
      </c>
      <c r="J75" s="583">
        <v>78709</v>
      </c>
      <c r="K75" s="583">
        <v>0</v>
      </c>
      <c r="L75" s="583">
        <v>0</v>
      </c>
      <c r="M75" s="583">
        <v>0</v>
      </c>
      <c r="N75" s="583">
        <v>0</v>
      </c>
      <c r="O75" s="583">
        <v>0</v>
      </c>
      <c r="P75" s="583">
        <v>0</v>
      </c>
      <c r="Q75" s="583">
        <v>0</v>
      </c>
      <c r="R75" s="583">
        <v>0</v>
      </c>
      <c r="S75" s="583">
        <v>0</v>
      </c>
      <c r="T75" s="583">
        <v>0</v>
      </c>
      <c r="U75" s="583">
        <v>0</v>
      </c>
      <c r="V75" s="583">
        <v>44410</v>
      </c>
      <c r="W75" s="583">
        <v>0</v>
      </c>
      <c r="X75" s="583">
        <v>0</v>
      </c>
      <c r="Y75" s="583">
        <v>0</v>
      </c>
      <c r="Z75" s="583">
        <v>0</v>
      </c>
      <c r="AA75" s="583">
        <v>0</v>
      </c>
      <c r="AB75" s="583">
        <v>0</v>
      </c>
      <c r="AC75" s="583">
        <v>0</v>
      </c>
      <c r="AD75" s="583">
        <v>0</v>
      </c>
      <c r="AE75" s="583">
        <v>123119</v>
      </c>
      <c r="AF75" s="15">
        <v>2</v>
      </c>
      <c r="AG75" s="15">
        <v>7</v>
      </c>
    </row>
    <row r="76" spans="1:33" s="15" customFormat="1" ht="15.95" customHeight="1" x14ac:dyDescent="0.15">
      <c r="A76" s="15">
        <v>2</v>
      </c>
      <c r="B76" s="15">
        <v>8</v>
      </c>
      <c r="C76" s="1052"/>
      <c r="D76" s="152"/>
      <c r="E76" s="1070"/>
      <c r="F76" s="1073"/>
      <c r="G76" s="1074"/>
      <c r="H76" s="580" t="s">
        <v>742</v>
      </c>
      <c r="I76" s="583">
        <v>0</v>
      </c>
      <c r="J76" s="583">
        <v>78709</v>
      </c>
      <c r="K76" s="583">
        <v>0</v>
      </c>
      <c r="L76" s="583">
        <v>0</v>
      </c>
      <c r="M76" s="583">
        <v>0</v>
      </c>
      <c r="N76" s="583">
        <v>0</v>
      </c>
      <c r="O76" s="583">
        <v>0</v>
      </c>
      <c r="P76" s="583">
        <v>0</v>
      </c>
      <c r="Q76" s="583">
        <v>0</v>
      </c>
      <c r="R76" s="583">
        <v>0</v>
      </c>
      <c r="S76" s="583">
        <v>0</v>
      </c>
      <c r="T76" s="583">
        <v>0</v>
      </c>
      <c r="U76" s="583">
        <v>0</v>
      </c>
      <c r="V76" s="583">
        <v>44410</v>
      </c>
      <c r="W76" s="583">
        <v>0</v>
      </c>
      <c r="X76" s="583">
        <v>0</v>
      </c>
      <c r="Y76" s="583">
        <v>0</v>
      </c>
      <c r="Z76" s="583">
        <v>0</v>
      </c>
      <c r="AA76" s="583">
        <v>0</v>
      </c>
      <c r="AB76" s="583">
        <v>0</v>
      </c>
      <c r="AC76" s="583">
        <v>0</v>
      </c>
      <c r="AD76" s="583">
        <v>0</v>
      </c>
      <c r="AE76" s="583">
        <v>123119</v>
      </c>
      <c r="AF76" s="15">
        <v>2</v>
      </c>
      <c r="AG76" s="15">
        <v>8</v>
      </c>
    </row>
    <row r="77" spans="1:33" s="15" customFormat="1" ht="15.95" customHeight="1" x14ac:dyDescent="0.15">
      <c r="A77" s="15">
        <v>2</v>
      </c>
      <c r="B77" s="15">
        <v>9</v>
      </c>
      <c r="C77" s="1052"/>
      <c r="D77" s="1075"/>
      <c r="E77" s="1069" t="s">
        <v>695</v>
      </c>
      <c r="F77" s="1071" t="s">
        <v>987</v>
      </c>
      <c r="G77" s="1072"/>
      <c r="H77" s="580" t="s">
        <v>251</v>
      </c>
      <c r="I77" s="583">
        <v>13285</v>
      </c>
      <c r="J77" s="583">
        <v>0</v>
      </c>
      <c r="K77" s="583">
        <v>0</v>
      </c>
      <c r="L77" s="583">
        <v>2962</v>
      </c>
      <c r="M77" s="583">
        <v>0</v>
      </c>
      <c r="N77" s="583">
        <v>0</v>
      </c>
      <c r="O77" s="583">
        <v>3346</v>
      </c>
      <c r="P77" s="583">
        <v>0</v>
      </c>
      <c r="Q77" s="583">
        <v>801</v>
      </c>
      <c r="R77" s="583">
        <v>0</v>
      </c>
      <c r="S77" s="583">
        <v>0</v>
      </c>
      <c r="T77" s="583">
        <v>0</v>
      </c>
      <c r="U77" s="583">
        <v>0</v>
      </c>
      <c r="V77" s="583">
        <v>0</v>
      </c>
      <c r="W77" s="583">
        <v>0</v>
      </c>
      <c r="X77" s="583">
        <v>0</v>
      </c>
      <c r="Y77" s="583">
        <v>0</v>
      </c>
      <c r="Z77" s="583">
        <v>0</v>
      </c>
      <c r="AA77" s="583">
        <v>0</v>
      </c>
      <c r="AB77" s="583">
        <v>0</v>
      </c>
      <c r="AC77" s="583">
        <v>0</v>
      </c>
      <c r="AD77" s="583">
        <v>0</v>
      </c>
      <c r="AE77" s="583">
        <v>20394</v>
      </c>
      <c r="AF77" s="15">
        <v>2</v>
      </c>
      <c r="AG77" s="15">
        <v>9</v>
      </c>
    </row>
    <row r="78" spans="1:33" s="15" customFormat="1" ht="15.95" customHeight="1" x14ac:dyDescent="0.15">
      <c r="A78" s="15">
        <v>2</v>
      </c>
      <c r="B78" s="15">
        <v>10</v>
      </c>
      <c r="C78" s="1052"/>
      <c r="D78" s="1075"/>
      <c r="E78" s="1070"/>
      <c r="F78" s="1073"/>
      <c r="G78" s="1074"/>
      <c r="H78" s="580" t="s">
        <v>742</v>
      </c>
      <c r="I78" s="583">
        <v>13285</v>
      </c>
      <c r="J78" s="583">
        <v>0</v>
      </c>
      <c r="K78" s="583">
        <v>0</v>
      </c>
      <c r="L78" s="583">
        <v>2962</v>
      </c>
      <c r="M78" s="583">
        <v>0</v>
      </c>
      <c r="N78" s="583">
        <v>0</v>
      </c>
      <c r="O78" s="583">
        <v>2788</v>
      </c>
      <c r="P78" s="583">
        <v>0</v>
      </c>
      <c r="Q78" s="583">
        <v>801</v>
      </c>
      <c r="R78" s="583">
        <v>0</v>
      </c>
      <c r="S78" s="583">
        <v>0</v>
      </c>
      <c r="T78" s="583">
        <v>0</v>
      </c>
      <c r="U78" s="583">
        <v>0</v>
      </c>
      <c r="V78" s="583">
        <v>0</v>
      </c>
      <c r="W78" s="583">
        <v>0</v>
      </c>
      <c r="X78" s="583">
        <v>0</v>
      </c>
      <c r="Y78" s="583">
        <v>0</v>
      </c>
      <c r="Z78" s="583">
        <v>0</v>
      </c>
      <c r="AA78" s="583">
        <v>0</v>
      </c>
      <c r="AB78" s="583">
        <v>0</v>
      </c>
      <c r="AC78" s="583">
        <v>0</v>
      </c>
      <c r="AD78" s="583">
        <v>0</v>
      </c>
      <c r="AE78" s="583">
        <v>19836</v>
      </c>
      <c r="AF78" s="15">
        <v>2</v>
      </c>
      <c r="AG78" s="15">
        <v>10</v>
      </c>
    </row>
    <row r="79" spans="1:33" s="15" customFormat="1" ht="15.95" customHeight="1" x14ac:dyDescent="0.15">
      <c r="A79" s="15">
        <v>2</v>
      </c>
      <c r="B79" s="15">
        <v>11</v>
      </c>
      <c r="C79" s="1052"/>
      <c r="D79" s="591"/>
      <c r="E79" s="1053" t="s">
        <v>86</v>
      </c>
      <c r="F79" s="674" t="s">
        <v>1000</v>
      </c>
      <c r="G79" s="1055"/>
      <c r="H79" s="580" t="s">
        <v>251</v>
      </c>
      <c r="I79" s="583">
        <v>22770</v>
      </c>
      <c r="J79" s="583">
        <v>0</v>
      </c>
      <c r="K79" s="583">
        <v>0</v>
      </c>
      <c r="L79" s="583">
        <v>0</v>
      </c>
      <c r="M79" s="583">
        <v>0</v>
      </c>
      <c r="N79" s="583">
        <v>0</v>
      </c>
      <c r="O79" s="583">
        <v>0</v>
      </c>
      <c r="P79" s="583">
        <v>0</v>
      </c>
      <c r="Q79" s="583">
        <v>24659</v>
      </c>
      <c r="R79" s="583">
        <v>0</v>
      </c>
      <c r="S79" s="583">
        <v>0</v>
      </c>
      <c r="T79" s="583">
        <v>0</v>
      </c>
      <c r="U79" s="583">
        <v>0</v>
      </c>
      <c r="V79" s="583">
        <v>0</v>
      </c>
      <c r="W79" s="583">
        <v>0</v>
      </c>
      <c r="X79" s="583">
        <v>0</v>
      </c>
      <c r="Y79" s="583">
        <v>0</v>
      </c>
      <c r="Z79" s="583">
        <v>0</v>
      </c>
      <c r="AA79" s="583">
        <v>0</v>
      </c>
      <c r="AB79" s="583">
        <v>0</v>
      </c>
      <c r="AC79" s="583">
        <v>0</v>
      </c>
      <c r="AD79" s="583">
        <v>0</v>
      </c>
      <c r="AE79" s="583">
        <v>47429</v>
      </c>
      <c r="AF79" s="15">
        <v>2</v>
      </c>
      <c r="AG79" s="15">
        <v>11</v>
      </c>
    </row>
    <row r="80" spans="1:33" s="15" customFormat="1" ht="15.95" customHeight="1" x14ac:dyDescent="0.15">
      <c r="A80" s="15">
        <v>2</v>
      </c>
      <c r="B80" s="15">
        <v>12</v>
      </c>
      <c r="C80" s="1052"/>
      <c r="D80" s="152"/>
      <c r="E80" s="1054"/>
      <c r="F80" s="710"/>
      <c r="G80" s="1056"/>
      <c r="H80" s="580" t="s">
        <v>742</v>
      </c>
      <c r="I80" s="583">
        <v>22770</v>
      </c>
      <c r="J80" s="583">
        <v>0</v>
      </c>
      <c r="K80" s="583">
        <v>0</v>
      </c>
      <c r="L80" s="583">
        <v>0</v>
      </c>
      <c r="M80" s="583">
        <v>0</v>
      </c>
      <c r="N80" s="583">
        <v>0</v>
      </c>
      <c r="O80" s="583">
        <v>0</v>
      </c>
      <c r="P80" s="583">
        <v>0</v>
      </c>
      <c r="Q80" s="583">
        <v>24659</v>
      </c>
      <c r="R80" s="583">
        <v>0</v>
      </c>
      <c r="S80" s="583">
        <v>0</v>
      </c>
      <c r="T80" s="583">
        <v>0</v>
      </c>
      <c r="U80" s="583">
        <v>0</v>
      </c>
      <c r="V80" s="583">
        <v>0</v>
      </c>
      <c r="W80" s="583">
        <v>0</v>
      </c>
      <c r="X80" s="583">
        <v>0</v>
      </c>
      <c r="Y80" s="583">
        <v>0</v>
      </c>
      <c r="Z80" s="583">
        <v>0</v>
      </c>
      <c r="AA80" s="583">
        <v>0</v>
      </c>
      <c r="AB80" s="583">
        <v>0</v>
      </c>
      <c r="AC80" s="583">
        <v>0</v>
      </c>
      <c r="AD80" s="583">
        <v>0</v>
      </c>
      <c r="AE80" s="583">
        <v>47429</v>
      </c>
      <c r="AF80" s="15">
        <v>2</v>
      </c>
      <c r="AG80" s="15">
        <v>12</v>
      </c>
    </row>
    <row r="81" spans="1:40" s="15" customFormat="1" ht="15.95" customHeight="1" x14ac:dyDescent="0.15">
      <c r="A81" s="15">
        <v>2</v>
      </c>
      <c r="B81" s="15">
        <v>13</v>
      </c>
      <c r="C81" s="1052"/>
      <c r="D81" s="1075"/>
      <c r="E81" s="1069" t="s">
        <v>138</v>
      </c>
      <c r="F81" s="674" t="s">
        <v>768</v>
      </c>
      <c r="G81" s="1055"/>
      <c r="H81" s="580" t="s">
        <v>251</v>
      </c>
      <c r="I81" s="583">
        <v>0</v>
      </c>
      <c r="J81" s="583">
        <v>0</v>
      </c>
      <c r="K81" s="583">
        <v>0</v>
      </c>
      <c r="L81" s="583">
        <v>0</v>
      </c>
      <c r="M81" s="583">
        <v>0</v>
      </c>
      <c r="N81" s="583">
        <v>0</v>
      </c>
      <c r="O81" s="583">
        <v>0</v>
      </c>
      <c r="P81" s="583">
        <v>0</v>
      </c>
      <c r="Q81" s="583">
        <v>0</v>
      </c>
      <c r="R81" s="583">
        <v>0</v>
      </c>
      <c r="S81" s="583">
        <v>0</v>
      </c>
      <c r="T81" s="583">
        <v>40163</v>
      </c>
      <c r="U81" s="583">
        <v>0</v>
      </c>
      <c r="V81" s="583">
        <v>0</v>
      </c>
      <c r="W81" s="583">
        <v>0</v>
      </c>
      <c r="X81" s="583">
        <v>0</v>
      </c>
      <c r="Y81" s="583">
        <v>0</v>
      </c>
      <c r="Z81" s="583">
        <v>0</v>
      </c>
      <c r="AA81" s="583">
        <v>0</v>
      </c>
      <c r="AB81" s="583">
        <v>0</v>
      </c>
      <c r="AC81" s="583">
        <v>10400</v>
      </c>
      <c r="AD81" s="583">
        <v>0</v>
      </c>
      <c r="AE81" s="583">
        <v>50563</v>
      </c>
      <c r="AF81" s="15">
        <v>2</v>
      </c>
      <c r="AG81" s="15">
        <v>13</v>
      </c>
    </row>
    <row r="82" spans="1:40" s="15" customFormat="1" ht="15.95" customHeight="1" x14ac:dyDescent="0.15">
      <c r="A82" s="15">
        <v>2</v>
      </c>
      <c r="B82" s="15">
        <v>14</v>
      </c>
      <c r="C82" s="1052"/>
      <c r="D82" s="1075"/>
      <c r="E82" s="1070"/>
      <c r="F82" s="710"/>
      <c r="G82" s="1056"/>
      <c r="H82" s="580" t="s">
        <v>742</v>
      </c>
      <c r="I82" s="583">
        <v>0</v>
      </c>
      <c r="J82" s="583">
        <v>0</v>
      </c>
      <c r="K82" s="583">
        <v>0</v>
      </c>
      <c r="L82" s="583">
        <v>0</v>
      </c>
      <c r="M82" s="583">
        <v>0</v>
      </c>
      <c r="N82" s="583">
        <v>0</v>
      </c>
      <c r="O82" s="583">
        <v>0</v>
      </c>
      <c r="P82" s="583">
        <v>0</v>
      </c>
      <c r="Q82" s="583">
        <v>0</v>
      </c>
      <c r="R82" s="583">
        <v>0</v>
      </c>
      <c r="S82" s="583">
        <v>0</v>
      </c>
      <c r="T82" s="583">
        <v>40163</v>
      </c>
      <c r="U82" s="583">
        <v>0</v>
      </c>
      <c r="V82" s="583">
        <v>0</v>
      </c>
      <c r="W82" s="583">
        <v>0</v>
      </c>
      <c r="X82" s="583">
        <v>0</v>
      </c>
      <c r="Y82" s="583">
        <v>0</v>
      </c>
      <c r="Z82" s="583">
        <v>0</v>
      </c>
      <c r="AA82" s="583">
        <v>0</v>
      </c>
      <c r="AB82" s="583">
        <v>0</v>
      </c>
      <c r="AC82" s="583">
        <v>10400</v>
      </c>
      <c r="AD82" s="583">
        <v>0</v>
      </c>
      <c r="AE82" s="583">
        <v>50563</v>
      </c>
      <c r="AF82" s="15">
        <v>2</v>
      </c>
      <c r="AG82" s="15">
        <v>14</v>
      </c>
    </row>
    <row r="83" spans="1:40" s="15" customFormat="1" ht="15.95" customHeight="1" x14ac:dyDescent="0.15">
      <c r="A83" s="15">
        <v>2</v>
      </c>
      <c r="B83" s="15">
        <v>15</v>
      </c>
      <c r="C83" s="1052"/>
      <c r="D83" s="1075"/>
      <c r="E83" s="1069" t="s">
        <v>140</v>
      </c>
      <c r="F83" s="1068" t="s">
        <v>622</v>
      </c>
      <c r="G83" s="1076"/>
      <c r="H83" s="580" t="s">
        <v>251</v>
      </c>
      <c r="I83" s="583">
        <v>1</v>
      </c>
      <c r="J83" s="583">
        <v>1736</v>
      </c>
      <c r="K83" s="583">
        <v>3530</v>
      </c>
      <c r="L83" s="583">
        <v>0</v>
      </c>
      <c r="M83" s="583">
        <v>0</v>
      </c>
      <c r="N83" s="583">
        <v>0</v>
      </c>
      <c r="O83" s="583">
        <v>0</v>
      </c>
      <c r="P83" s="583">
        <v>0</v>
      </c>
      <c r="Q83" s="583">
        <v>0</v>
      </c>
      <c r="R83" s="583">
        <v>0</v>
      </c>
      <c r="S83" s="583">
        <v>0</v>
      </c>
      <c r="T83" s="583">
        <v>0</v>
      </c>
      <c r="U83" s="583">
        <v>0</v>
      </c>
      <c r="V83" s="583">
        <v>0</v>
      </c>
      <c r="W83" s="583">
        <v>0</v>
      </c>
      <c r="X83" s="583">
        <v>0</v>
      </c>
      <c r="Y83" s="583">
        <v>0</v>
      </c>
      <c r="Z83" s="583">
        <v>0</v>
      </c>
      <c r="AA83" s="583">
        <v>0</v>
      </c>
      <c r="AB83" s="583">
        <v>0</v>
      </c>
      <c r="AC83" s="583">
        <v>0</v>
      </c>
      <c r="AD83" s="583">
        <v>0</v>
      </c>
      <c r="AE83" s="583">
        <v>5267</v>
      </c>
      <c r="AF83" s="15">
        <v>2</v>
      </c>
      <c r="AG83" s="15">
        <v>15</v>
      </c>
    </row>
    <row r="84" spans="1:40" s="15" customFormat="1" ht="15.95" customHeight="1" x14ac:dyDescent="0.15">
      <c r="A84" s="15">
        <v>2</v>
      </c>
      <c r="B84" s="15">
        <v>16</v>
      </c>
      <c r="C84" s="1052"/>
      <c r="D84" s="1075"/>
      <c r="E84" s="1070"/>
      <c r="F84" s="701" t="s">
        <v>774</v>
      </c>
      <c r="G84" s="1095"/>
      <c r="H84" s="580" t="s">
        <v>742</v>
      </c>
      <c r="I84" s="583">
        <v>1</v>
      </c>
      <c r="J84" s="583">
        <v>1736</v>
      </c>
      <c r="K84" s="583">
        <v>3530</v>
      </c>
      <c r="L84" s="583">
        <v>0</v>
      </c>
      <c r="M84" s="583">
        <v>0</v>
      </c>
      <c r="N84" s="583">
        <v>0</v>
      </c>
      <c r="O84" s="583">
        <v>0</v>
      </c>
      <c r="P84" s="583">
        <v>0</v>
      </c>
      <c r="Q84" s="583">
        <v>0</v>
      </c>
      <c r="R84" s="583">
        <v>0</v>
      </c>
      <c r="S84" s="583">
        <v>0</v>
      </c>
      <c r="T84" s="583">
        <v>0</v>
      </c>
      <c r="U84" s="583">
        <v>0</v>
      </c>
      <c r="V84" s="583">
        <v>0</v>
      </c>
      <c r="W84" s="583">
        <v>0</v>
      </c>
      <c r="X84" s="583">
        <v>0</v>
      </c>
      <c r="Y84" s="583">
        <v>0</v>
      </c>
      <c r="Z84" s="583">
        <v>0</v>
      </c>
      <c r="AA84" s="583">
        <v>0</v>
      </c>
      <c r="AB84" s="583">
        <v>0</v>
      </c>
      <c r="AC84" s="583">
        <v>0</v>
      </c>
      <c r="AD84" s="583">
        <v>0</v>
      </c>
      <c r="AE84" s="583">
        <v>5267</v>
      </c>
      <c r="AF84" s="15">
        <v>2</v>
      </c>
      <c r="AG84" s="15">
        <v>16</v>
      </c>
    </row>
    <row r="85" spans="1:40" s="15" customFormat="1" ht="15.95" customHeight="1" x14ac:dyDescent="0.15">
      <c r="A85" s="15">
        <v>2</v>
      </c>
      <c r="B85" s="15">
        <v>17</v>
      </c>
      <c r="C85" s="1052"/>
      <c r="D85" s="1075"/>
      <c r="E85" s="1069" t="s">
        <v>126</v>
      </c>
      <c r="F85" s="1068" t="s">
        <v>23</v>
      </c>
      <c r="G85" s="1076"/>
      <c r="H85" s="580" t="s">
        <v>251</v>
      </c>
      <c r="I85" s="583">
        <v>0</v>
      </c>
      <c r="J85" s="583">
        <v>0</v>
      </c>
      <c r="K85" s="583">
        <v>0</v>
      </c>
      <c r="L85" s="583">
        <v>0</v>
      </c>
      <c r="M85" s="583">
        <v>0</v>
      </c>
      <c r="N85" s="583">
        <v>0</v>
      </c>
      <c r="O85" s="583">
        <v>0</v>
      </c>
      <c r="P85" s="583">
        <v>0</v>
      </c>
      <c r="Q85" s="583">
        <v>0</v>
      </c>
      <c r="R85" s="583">
        <v>0</v>
      </c>
      <c r="S85" s="583">
        <v>0</v>
      </c>
      <c r="T85" s="583">
        <v>0</v>
      </c>
      <c r="U85" s="583">
        <v>0</v>
      </c>
      <c r="V85" s="583">
        <v>0</v>
      </c>
      <c r="W85" s="583">
        <v>0</v>
      </c>
      <c r="X85" s="583">
        <v>0</v>
      </c>
      <c r="Y85" s="583">
        <v>0</v>
      </c>
      <c r="Z85" s="583">
        <v>0</v>
      </c>
      <c r="AA85" s="583">
        <v>0</v>
      </c>
      <c r="AB85" s="583">
        <v>0</v>
      </c>
      <c r="AC85" s="583">
        <v>0</v>
      </c>
      <c r="AD85" s="583">
        <v>0</v>
      </c>
      <c r="AE85" s="583">
        <v>0</v>
      </c>
      <c r="AF85" s="15">
        <v>2</v>
      </c>
      <c r="AG85" s="15">
        <v>17</v>
      </c>
    </row>
    <row r="86" spans="1:40" s="15" customFormat="1" ht="15.95" customHeight="1" x14ac:dyDescent="0.15">
      <c r="A86" s="15">
        <v>2</v>
      </c>
      <c r="B86" s="15">
        <v>18</v>
      </c>
      <c r="C86" s="1052"/>
      <c r="D86" s="1075"/>
      <c r="E86" s="1070"/>
      <c r="F86" s="701" t="s">
        <v>774</v>
      </c>
      <c r="G86" s="1095"/>
      <c r="H86" s="580" t="s">
        <v>742</v>
      </c>
      <c r="I86" s="583">
        <v>0</v>
      </c>
      <c r="J86" s="583">
        <v>0</v>
      </c>
      <c r="K86" s="583">
        <v>0</v>
      </c>
      <c r="L86" s="583">
        <v>0</v>
      </c>
      <c r="M86" s="583">
        <v>0</v>
      </c>
      <c r="N86" s="583">
        <v>0</v>
      </c>
      <c r="O86" s="583">
        <v>0</v>
      </c>
      <c r="P86" s="583">
        <v>0</v>
      </c>
      <c r="Q86" s="583">
        <v>0</v>
      </c>
      <c r="R86" s="583">
        <v>0</v>
      </c>
      <c r="S86" s="583">
        <v>0</v>
      </c>
      <c r="T86" s="583">
        <v>0</v>
      </c>
      <c r="U86" s="583">
        <v>0</v>
      </c>
      <c r="V86" s="583">
        <v>0</v>
      </c>
      <c r="W86" s="583">
        <v>0</v>
      </c>
      <c r="X86" s="583">
        <v>0</v>
      </c>
      <c r="Y86" s="583">
        <v>0</v>
      </c>
      <c r="Z86" s="583">
        <v>0</v>
      </c>
      <c r="AA86" s="583">
        <v>0</v>
      </c>
      <c r="AB86" s="583">
        <v>0</v>
      </c>
      <c r="AC86" s="583">
        <v>0</v>
      </c>
      <c r="AD86" s="583">
        <v>0</v>
      </c>
      <c r="AE86" s="583">
        <v>0</v>
      </c>
      <c r="AF86" s="15">
        <v>2</v>
      </c>
      <c r="AG86" s="15">
        <v>18</v>
      </c>
    </row>
    <row r="87" spans="1:40" s="15" customFormat="1" ht="15.95" customHeight="1" x14ac:dyDescent="0.15">
      <c r="A87" s="15">
        <v>2</v>
      </c>
      <c r="B87" s="15">
        <v>19</v>
      </c>
      <c r="C87" s="1052"/>
      <c r="D87" s="1075"/>
      <c r="E87" s="1069" t="s">
        <v>118</v>
      </c>
      <c r="F87" s="674" t="s">
        <v>330</v>
      </c>
      <c r="G87" s="1055"/>
      <c r="H87" s="580" t="s">
        <v>251</v>
      </c>
      <c r="I87" s="583">
        <v>81290</v>
      </c>
      <c r="J87" s="583">
        <v>1859</v>
      </c>
      <c r="K87" s="583">
        <v>129359</v>
      </c>
      <c r="L87" s="583">
        <v>90353</v>
      </c>
      <c r="M87" s="583">
        <v>27918</v>
      </c>
      <c r="N87" s="583">
        <v>69299</v>
      </c>
      <c r="O87" s="583">
        <v>14653</v>
      </c>
      <c r="P87" s="583">
        <v>157459</v>
      </c>
      <c r="Q87" s="583">
        <v>37087</v>
      </c>
      <c r="R87" s="583">
        <v>5490</v>
      </c>
      <c r="S87" s="583">
        <v>0</v>
      </c>
      <c r="T87" s="583">
        <v>96684</v>
      </c>
      <c r="U87" s="583">
        <v>18871</v>
      </c>
      <c r="V87" s="583">
        <v>76447</v>
      </c>
      <c r="W87" s="583">
        <v>10043</v>
      </c>
      <c r="X87" s="583">
        <v>0</v>
      </c>
      <c r="Y87" s="583">
        <v>95336</v>
      </c>
      <c r="Z87" s="583">
        <v>22704</v>
      </c>
      <c r="AA87" s="583">
        <v>0</v>
      </c>
      <c r="AB87" s="583">
        <v>0</v>
      </c>
      <c r="AC87" s="583">
        <v>61138</v>
      </c>
      <c r="AD87" s="583">
        <v>639</v>
      </c>
      <c r="AE87" s="583">
        <v>996629</v>
      </c>
      <c r="AF87" s="15">
        <v>2</v>
      </c>
      <c r="AG87" s="15">
        <v>19</v>
      </c>
    </row>
    <row r="88" spans="1:40" s="15" customFormat="1" ht="15.95" customHeight="1" x14ac:dyDescent="0.15">
      <c r="A88" s="15">
        <v>2</v>
      </c>
      <c r="B88" s="15">
        <v>20</v>
      </c>
      <c r="C88" s="1052"/>
      <c r="D88" s="1075"/>
      <c r="E88" s="1070"/>
      <c r="F88" s="710"/>
      <c r="G88" s="1056"/>
      <c r="H88" s="580" t="s">
        <v>742</v>
      </c>
      <c r="I88" s="583">
        <v>81290</v>
      </c>
      <c r="J88" s="583">
        <v>1859</v>
      </c>
      <c r="K88" s="583">
        <v>119759</v>
      </c>
      <c r="L88" s="583">
        <v>68805</v>
      </c>
      <c r="M88" s="583">
        <v>8741</v>
      </c>
      <c r="N88" s="583">
        <v>75942</v>
      </c>
      <c r="O88" s="583">
        <v>7592</v>
      </c>
      <c r="P88" s="583">
        <v>157459</v>
      </c>
      <c r="Q88" s="583">
        <v>37087</v>
      </c>
      <c r="R88" s="583">
        <v>5490</v>
      </c>
      <c r="S88" s="583">
        <v>0</v>
      </c>
      <c r="T88" s="583">
        <v>96684</v>
      </c>
      <c r="U88" s="583">
        <v>18871</v>
      </c>
      <c r="V88" s="583">
        <v>119294</v>
      </c>
      <c r="W88" s="583">
        <v>10043</v>
      </c>
      <c r="X88" s="583">
        <v>0</v>
      </c>
      <c r="Y88" s="583">
        <v>95336</v>
      </c>
      <c r="Z88" s="583">
        <v>26164</v>
      </c>
      <c r="AA88" s="583">
        <v>0</v>
      </c>
      <c r="AB88" s="583">
        <v>0</v>
      </c>
      <c r="AC88" s="583">
        <v>61138</v>
      </c>
      <c r="AD88" s="583">
        <v>1277</v>
      </c>
      <c r="AE88" s="583">
        <v>992831</v>
      </c>
      <c r="AF88" s="15">
        <v>2</v>
      </c>
      <c r="AG88" s="15">
        <v>20</v>
      </c>
    </row>
    <row r="89" spans="1:40" s="15" customFormat="1" ht="15.95" customHeight="1" x14ac:dyDescent="0.15">
      <c r="A89" s="15">
        <v>2</v>
      </c>
      <c r="B89" s="15">
        <v>21</v>
      </c>
      <c r="C89" s="1052"/>
      <c r="D89" s="1075"/>
      <c r="E89" s="1069" t="s">
        <v>115</v>
      </c>
      <c r="F89" s="1068" t="s">
        <v>630</v>
      </c>
      <c r="G89" s="1076"/>
      <c r="H89" s="580" t="s">
        <v>251</v>
      </c>
      <c r="I89" s="583">
        <v>0</v>
      </c>
      <c r="J89" s="583">
        <v>0</v>
      </c>
      <c r="K89" s="583">
        <v>0</v>
      </c>
      <c r="L89" s="583">
        <v>0</v>
      </c>
      <c r="M89" s="583">
        <v>0</v>
      </c>
      <c r="N89" s="583">
        <v>0</v>
      </c>
      <c r="O89" s="583">
        <v>0</v>
      </c>
      <c r="P89" s="583">
        <v>0</v>
      </c>
      <c r="Q89" s="583">
        <v>0</v>
      </c>
      <c r="R89" s="583">
        <v>0</v>
      </c>
      <c r="S89" s="583">
        <v>9323</v>
      </c>
      <c r="T89" s="583">
        <v>63</v>
      </c>
      <c r="U89" s="583">
        <v>0</v>
      </c>
      <c r="V89" s="583">
        <v>0</v>
      </c>
      <c r="W89" s="583">
        <v>0</v>
      </c>
      <c r="X89" s="583">
        <v>0</v>
      </c>
      <c r="Y89" s="583">
        <v>0</v>
      </c>
      <c r="Z89" s="583">
        <v>0</v>
      </c>
      <c r="AA89" s="583">
        <v>0</v>
      </c>
      <c r="AB89" s="583">
        <v>0</v>
      </c>
      <c r="AC89" s="583">
        <v>0</v>
      </c>
      <c r="AD89" s="583">
        <v>0</v>
      </c>
      <c r="AE89" s="583">
        <v>9386</v>
      </c>
      <c r="AF89" s="15">
        <v>2</v>
      </c>
      <c r="AG89" s="15">
        <v>21</v>
      </c>
    </row>
    <row r="90" spans="1:40" s="15" customFormat="1" ht="15.95" customHeight="1" x14ac:dyDescent="0.15">
      <c r="A90" s="15">
        <v>2</v>
      </c>
      <c r="B90" s="15">
        <v>22</v>
      </c>
      <c r="C90" s="1052"/>
      <c r="D90" s="1075"/>
      <c r="E90" s="1070"/>
      <c r="F90" s="680" t="s">
        <v>778</v>
      </c>
      <c r="G90" s="681"/>
      <c r="H90" s="580" t="s">
        <v>742</v>
      </c>
      <c r="I90" s="583">
        <v>0</v>
      </c>
      <c r="J90" s="583">
        <v>0</v>
      </c>
      <c r="K90" s="583">
        <v>0</v>
      </c>
      <c r="L90" s="583">
        <v>0</v>
      </c>
      <c r="M90" s="583">
        <v>0</v>
      </c>
      <c r="N90" s="583">
        <v>0</v>
      </c>
      <c r="O90" s="583">
        <v>0</v>
      </c>
      <c r="P90" s="583">
        <v>0</v>
      </c>
      <c r="Q90" s="583">
        <v>0</v>
      </c>
      <c r="R90" s="583">
        <v>0</v>
      </c>
      <c r="S90" s="583">
        <v>9323</v>
      </c>
      <c r="T90" s="583">
        <v>63</v>
      </c>
      <c r="U90" s="583">
        <v>0</v>
      </c>
      <c r="V90" s="583">
        <v>0</v>
      </c>
      <c r="W90" s="583">
        <v>0</v>
      </c>
      <c r="X90" s="583">
        <v>0</v>
      </c>
      <c r="Y90" s="583">
        <v>0</v>
      </c>
      <c r="Z90" s="583">
        <v>0</v>
      </c>
      <c r="AA90" s="583">
        <v>0</v>
      </c>
      <c r="AB90" s="583">
        <v>0</v>
      </c>
      <c r="AC90" s="583">
        <v>0</v>
      </c>
      <c r="AD90" s="583">
        <v>0</v>
      </c>
      <c r="AE90" s="583">
        <v>9386</v>
      </c>
      <c r="AF90" s="15">
        <v>2</v>
      </c>
      <c r="AG90" s="15">
        <v>22</v>
      </c>
    </row>
    <row r="91" spans="1:40" s="15" customFormat="1" ht="15.95" customHeight="1" x14ac:dyDescent="0.15">
      <c r="A91" s="15">
        <v>2</v>
      </c>
      <c r="B91" s="15">
        <v>23</v>
      </c>
      <c r="C91" s="1052"/>
      <c r="D91" s="1075"/>
      <c r="E91" s="1069" t="s">
        <v>66</v>
      </c>
      <c r="F91" s="1068" t="s">
        <v>630</v>
      </c>
      <c r="G91" s="1076"/>
      <c r="H91" s="580" t="s">
        <v>251</v>
      </c>
      <c r="I91" s="583">
        <v>0</v>
      </c>
      <c r="J91" s="583">
        <v>0</v>
      </c>
      <c r="K91" s="583">
        <v>0</v>
      </c>
      <c r="L91" s="583">
        <v>0</v>
      </c>
      <c r="M91" s="583">
        <v>0</v>
      </c>
      <c r="N91" s="583">
        <v>0</v>
      </c>
      <c r="O91" s="583">
        <v>0</v>
      </c>
      <c r="P91" s="583">
        <v>0</v>
      </c>
      <c r="Q91" s="583">
        <v>0</v>
      </c>
      <c r="R91" s="583">
        <v>0</v>
      </c>
      <c r="S91" s="583">
        <v>239181</v>
      </c>
      <c r="T91" s="583">
        <v>15936</v>
      </c>
      <c r="U91" s="583">
        <v>0</v>
      </c>
      <c r="V91" s="583">
        <v>0</v>
      </c>
      <c r="W91" s="583">
        <v>0</v>
      </c>
      <c r="X91" s="583">
        <v>14607</v>
      </c>
      <c r="Y91" s="583">
        <v>0</v>
      </c>
      <c r="Z91" s="583">
        <v>0</v>
      </c>
      <c r="AA91" s="583">
        <v>0</v>
      </c>
      <c r="AB91" s="583">
        <v>0</v>
      </c>
      <c r="AC91" s="583">
        <v>0</v>
      </c>
      <c r="AD91" s="583">
        <v>0</v>
      </c>
      <c r="AE91" s="583">
        <v>269724</v>
      </c>
      <c r="AF91" s="15">
        <v>2</v>
      </c>
      <c r="AG91" s="15">
        <v>23</v>
      </c>
      <c r="AM91" s="15" t="e">
        <f>#REF!</f>
        <v>#REF!</v>
      </c>
      <c r="AN91" s="15" t="e">
        <f>#REF!</f>
        <v>#REF!</v>
      </c>
    </row>
    <row r="92" spans="1:40" s="15" customFormat="1" ht="15.95" customHeight="1" x14ac:dyDescent="0.15">
      <c r="A92" s="15">
        <v>2</v>
      </c>
      <c r="B92" s="15">
        <v>24</v>
      </c>
      <c r="C92" s="1052"/>
      <c r="D92" s="1075"/>
      <c r="E92" s="1070"/>
      <c r="F92" s="680" t="s">
        <v>513</v>
      </c>
      <c r="G92" s="681"/>
      <c r="H92" s="580" t="s">
        <v>742</v>
      </c>
      <c r="I92" s="583">
        <v>0</v>
      </c>
      <c r="J92" s="583">
        <v>0</v>
      </c>
      <c r="K92" s="583">
        <v>0</v>
      </c>
      <c r="L92" s="583">
        <v>0</v>
      </c>
      <c r="M92" s="583">
        <v>0</v>
      </c>
      <c r="N92" s="583">
        <v>0</v>
      </c>
      <c r="O92" s="583">
        <v>0</v>
      </c>
      <c r="P92" s="583">
        <v>0</v>
      </c>
      <c r="Q92" s="583">
        <v>0</v>
      </c>
      <c r="R92" s="583">
        <v>0</v>
      </c>
      <c r="S92" s="583">
        <v>200526</v>
      </c>
      <c r="T92" s="583">
        <v>15936</v>
      </c>
      <c r="U92" s="583">
        <v>0</v>
      </c>
      <c r="V92" s="583">
        <v>0</v>
      </c>
      <c r="W92" s="583">
        <v>0</v>
      </c>
      <c r="X92" s="583">
        <v>29215</v>
      </c>
      <c r="Y92" s="583">
        <v>0</v>
      </c>
      <c r="Z92" s="583">
        <v>0</v>
      </c>
      <c r="AA92" s="583">
        <v>0</v>
      </c>
      <c r="AB92" s="583">
        <v>0</v>
      </c>
      <c r="AC92" s="583">
        <v>0</v>
      </c>
      <c r="AD92" s="583">
        <v>0</v>
      </c>
      <c r="AE92" s="583">
        <v>245677</v>
      </c>
      <c r="AF92" s="15">
        <v>2</v>
      </c>
      <c r="AG92" s="15">
        <v>24</v>
      </c>
      <c r="AN92" s="15" t="e">
        <f>#REF!</f>
        <v>#REF!</v>
      </c>
    </row>
    <row r="93" spans="1:40" s="15" customFormat="1" ht="15.95" customHeight="1" x14ac:dyDescent="0.15">
      <c r="A93" s="15">
        <v>2</v>
      </c>
      <c r="B93" s="15">
        <v>25</v>
      </c>
      <c r="C93" s="1052"/>
      <c r="D93" s="1075"/>
      <c r="E93" s="1069" t="s">
        <v>142</v>
      </c>
      <c r="F93" s="674" t="s">
        <v>420</v>
      </c>
      <c r="G93" s="675"/>
      <c r="H93" s="580" t="s">
        <v>251</v>
      </c>
      <c r="I93" s="583">
        <v>0</v>
      </c>
      <c r="J93" s="583">
        <v>0</v>
      </c>
      <c r="K93" s="583">
        <v>0</v>
      </c>
      <c r="L93" s="583">
        <v>0</v>
      </c>
      <c r="M93" s="583">
        <v>0</v>
      </c>
      <c r="N93" s="583">
        <v>0</v>
      </c>
      <c r="O93" s="583">
        <v>0</v>
      </c>
      <c r="P93" s="583">
        <v>0</v>
      </c>
      <c r="Q93" s="583">
        <v>0</v>
      </c>
      <c r="R93" s="583">
        <v>0</v>
      </c>
      <c r="S93" s="583">
        <v>0</v>
      </c>
      <c r="T93" s="583">
        <v>318</v>
      </c>
      <c r="U93" s="583">
        <v>0</v>
      </c>
      <c r="V93" s="583">
        <v>0</v>
      </c>
      <c r="W93" s="583">
        <v>0</v>
      </c>
      <c r="X93" s="583">
        <v>5526</v>
      </c>
      <c r="Y93" s="583">
        <v>0</v>
      </c>
      <c r="Z93" s="583">
        <v>0</v>
      </c>
      <c r="AA93" s="583">
        <v>0</v>
      </c>
      <c r="AB93" s="583">
        <v>0</v>
      </c>
      <c r="AC93" s="583">
        <v>0</v>
      </c>
      <c r="AD93" s="583">
        <v>0</v>
      </c>
      <c r="AE93" s="583">
        <v>5844</v>
      </c>
      <c r="AF93" s="15">
        <v>2</v>
      </c>
      <c r="AG93" s="15">
        <v>25</v>
      </c>
      <c r="AM93" s="15" t="e">
        <f>#REF!</f>
        <v>#REF!</v>
      </c>
      <c r="AN93" s="15" t="e">
        <f>#REF!</f>
        <v>#REF!</v>
      </c>
    </row>
    <row r="94" spans="1:40" s="15" customFormat="1" ht="15.95" customHeight="1" x14ac:dyDescent="0.15">
      <c r="A94" s="15">
        <v>2</v>
      </c>
      <c r="B94" s="15">
        <v>26</v>
      </c>
      <c r="C94" s="1052"/>
      <c r="D94" s="1075"/>
      <c r="E94" s="1070"/>
      <c r="F94" s="680"/>
      <c r="G94" s="681"/>
      <c r="H94" s="580" t="s">
        <v>742</v>
      </c>
      <c r="I94" s="583">
        <v>0</v>
      </c>
      <c r="J94" s="583">
        <v>0</v>
      </c>
      <c r="K94" s="583">
        <v>0</v>
      </c>
      <c r="L94" s="583">
        <v>0</v>
      </c>
      <c r="M94" s="583">
        <v>0</v>
      </c>
      <c r="N94" s="583">
        <v>0</v>
      </c>
      <c r="O94" s="583">
        <v>0</v>
      </c>
      <c r="P94" s="583">
        <v>0</v>
      </c>
      <c r="Q94" s="583">
        <v>0</v>
      </c>
      <c r="R94" s="583">
        <v>0</v>
      </c>
      <c r="S94" s="583">
        <v>0</v>
      </c>
      <c r="T94" s="583">
        <v>318</v>
      </c>
      <c r="U94" s="583">
        <v>0</v>
      </c>
      <c r="V94" s="583">
        <v>0</v>
      </c>
      <c r="W94" s="583">
        <v>0</v>
      </c>
      <c r="X94" s="583">
        <v>8289</v>
      </c>
      <c r="Y94" s="583">
        <v>0</v>
      </c>
      <c r="Z94" s="583">
        <v>0</v>
      </c>
      <c r="AA94" s="583">
        <v>0</v>
      </c>
      <c r="AB94" s="583">
        <v>0</v>
      </c>
      <c r="AC94" s="583">
        <v>0</v>
      </c>
      <c r="AD94" s="583">
        <v>0</v>
      </c>
      <c r="AE94" s="583">
        <v>8607</v>
      </c>
      <c r="AF94" s="15">
        <v>2</v>
      </c>
      <c r="AG94" s="15">
        <v>26</v>
      </c>
      <c r="AM94" s="15" t="e">
        <f>#REF!</f>
        <v>#REF!</v>
      </c>
      <c r="AN94" s="15" t="e">
        <f>#REF!</f>
        <v>#REF!</v>
      </c>
    </row>
    <row r="95" spans="1:40" s="15" customFormat="1" ht="15.95" customHeight="1" x14ac:dyDescent="0.15">
      <c r="A95" s="15">
        <v>2</v>
      </c>
      <c r="B95" s="15">
        <v>27</v>
      </c>
      <c r="C95" s="1052"/>
      <c r="D95" s="152"/>
      <c r="E95" s="1069" t="s">
        <v>144</v>
      </c>
      <c r="F95" s="1068" t="s">
        <v>920</v>
      </c>
      <c r="G95" s="1076"/>
      <c r="H95" s="580" t="s">
        <v>251</v>
      </c>
      <c r="I95" s="583">
        <v>0</v>
      </c>
      <c r="J95" s="583">
        <v>0</v>
      </c>
      <c r="K95" s="583">
        <v>0</v>
      </c>
      <c r="L95" s="583">
        <v>0</v>
      </c>
      <c r="M95" s="583">
        <v>0</v>
      </c>
      <c r="N95" s="583">
        <v>0</v>
      </c>
      <c r="O95" s="583">
        <v>0</v>
      </c>
      <c r="P95" s="583">
        <v>0</v>
      </c>
      <c r="Q95" s="583">
        <v>0</v>
      </c>
      <c r="R95" s="583">
        <v>0</v>
      </c>
      <c r="S95" s="583">
        <v>1151</v>
      </c>
      <c r="T95" s="583">
        <v>225</v>
      </c>
      <c r="U95" s="583">
        <v>0</v>
      </c>
      <c r="V95" s="583">
        <v>0</v>
      </c>
      <c r="W95" s="583">
        <v>0</v>
      </c>
      <c r="X95" s="583">
        <v>281</v>
      </c>
      <c r="Y95" s="583">
        <v>0</v>
      </c>
      <c r="Z95" s="583">
        <v>0</v>
      </c>
      <c r="AA95" s="583">
        <v>0</v>
      </c>
      <c r="AB95" s="583">
        <v>0</v>
      </c>
      <c r="AC95" s="583">
        <v>0</v>
      </c>
      <c r="AD95" s="583">
        <v>0</v>
      </c>
      <c r="AE95" s="583">
        <v>1657</v>
      </c>
      <c r="AF95" s="15">
        <v>2</v>
      </c>
      <c r="AG95" s="15">
        <v>27</v>
      </c>
      <c r="AM95" s="15" t="e">
        <f>#REF!</f>
        <v>#REF!</v>
      </c>
      <c r="AN95" s="15" t="e">
        <f>#REF!</f>
        <v>#REF!</v>
      </c>
    </row>
    <row r="96" spans="1:40" s="15" customFormat="1" ht="15.95" customHeight="1" x14ac:dyDescent="0.15">
      <c r="A96" s="15">
        <v>2</v>
      </c>
      <c r="B96" s="15">
        <v>28</v>
      </c>
      <c r="C96" s="1052"/>
      <c r="D96" s="152"/>
      <c r="E96" s="1070"/>
      <c r="F96" s="1093" t="s">
        <v>951</v>
      </c>
      <c r="G96" s="1094"/>
      <c r="H96" s="580" t="s">
        <v>742</v>
      </c>
      <c r="I96" s="583">
        <v>0</v>
      </c>
      <c r="J96" s="583">
        <v>0</v>
      </c>
      <c r="K96" s="583">
        <v>0</v>
      </c>
      <c r="L96" s="583">
        <v>0</v>
      </c>
      <c r="M96" s="583">
        <v>0</v>
      </c>
      <c r="N96" s="583">
        <v>0</v>
      </c>
      <c r="O96" s="583">
        <v>0</v>
      </c>
      <c r="P96" s="583">
        <v>0</v>
      </c>
      <c r="Q96" s="583">
        <v>0</v>
      </c>
      <c r="R96" s="583">
        <v>0</v>
      </c>
      <c r="S96" s="583">
        <v>1151</v>
      </c>
      <c r="T96" s="583">
        <v>225</v>
      </c>
      <c r="U96" s="583">
        <v>0</v>
      </c>
      <c r="V96" s="583">
        <v>0</v>
      </c>
      <c r="W96" s="583">
        <v>0</v>
      </c>
      <c r="X96" s="583">
        <v>562</v>
      </c>
      <c r="Y96" s="583">
        <v>0</v>
      </c>
      <c r="Z96" s="583">
        <v>0</v>
      </c>
      <c r="AA96" s="583">
        <v>0</v>
      </c>
      <c r="AB96" s="583">
        <v>0</v>
      </c>
      <c r="AC96" s="583">
        <v>0</v>
      </c>
      <c r="AD96" s="583">
        <v>0</v>
      </c>
      <c r="AE96" s="583">
        <v>1938</v>
      </c>
      <c r="AF96" s="15">
        <v>2</v>
      </c>
      <c r="AG96" s="15">
        <v>28</v>
      </c>
      <c r="AN96" s="15" t="e">
        <f>#REF!</f>
        <v>#REF!</v>
      </c>
    </row>
    <row r="97" spans="1:40" s="15" customFormat="1" ht="15.95" customHeight="1" x14ac:dyDescent="0.15">
      <c r="A97" s="15">
        <v>2</v>
      </c>
      <c r="B97" s="15">
        <v>29</v>
      </c>
      <c r="C97" s="1052"/>
      <c r="D97" s="152"/>
      <c r="E97" s="1069" t="s">
        <v>7</v>
      </c>
      <c r="F97" s="674" t="s">
        <v>850</v>
      </c>
      <c r="G97" s="675"/>
      <c r="H97" s="580" t="s">
        <v>251</v>
      </c>
      <c r="I97" s="583">
        <v>0</v>
      </c>
      <c r="J97" s="583">
        <v>0</v>
      </c>
      <c r="K97" s="583">
        <v>0</v>
      </c>
      <c r="L97" s="583">
        <v>0</v>
      </c>
      <c r="M97" s="583">
        <v>40</v>
      </c>
      <c r="N97" s="583">
        <v>0</v>
      </c>
      <c r="O97" s="583">
        <v>0</v>
      </c>
      <c r="P97" s="583">
        <v>0</v>
      </c>
      <c r="Q97" s="583">
        <v>0</v>
      </c>
      <c r="R97" s="583">
        <v>0</v>
      </c>
      <c r="S97" s="583">
        <v>0</v>
      </c>
      <c r="T97" s="583">
        <v>0</v>
      </c>
      <c r="U97" s="583">
        <v>0</v>
      </c>
      <c r="V97" s="583">
        <v>0</v>
      </c>
      <c r="W97" s="583">
        <v>0</v>
      </c>
      <c r="X97" s="583">
        <v>0</v>
      </c>
      <c r="Y97" s="583">
        <v>0</v>
      </c>
      <c r="Z97" s="583">
        <v>0</v>
      </c>
      <c r="AA97" s="583">
        <v>0</v>
      </c>
      <c r="AB97" s="583">
        <v>0</v>
      </c>
      <c r="AC97" s="583">
        <v>0</v>
      </c>
      <c r="AD97" s="583">
        <v>0</v>
      </c>
      <c r="AE97" s="583">
        <v>40</v>
      </c>
      <c r="AF97" s="15">
        <v>2</v>
      </c>
      <c r="AG97" s="15">
        <v>29</v>
      </c>
      <c r="AN97" s="15" t="e">
        <f>#REF!</f>
        <v>#REF!</v>
      </c>
    </row>
    <row r="98" spans="1:40" s="15" customFormat="1" ht="15.95" customHeight="1" x14ac:dyDescent="0.15">
      <c r="A98" s="15">
        <v>2</v>
      </c>
      <c r="B98" s="15">
        <v>30</v>
      </c>
      <c r="C98" s="1052"/>
      <c r="D98" s="152"/>
      <c r="E98" s="1070"/>
      <c r="F98" s="680"/>
      <c r="G98" s="681"/>
      <c r="H98" s="580" t="s">
        <v>742</v>
      </c>
      <c r="I98" s="583">
        <v>0</v>
      </c>
      <c r="J98" s="583">
        <v>0</v>
      </c>
      <c r="K98" s="583">
        <v>0</v>
      </c>
      <c r="L98" s="583">
        <v>0</v>
      </c>
      <c r="M98" s="583">
        <v>40</v>
      </c>
      <c r="N98" s="583">
        <v>0</v>
      </c>
      <c r="O98" s="583">
        <v>0</v>
      </c>
      <c r="P98" s="583">
        <v>0</v>
      </c>
      <c r="Q98" s="583">
        <v>0</v>
      </c>
      <c r="R98" s="583">
        <v>0</v>
      </c>
      <c r="S98" s="583">
        <v>0</v>
      </c>
      <c r="T98" s="583">
        <v>0</v>
      </c>
      <c r="U98" s="583">
        <v>0</v>
      </c>
      <c r="V98" s="583">
        <v>0</v>
      </c>
      <c r="W98" s="583">
        <v>0</v>
      </c>
      <c r="X98" s="583">
        <v>0</v>
      </c>
      <c r="Y98" s="583">
        <v>0</v>
      </c>
      <c r="Z98" s="583">
        <v>0</v>
      </c>
      <c r="AA98" s="583">
        <v>0</v>
      </c>
      <c r="AB98" s="583">
        <v>0</v>
      </c>
      <c r="AC98" s="583">
        <v>0</v>
      </c>
      <c r="AD98" s="583">
        <v>0</v>
      </c>
      <c r="AE98" s="583">
        <v>40</v>
      </c>
      <c r="AF98" s="15">
        <v>2</v>
      </c>
      <c r="AG98" s="15">
        <v>30</v>
      </c>
      <c r="AN98" s="15" t="e">
        <f>#REF!</f>
        <v>#REF!</v>
      </c>
    </row>
    <row r="99" spans="1:40" s="15" customFormat="1" ht="15.95" customHeight="1" x14ac:dyDescent="0.15">
      <c r="A99" s="15">
        <v>2</v>
      </c>
      <c r="B99" s="15">
        <v>31</v>
      </c>
      <c r="C99" s="1052"/>
      <c r="D99" s="1075"/>
      <c r="E99" s="1069" t="s">
        <v>578</v>
      </c>
      <c r="F99" s="1068" t="s">
        <v>787</v>
      </c>
      <c r="G99" s="1076"/>
      <c r="H99" s="580" t="s">
        <v>251</v>
      </c>
      <c r="I99" s="583">
        <v>0</v>
      </c>
      <c r="J99" s="583">
        <v>0</v>
      </c>
      <c r="K99" s="583">
        <v>0</v>
      </c>
      <c r="L99" s="583">
        <v>0</v>
      </c>
      <c r="M99" s="583">
        <v>0</v>
      </c>
      <c r="N99" s="583">
        <v>0</v>
      </c>
      <c r="O99" s="583">
        <v>0</v>
      </c>
      <c r="P99" s="583">
        <v>0</v>
      </c>
      <c r="Q99" s="583">
        <v>0</v>
      </c>
      <c r="R99" s="583">
        <v>0</v>
      </c>
      <c r="S99" s="583">
        <v>0</v>
      </c>
      <c r="T99" s="583">
        <v>0</v>
      </c>
      <c r="U99" s="583">
        <v>0</v>
      </c>
      <c r="V99" s="583">
        <v>0</v>
      </c>
      <c r="W99" s="583">
        <v>0</v>
      </c>
      <c r="X99" s="583">
        <v>0</v>
      </c>
      <c r="Y99" s="583">
        <v>0</v>
      </c>
      <c r="Z99" s="583">
        <v>0</v>
      </c>
      <c r="AA99" s="583">
        <v>0</v>
      </c>
      <c r="AB99" s="583">
        <v>0</v>
      </c>
      <c r="AC99" s="583">
        <v>4724</v>
      </c>
      <c r="AD99" s="583">
        <v>0</v>
      </c>
      <c r="AE99" s="583">
        <v>4724</v>
      </c>
      <c r="AF99" s="15">
        <v>2</v>
      </c>
      <c r="AG99" s="15">
        <v>31</v>
      </c>
      <c r="AN99" s="15" t="e">
        <f>#REF!</f>
        <v>#REF!</v>
      </c>
    </row>
    <row r="100" spans="1:40" s="15" customFormat="1" ht="15.95" customHeight="1" x14ac:dyDescent="0.15">
      <c r="A100" s="15">
        <v>2</v>
      </c>
      <c r="B100" s="15">
        <v>32</v>
      </c>
      <c r="C100" s="1052"/>
      <c r="D100" s="1075"/>
      <c r="E100" s="1070"/>
      <c r="F100" s="680" t="s">
        <v>954</v>
      </c>
      <c r="G100" s="681"/>
      <c r="H100" s="580" t="s">
        <v>742</v>
      </c>
      <c r="I100" s="583">
        <v>0</v>
      </c>
      <c r="J100" s="583">
        <v>0</v>
      </c>
      <c r="K100" s="583">
        <v>0</v>
      </c>
      <c r="L100" s="583">
        <v>0</v>
      </c>
      <c r="M100" s="583">
        <v>0</v>
      </c>
      <c r="N100" s="583">
        <v>0</v>
      </c>
      <c r="O100" s="583">
        <v>0</v>
      </c>
      <c r="P100" s="583">
        <v>0</v>
      </c>
      <c r="Q100" s="583">
        <v>0</v>
      </c>
      <c r="R100" s="583">
        <v>0</v>
      </c>
      <c r="S100" s="583">
        <v>0</v>
      </c>
      <c r="T100" s="583">
        <v>0</v>
      </c>
      <c r="U100" s="583">
        <v>0</v>
      </c>
      <c r="V100" s="583">
        <v>0</v>
      </c>
      <c r="W100" s="583">
        <v>0</v>
      </c>
      <c r="X100" s="583">
        <v>0</v>
      </c>
      <c r="Y100" s="583">
        <v>0</v>
      </c>
      <c r="Z100" s="583">
        <v>0</v>
      </c>
      <c r="AA100" s="583">
        <v>0</v>
      </c>
      <c r="AB100" s="583">
        <v>0</v>
      </c>
      <c r="AC100" s="583">
        <v>4724</v>
      </c>
      <c r="AD100" s="583">
        <v>0</v>
      </c>
      <c r="AE100" s="583">
        <v>4724</v>
      </c>
      <c r="AF100" s="15">
        <v>2</v>
      </c>
      <c r="AG100" s="15">
        <v>32</v>
      </c>
      <c r="AN100" s="15" t="e">
        <f>#REF!</f>
        <v>#REF!</v>
      </c>
    </row>
    <row r="101" spans="1:40" s="15" customFormat="1" ht="15.95" customHeight="1" x14ac:dyDescent="0.15">
      <c r="A101" s="15">
        <v>2</v>
      </c>
      <c r="B101" s="15">
        <v>33</v>
      </c>
      <c r="C101" s="1052"/>
      <c r="D101" s="152"/>
      <c r="E101" s="1069" t="s">
        <v>849</v>
      </c>
      <c r="F101" s="1068" t="s">
        <v>949</v>
      </c>
      <c r="G101" s="1076"/>
      <c r="H101" s="580" t="s">
        <v>251</v>
      </c>
      <c r="I101" s="583">
        <v>0</v>
      </c>
      <c r="J101" s="583">
        <v>0</v>
      </c>
      <c r="K101" s="583">
        <v>0</v>
      </c>
      <c r="L101" s="583">
        <v>0</v>
      </c>
      <c r="M101" s="583">
        <v>0</v>
      </c>
      <c r="N101" s="583">
        <v>0</v>
      </c>
      <c r="O101" s="583">
        <v>0</v>
      </c>
      <c r="P101" s="583">
        <v>0</v>
      </c>
      <c r="Q101" s="583">
        <v>0</v>
      </c>
      <c r="R101" s="583">
        <v>0</v>
      </c>
      <c r="S101" s="583">
        <v>0</v>
      </c>
      <c r="T101" s="583">
        <v>0</v>
      </c>
      <c r="U101" s="583">
        <v>0</v>
      </c>
      <c r="V101" s="583">
        <v>0</v>
      </c>
      <c r="W101" s="583">
        <v>0</v>
      </c>
      <c r="X101" s="583">
        <v>0</v>
      </c>
      <c r="Y101" s="583">
        <v>0</v>
      </c>
      <c r="Z101" s="583">
        <v>0</v>
      </c>
      <c r="AA101" s="583">
        <v>0</v>
      </c>
      <c r="AB101" s="583">
        <v>0</v>
      </c>
      <c r="AC101" s="583">
        <v>0</v>
      </c>
      <c r="AD101" s="583">
        <v>0</v>
      </c>
      <c r="AE101" s="583">
        <v>0</v>
      </c>
      <c r="AF101" s="15">
        <v>2</v>
      </c>
      <c r="AG101" s="15">
        <v>33</v>
      </c>
      <c r="AN101" s="15" t="e">
        <f>#REF!</f>
        <v>#REF!</v>
      </c>
    </row>
    <row r="102" spans="1:40" s="15" customFormat="1" ht="15.95" customHeight="1" x14ac:dyDescent="0.15">
      <c r="A102" s="15">
        <v>2</v>
      </c>
      <c r="B102" s="15">
        <v>34</v>
      </c>
      <c r="C102" s="1052"/>
      <c r="D102" s="152"/>
      <c r="E102" s="1070"/>
      <c r="F102" s="680" t="s">
        <v>183</v>
      </c>
      <c r="G102" s="681"/>
      <c r="H102" s="580" t="s">
        <v>742</v>
      </c>
      <c r="I102" s="583">
        <v>0</v>
      </c>
      <c r="J102" s="583">
        <v>0</v>
      </c>
      <c r="K102" s="583">
        <v>0</v>
      </c>
      <c r="L102" s="583">
        <v>0</v>
      </c>
      <c r="M102" s="583">
        <v>0</v>
      </c>
      <c r="N102" s="583">
        <v>0</v>
      </c>
      <c r="O102" s="583">
        <v>0</v>
      </c>
      <c r="P102" s="583">
        <v>0</v>
      </c>
      <c r="Q102" s="583">
        <v>0</v>
      </c>
      <c r="R102" s="583">
        <v>0</v>
      </c>
      <c r="S102" s="583">
        <v>0</v>
      </c>
      <c r="T102" s="583">
        <v>0</v>
      </c>
      <c r="U102" s="583">
        <v>0</v>
      </c>
      <c r="V102" s="583">
        <v>0</v>
      </c>
      <c r="W102" s="583">
        <v>0</v>
      </c>
      <c r="X102" s="583">
        <v>0</v>
      </c>
      <c r="Y102" s="583">
        <v>0</v>
      </c>
      <c r="Z102" s="583">
        <v>0</v>
      </c>
      <c r="AA102" s="583">
        <v>0</v>
      </c>
      <c r="AB102" s="583">
        <v>0</v>
      </c>
      <c r="AC102" s="583">
        <v>0</v>
      </c>
      <c r="AD102" s="583">
        <v>0</v>
      </c>
      <c r="AE102" s="583">
        <v>0</v>
      </c>
      <c r="AF102" s="15">
        <v>2</v>
      </c>
      <c r="AG102" s="15">
        <v>34</v>
      </c>
      <c r="AN102" s="15" t="e">
        <f>#REF!</f>
        <v>#REF!</v>
      </c>
    </row>
    <row r="103" spans="1:40" s="15" customFormat="1" ht="15.95" hidden="1" customHeight="1" x14ac:dyDescent="0.15">
      <c r="A103" s="15">
        <v>2</v>
      </c>
      <c r="B103" s="15">
        <v>35</v>
      </c>
      <c r="C103" s="1052"/>
      <c r="D103" s="152"/>
      <c r="E103" s="1069" t="s">
        <v>952</v>
      </c>
      <c r="F103" s="674" t="s">
        <v>950</v>
      </c>
      <c r="G103" s="675"/>
      <c r="H103" s="580" t="s">
        <v>251</v>
      </c>
      <c r="I103" s="583">
        <v>0</v>
      </c>
      <c r="J103" s="583">
        <v>0</v>
      </c>
      <c r="K103" s="583">
        <v>0</v>
      </c>
      <c r="L103" s="583">
        <v>0</v>
      </c>
      <c r="M103" s="583">
        <v>0</v>
      </c>
      <c r="N103" s="583">
        <v>0</v>
      </c>
      <c r="O103" s="583">
        <v>0</v>
      </c>
      <c r="P103" s="583">
        <v>0</v>
      </c>
      <c r="Q103" s="583">
        <v>0</v>
      </c>
      <c r="R103" s="583">
        <v>0</v>
      </c>
      <c r="S103" s="583">
        <v>0</v>
      </c>
      <c r="T103" s="583">
        <v>0</v>
      </c>
      <c r="U103" s="583">
        <v>0</v>
      </c>
      <c r="V103" s="583">
        <v>0</v>
      </c>
      <c r="W103" s="583">
        <v>0</v>
      </c>
      <c r="X103" s="583">
        <v>0</v>
      </c>
      <c r="Y103" s="583">
        <v>0</v>
      </c>
      <c r="Z103" s="583">
        <v>0</v>
      </c>
      <c r="AA103" s="583">
        <v>0</v>
      </c>
      <c r="AB103" s="583">
        <v>0</v>
      </c>
      <c r="AC103" s="583">
        <v>0</v>
      </c>
      <c r="AD103" s="583">
        <v>0</v>
      </c>
      <c r="AE103" s="583">
        <v>0</v>
      </c>
      <c r="AF103" s="15">
        <v>2</v>
      </c>
      <c r="AG103" s="15">
        <v>35</v>
      </c>
      <c r="AN103" s="15" t="e">
        <f>#REF!</f>
        <v>#REF!</v>
      </c>
    </row>
    <row r="104" spans="1:40" s="15" customFormat="1" ht="15.95" hidden="1" customHeight="1" x14ac:dyDescent="0.15">
      <c r="A104" s="15">
        <v>2</v>
      </c>
      <c r="B104" s="15">
        <v>36</v>
      </c>
      <c r="C104" s="1052"/>
      <c r="D104" s="152"/>
      <c r="E104" s="1070"/>
      <c r="F104" s="680" t="s">
        <v>183</v>
      </c>
      <c r="G104" s="681"/>
      <c r="H104" s="580" t="s">
        <v>742</v>
      </c>
      <c r="I104" s="583">
        <v>0</v>
      </c>
      <c r="J104" s="583">
        <v>0</v>
      </c>
      <c r="K104" s="583">
        <v>0</v>
      </c>
      <c r="L104" s="583">
        <v>0</v>
      </c>
      <c r="M104" s="583">
        <v>0</v>
      </c>
      <c r="N104" s="583">
        <v>0</v>
      </c>
      <c r="O104" s="583">
        <v>0</v>
      </c>
      <c r="P104" s="583">
        <v>0</v>
      </c>
      <c r="Q104" s="583">
        <v>0</v>
      </c>
      <c r="R104" s="583">
        <v>0</v>
      </c>
      <c r="S104" s="583">
        <v>0</v>
      </c>
      <c r="T104" s="583">
        <v>0</v>
      </c>
      <c r="U104" s="583">
        <v>0</v>
      </c>
      <c r="V104" s="583">
        <v>0</v>
      </c>
      <c r="W104" s="583">
        <v>0</v>
      </c>
      <c r="X104" s="583">
        <v>0</v>
      </c>
      <c r="Y104" s="583">
        <v>0</v>
      </c>
      <c r="Z104" s="583">
        <v>0</v>
      </c>
      <c r="AA104" s="583">
        <v>0</v>
      </c>
      <c r="AB104" s="583">
        <v>0</v>
      </c>
      <c r="AC104" s="583">
        <v>0</v>
      </c>
      <c r="AD104" s="583">
        <v>0</v>
      </c>
      <c r="AE104" s="583">
        <v>0</v>
      </c>
      <c r="AF104" s="15">
        <v>2</v>
      </c>
      <c r="AG104" s="15">
        <v>36</v>
      </c>
      <c r="AN104" s="15" t="e">
        <f>#REF!</f>
        <v>#REF!</v>
      </c>
    </row>
    <row r="105" spans="1:40" s="15" customFormat="1" ht="15.95" customHeight="1" x14ac:dyDescent="0.15">
      <c r="A105" s="15">
        <v>2</v>
      </c>
      <c r="B105" s="15">
        <v>37</v>
      </c>
      <c r="C105" s="1052"/>
      <c r="D105" s="161"/>
      <c r="E105" s="1053" t="s">
        <v>953</v>
      </c>
      <c r="F105" s="674" t="s">
        <v>354</v>
      </c>
      <c r="G105" s="675"/>
      <c r="H105" s="580" t="s">
        <v>251</v>
      </c>
      <c r="I105" s="583">
        <v>0</v>
      </c>
      <c r="J105" s="583">
        <v>0</v>
      </c>
      <c r="K105" s="583">
        <v>0</v>
      </c>
      <c r="L105" s="583">
        <v>0</v>
      </c>
      <c r="M105" s="583">
        <v>0</v>
      </c>
      <c r="N105" s="583">
        <v>0</v>
      </c>
      <c r="O105" s="583">
        <v>0</v>
      </c>
      <c r="P105" s="583">
        <v>0</v>
      </c>
      <c r="Q105" s="583">
        <v>0</v>
      </c>
      <c r="R105" s="583">
        <v>0</v>
      </c>
      <c r="S105" s="583">
        <v>0</v>
      </c>
      <c r="T105" s="583">
        <v>0</v>
      </c>
      <c r="U105" s="583">
        <v>0</v>
      </c>
      <c r="V105" s="583">
        <v>0</v>
      </c>
      <c r="W105" s="583">
        <v>0</v>
      </c>
      <c r="X105" s="583">
        <v>0</v>
      </c>
      <c r="Y105" s="583">
        <v>0</v>
      </c>
      <c r="Z105" s="583">
        <v>0</v>
      </c>
      <c r="AA105" s="583">
        <v>0</v>
      </c>
      <c r="AB105" s="583">
        <v>0</v>
      </c>
      <c r="AC105" s="583">
        <v>0</v>
      </c>
      <c r="AD105" s="583">
        <v>0</v>
      </c>
      <c r="AE105" s="583">
        <v>0</v>
      </c>
      <c r="AF105" s="15">
        <v>2</v>
      </c>
      <c r="AG105" s="15">
        <v>37</v>
      </c>
    </row>
    <row r="106" spans="1:40" s="15" customFormat="1" ht="15.95" customHeight="1" x14ac:dyDescent="0.15">
      <c r="A106" s="15">
        <v>2</v>
      </c>
      <c r="B106" s="15">
        <v>38</v>
      </c>
      <c r="C106" s="1052"/>
      <c r="D106" s="161"/>
      <c r="E106" s="1054"/>
      <c r="F106" s="680"/>
      <c r="G106" s="681"/>
      <c r="H106" s="580" t="s">
        <v>742</v>
      </c>
      <c r="I106" s="583">
        <v>0</v>
      </c>
      <c r="J106" s="583">
        <v>0</v>
      </c>
      <c r="K106" s="583">
        <v>0</v>
      </c>
      <c r="L106" s="583">
        <v>0</v>
      </c>
      <c r="M106" s="583">
        <v>0</v>
      </c>
      <c r="N106" s="583">
        <v>0</v>
      </c>
      <c r="O106" s="583">
        <v>0</v>
      </c>
      <c r="P106" s="583">
        <v>0</v>
      </c>
      <c r="Q106" s="583">
        <v>0</v>
      </c>
      <c r="R106" s="583">
        <v>0</v>
      </c>
      <c r="S106" s="583">
        <v>0</v>
      </c>
      <c r="T106" s="583">
        <v>0</v>
      </c>
      <c r="U106" s="583">
        <v>0</v>
      </c>
      <c r="V106" s="583">
        <v>0</v>
      </c>
      <c r="W106" s="583">
        <v>0</v>
      </c>
      <c r="X106" s="583">
        <v>0</v>
      </c>
      <c r="Y106" s="583">
        <v>0</v>
      </c>
      <c r="Z106" s="583">
        <v>0</v>
      </c>
      <c r="AA106" s="583">
        <v>0</v>
      </c>
      <c r="AB106" s="583">
        <v>0</v>
      </c>
      <c r="AC106" s="583">
        <v>0</v>
      </c>
      <c r="AD106" s="583">
        <v>0</v>
      </c>
      <c r="AE106" s="583">
        <v>0</v>
      </c>
      <c r="AF106" s="15">
        <v>2</v>
      </c>
      <c r="AG106" s="15">
        <v>38</v>
      </c>
      <c r="AN106" s="15">
        <f>IF(AN24=0,0,ROUND(AN7/AN24*100,1))</f>
        <v>0</v>
      </c>
    </row>
    <row r="107" spans="1:40" s="15" customFormat="1" ht="15.95" customHeight="1" x14ac:dyDescent="0.15">
      <c r="A107" s="15">
        <v>2</v>
      </c>
      <c r="B107" s="15">
        <v>39</v>
      </c>
      <c r="C107" s="1052"/>
      <c r="D107" s="161"/>
      <c r="E107" s="1053" t="s">
        <v>955</v>
      </c>
      <c r="F107" s="674" t="s">
        <v>745</v>
      </c>
      <c r="G107" s="675"/>
      <c r="H107" s="580" t="s">
        <v>251</v>
      </c>
      <c r="I107" s="583">
        <v>0</v>
      </c>
      <c r="J107" s="583">
        <v>0</v>
      </c>
      <c r="K107" s="583">
        <v>0</v>
      </c>
      <c r="L107" s="583">
        <v>0</v>
      </c>
      <c r="M107" s="583">
        <v>0</v>
      </c>
      <c r="N107" s="583">
        <v>0</v>
      </c>
      <c r="O107" s="583">
        <v>0</v>
      </c>
      <c r="P107" s="583">
        <v>0</v>
      </c>
      <c r="Q107" s="583">
        <v>0</v>
      </c>
      <c r="R107" s="583">
        <v>0</v>
      </c>
      <c r="S107" s="583">
        <v>0</v>
      </c>
      <c r="T107" s="583">
        <v>0</v>
      </c>
      <c r="U107" s="583">
        <v>0</v>
      </c>
      <c r="V107" s="583">
        <v>0</v>
      </c>
      <c r="W107" s="583">
        <v>0</v>
      </c>
      <c r="X107" s="583">
        <v>0</v>
      </c>
      <c r="Y107" s="583">
        <v>0</v>
      </c>
      <c r="Z107" s="583">
        <v>0</v>
      </c>
      <c r="AA107" s="583">
        <v>0</v>
      </c>
      <c r="AB107" s="583">
        <v>0</v>
      </c>
      <c r="AC107" s="583">
        <v>0</v>
      </c>
      <c r="AD107" s="583">
        <v>0</v>
      </c>
      <c r="AE107" s="583">
        <v>0</v>
      </c>
      <c r="AF107" s="15">
        <v>2</v>
      </c>
      <c r="AG107" s="15">
        <v>39</v>
      </c>
      <c r="AN107" s="15">
        <f>IF(AN25+AN34=0,0,ROUND((AN8+AN15)/(AN25+AN34)*100,1))</f>
        <v>0</v>
      </c>
    </row>
    <row r="108" spans="1:40" s="15" customFormat="1" ht="15.95" customHeight="1" x14ac:dyDescent="0.15">
      <c r="A108" s="15">
        <v>2</v>
      </c>
      <c r="B108" s="15">
        <v>40</v>
      </c>
      <c r="C108" s="1052"/>
      <c r="D108" s="161"/>
      <c r="E108" s="1054"/>
      <c r="F108" s="680"/>
      <c r="G108" s="681"/>
      <c r="H108" s="580" t="s">
        <v>742</v>
      </c>
      <c r="I108" s="583">
        <v>0</v>
      </c>
      <c r="J108" s="583">
        <v>0</v>
      </c>
      <c r="K108" s="583">
        <v>4748</v>
      </c>
      <c r="L108" s="583">
        <v>0</v>
      </c>
      <c r="M108" s="583">
        <v>0</v>
      </c>
      <c r="N108" s="583">
        <v>2342</v>
      </c>
      <c r="O108" s="583">
        <v>0</v>
      </c>
      <c r="P108" s="583">
        <v>0</v>
      </c>
      <c r="Q108" s="583">
        <v>360</v>
      </c>
      <c r="R108" s="583">
        <v>0</v>
      </c>
      <c r="S108" s="583">
        <v>0</v>
      </c>
      <c r="T108" s="583">
        <v>248132</v>
      </c>
      <c r="U108" s="583">
        <v>2532</v>
      </c>
      <c r="V108" s="583">
        <v>0</v>
      </c>
      <c r="W108" s="583">
        <v>0</v>
      </c>
      <c r="X108" s="583">
        <v>0</v>
      </c>
      <c r="Y108" s="583">
        <v>0</v>
      </c>
      <c r="Z108" s="583">
        <v>0</v>
      </c>
      <c r="AA108" s="583">
        <v>0</v>
      </c>
      <c r="AB108" s="583">
        <v>0</v>
      </c>
      <c r="AC108" s="583">
        <v>0</v>
      </c>
      <c r="AD108" s="583">
        <v>0</v>
      </c>
      <c r="AE108" s="583">
        <v>258114</v>
      </c>
      <c r="AF108" s="15">
        <v>2</v>
      </c>
      <c r="AG108" s="15">
        <v>40</v>
      </c>
      <c r="AN108" s="15">
        <f>IF(AN25=0,0,ROUND(AN8/AN25*100,1))</f>
        <v>0</v>
      </c>
    </row>
    <row r="109" spans="1:40" s="15" customFormat="1" ht="15.95" customHeight="1" x14ac:dyDescent="0.15">
      <c r="A109" s="15">
        <v>2</v>
      </c>
      <c r="B109" s="15">
        <v>41</v>
      </c>
      <c r="C109" s="1052"/>
      <c r="D109" s="1053" t="s">
        <v>93</v>
      </c>
      <c r="E109" s="674" t="s">
        <v>741</v>
      </c>
      <c r="F109" s="712"/>
      <c r="G109" s="1055"/>
      <c r="H109" s="580" t="s">
        <v>251</v>
      </c>
      <c r="I109" s="583">
        <v>0</v>
      </c>
      <c r="J109" s="583">
        <v>15283</v>
      </c>
      <c r="K109" s="583">
        <v>0</v>
      </c>
      <c r="L109" s="583">
        <v>0</v>
      </c>
      <c r="M109" s="583">
        <v>1365</v>
      </c>
      <c r="N109" s="583">
        <v>5055</v>
      </c>
      <c r="O109" s="583">
        <v>3775</v>
      </c>
      <c r="P109" s="583">
        <v>0</v>
      </c>
      <c r="Q109" s="583">
        <v>0</v>
      </c>
      <c r="R109" s="583">
        <v>736</v>
      </c>
      <c r="S109" s="583">
        <v>0</v>
      </c>
      <c r="T109" s="583">
        <v>3703</v>
      </c>
      <c r="U109" s="583">
        <v>0</v>
      </c>
      <c r="V109" s="583">
        <v>0</v>
      </c>
      <c r="W109" s="583">
        <v>1120</v>
      </c>
      <c r="X109" s="583">
        <v>0</v>
      </c>
      <c r="Y109" s="583">
        <v>2592</v>
      </c>
      <c r="Z109" s="583">
        <v>0</v>
      </c>
      <c r="AA109" s="583">
        <v>645</v>
      </c>
      <c r="AB109" s="583">
        <v>0</v>
      </c>
      <c r="AC109" s="583">
        <v>0</v>
      </c>
      <c r="AD109" s="583">
        <v>0</v>
      </c>
      <c r="AE109" s="583">
        <v>34274</v>
      </c>
      <c r="AF109" s="15">
        <v>2</v>
      </c>
      <c r="AG109" s="15">
        <v>41</v>
      </c>
    </row>
    <row r="110" spans="1:40" s="15" customFormat="1" ht="15.95" customHeight="1" x14ac:dyDescent="0.15">
      <c r="A110" s="15">
        <v>2</v>
      </c>
      <c r="B110" s="15">
        <v>42</v>
      </c>
      <c r="C110" s="1052"/>
      <c r="D110" s="1083"/>
      <c r="E110" s="710"/>
      <c r="F110" s="710"/>
      <c r="G110" s="1056"/>
      <c r="H110" s="580" t="s">
        <v>742</v>
      </c>
      <c r="I110" s="583">
        <v>0</v>
      </c>
      <c r="J110" s="583">
        <v>15283</v>
      </c>
      <c r="K110" s="583">
        <v>0</v>
      </c>
      <c r="L110" s="583">
        <v>0</v>
      </c>
      <c r="M110" s="583">
        <v>1365</v>
      </c>
      <c r="N110" s="583">
        <v>5055</v>
      </c>
      <c r="O110" s="583">
        <v>3775</v>
      </c>
      <c r="P110" s="583">
        <v>0</v>
      </c>
      <c r="Q110" s="583">
        <v>2579</v>
      </c>
      <c r="R110" s="583">
        <v>736</v>
      </c>
      <c r="S110" s="583">
        <v>0</v>
      </c>
      <c r="T110" s="583">
        <v>3703</v>
      </c>
      <c r="U110" s="583">
        <v>0</v>
      </c>
      <c r="V110" s="583">
        <v>0</v>
      </c>
      <c r="W110" s="583">
        <v>1120</v>
      </c>
      <c r="X110" s="583">
        <v>0</v>
      </c>
      <c r="Y110" s="583">
        <v>2592</v>
      </c>
      <c r="Z110" s="583">
        <v>0</v>
      </c>
      <c r="AA110" s="583">
        <v>645</v>
      </c>
      <c r="AB110" s="583">
        <v>0</v>
      </c>
      <c r="AC110" s="583">
        <v>0</v>
      </c>
      <c r="AD110" s="583">
        <v>0</v>
      </c>
      <c r="AE110" s="583">
        <v>36853</v>
      </c>
      <c r="AF110" s="15">
        <v>2</v>
      </c>
      <c r="AG110" s="15">
        <v>42</v>
      </c>
    </row>
    <row r="111" spans="1:40" s="15" customFormat="1" ht="15.95" customHeight="1" x14ac:dyDescent="0.15">
      <c r="A111" s="15">
        <v>2</v>
      </c>
      <c r="B111" s="15">
        <v>43</v>
      </c>
      <c r="C111" s="1052"/>
      <c r="D111" s="1075"/>
      <c r="E111" s="1069" t="s">
        <v>58</v>
      </c>
      <c r="F111" s="674" t="s">
        <v>414</v>
      </c>
      <c r="G111" s="1055"/>
      <c r="H111" s="580" t="s">
        <v>251</v>
      </c>
      <c r="I111" s="583">
        <v>0</v>
      </c>
      <c r="J111" s="583">
        <v>15283</v>
      </c>
      <c r="K111" s="583">
        <v>0</v>
      </c>
      <c r="L111" s="583">
        <v>0</v>
      </c>
      <c r="M111" s="583">
        <v>0</v>
      </c>
      <c r="N111" s="583">
        <v>5055</v>
      </c>
      <c r="O111" s="583">
        <v>3775</v>
      </c>
      <c r="P111" s="583">
        <v>0</v>
      </c>
      <c r="Q111" s="583">
        <v>0</v>
      </c>
      <c r="R111" s="583">
        <v>736</v>
      </c>
      <c r="S111" s="583">
        <v>0</v>
      </c>
      <c r="T111" s="583">
        <v>3703</v>
      </c>
      <c r="U111" s="583">
        <v>0</v>
      </c>
      <c r="V111" s="583">
        <v>0</v>
      </c>
      <c r="W111" s="583">
        <v>1120</v>
      </c>
      <c r="X111" s="583">
        <v>0</v>
      </c>
      <c r="Y111" s="583">
        <v>2592</v>
      </c>
      <c r="Z111" s="583">
        <v>0</v>
      </c>
      <c r="AA111" s="583">
        <v>645</v>
      </c>
      <c r="AB111" s="583">
        <v>0</v>
      </c>
      <c r="AC111" s="583">
        <v>0</v>
      </c>
      <c r="AD111" s="583">
        <v>0</v>
      </c>
      <c r="AE111" s="583">
        <v>32909</v>
      </c>
      <c r="AF111" s="15">
        <v>2</v>
      </c>
      <c r="AG111" s="15">
        <v>43</v>
      </c>
    </row>
    <row r="112" spans="1:40" s="15" customFormat="1" ht="15.95" customHeight="1" x14ac:dyDescent="0.15">
      <c r="A112" s="15">
        <v>2</v>
      </c>
      <c r="B112" s="15">
        <v>44</v>
      </c>
      <c r="C112" s="1052"/>
      <c r="D112" s="1075"/>
      <c r="E112" s="1070"/>
      <c r="F112" s="710"/>
      <c r="G112" s="1056"/>
      <c r="H112" s="580" t="s">
        <v>742</v>
      </c>
      <c r="I112" s="583">
        <v>0</v>
      </c>
      <c r="J112" s="583">
        <v>15283</v>
      </c>
      <c r="K112" s="583">
        <v>0</v>
      </c>
      <c r="L112" s="583">
        <v>0</v>
      </c>
      <c r="M112" s="583">
        <v>0</v>
      </c>
      <c r="N112" s="583">
        <v>5055</v>
      </c>
      <c r="O112" s="583">
        <v>3775</v>
      </c>
      <c r="P112" s="583">
        <v>0</v>
      </c>
      <c r="Q112" s="583">
        <v>0</v>
      </c>
      <c r="R112" s="583">
        <v>736</v>
      </c>
      <c r="S112" s="583">
        <v>0</v>
      </c>
      <c r="T112" s="583">
        <v>3703</v>
      </c>
      <c r="U112" s="583">
        <v>0</v>
      </c>
      <c r="V112" s="583">
        <v>0</v>
      </c>
      <c r="W112" s="583">
        <v>1120</v>
      </c>
      <c r="X112" s="583">
        <v>0</v>
      </c>
      <c r="Y112" s="583">
        <v>2592</v>
      </c>
      <c r="Z112" s="583">
        <v>0</v>
      </c>
      <c r="AA112" s="583">
        <v>645</v>
      </c>
      <c r="AB112" s="583">
        <v>0</v>
      </c>
      <c r="AC112" s="583">
        <v>0</v>
      </c>
      <c r="AD112" s="583">
        <v>0</v>
      </c>
      <c r="AE112" s="583">
        <v>32909</v>
      </c>
      <c r="AF112" s="15">
        <v>2</v>
      </c>
      <c r="AG112" s="15">
        <v>44</v>
      </c>
    </row>
    <row r="113" spans="1:33" s="15" customFormat="1" ht="15.95" customHeight="1" x14ac:dyDescent="0.15">
      <c r="A113" s="15">
        <v>2</v>
      </c>
      <c r="B113" s="15">
        <v>45</v>
      </c>
      <c r="C113" s="1052"/>
      <c r="D113" s="1075"/>
      <c r="E113" s="1069" t="s">
        <v>89</v>
      </c>
      <c r="F113" s="674" t="s">
        <v>769</v>
      </c>
      <c r="G113" s="1055"/>
      <c r="H113" s="580" t="s">
        <v>251</v>
      </c>
      <c r="I113" s="583">
        <v>0</v>
      </c>
      <c r="J113" s="583">
        <v>0</v>
      </c>
      <c r="K113" s="583">
        <v>0</v>
      </c>
      <c r="L113" s="583">
        <v>0</v>
      </c>
      <c r="M113" s="583">
        <v>1365</v>
      </c>
      <c r="N113" s="583">
        <v>0</v>
      </c>
      <c r="O113" s="583">
        <v>0</v>
      </c>
      <c r="P113" s="583">
        <v>0</v>
      </c>
      <c r="Q113" s="583">
        <v>0</v>
      </c>
      <c r="R113" s="583">
        <v>0</v>
      </c>
      <c r="S113" s="583">
        <v>0</v>
      </c>
      <c r="T113" s="583">
        <v>0</v>
      </c>
      <c r="U113" s="583">
        <v>0</v>
      </c>
      <c r="V113" s="583">
        <v>0</v>
      </c>
      <c r="W113" s="583">
        <v>0</v>
      </c>
      <c r="X113" s="583">
        <v>0</v>
      </c>
      <c r="Y113" s="583">
        <v>0</v>
      </c>
      <c r="Z113" s="583">
        <v>0</v>
      </c>
      <c r="AA113" s="583">
        <v>0</v>
      </c>
      <c r="AB113" s="583">
        <v>0</v>
      </c>
      <c r="AC113" s="583">
        <v>0</v>
      </c>
      <c r="AD113" s="583">
        <v>0</v>
      </c>
      <c r="AE113" s="583">
        <v>1365</v>
      </c>
      <c r="AF113" s="15">
        <v>2</v>
      </c>
      <c r="AG113" s="15">
        <v>45</v>
      </c>
    </row>
    <row r="114" spans="1:33" s="15" customFormat="1" ht="15.95" customHeight="1" x14ac:dyDescent="0.15">
      <c r="A114" s="15">
        <v>2</v>
      </c>
      <c r="B114" s="15">
        <v>46</v>
      </c>
      <c r="C114" s="568"/>
      <c r="D114" s="1075"/>
      <c r="E114" s="1070"/>
      <c r="F114" s="710"/>
      <c r="G114" s="1056"/>
      <c r="H114" s="580" t="s">
        <v>742</v>
      </c>
      <c r="I114" s="583">
        <v>0</v>
      </c>
      <c r="J114" s="583">
        <v>0</v>
      </c>
      <c r="K114" s="583">
        <v>0</v>
      </c>
      <c r="L114" s="583">
        <v>0</v>
      </c>
      <c r="M114" s="583">
        <v>1365</v>
      </c>
      <c r="N114" s="583">
        <v>0</v>
      </c>
      <c r="O114" s="583">
        <v>0</v>
      </c>
      <c r="P114" s="583">
        <v>0</v>
      </c>
      <c r="Q114" s="583">
        <v>0</v>
      </c>
      <c r="R114" s="583">
        <v>0</v>
      </c>
      <c r="S114" s="583">
        <v>0</v>
      </c>
      <c r="T114" s="583">
        <v>0</v>
      </c>
      <c r="U114" s="583">
        <v>0</v>
      </c>
      <c r="V114" s="583">
        <v>0</v>
      </c>
      <c r="W114" s="583">
        <v>0</v>
      </c>
      <c r="X114" s="583">
        <v>0</v>
      </c>
      <c r="Y114" s="583">
        <v>0</v>
      </c>
      <c r="Z114" s="583">
        <v>0</v>
      </c>
      <c r="AA114" s="583">
        <v>0</v>
      </c>
      <c r="AB114" s="583">
        <v>0</v>
      </c>
      <c r="AC114" s="583">
        <v>0</v>
      </c>
      <c r="AD114" s="583">
        <v>0</v>
      </c>
      <c r="AE114" s="583">
        <v>1365</v>
      </c>
      <c r="AF114" s="15">
        <v>2</v>
      </c>
      <c r="AG114" s="15">
        <v>46</v>
      </c>
    </row>
    <row r="115" spans="1:33" s="15" customFormat="1" ht="15.95" customHeight="1" x14ac:dyDescent="0.15">
      <c r="A115" s="15">
        <v>2</v>
      </c>
      <c r="B115" s="15">
        <v>47</v>
      </c>
      <c r="C115" s="568"/>
      <c r="D115" s="152"/>
      <c r="E115" s="1069" t="s">
        <v>120</v>
      </c>
      <c r="F115" s="674" t="s">
        <v>745</v>
      </c>
      <c r="G115" s="675"/>
      <c r="H115" s="580" t="s">
        <v>251</v>
      </c>
      <c r="I115" s="583">
        <v>0</v>
      </c>
      <c r="J115" s="583">
        <v>0</v>
      </c>
      <c r="K115" s="583">
        <v>0</v>
      </c>
      <c r="L115" s="583">
        <v>0</v>
      </c>
      <c r="M115" s="583">
        <v>0</v>
      </c>
      <c r="N115" s="583">
        <v>0</v>
      </c>
      <c r="O115" s="583">
        <v>0</v>
      </c>
      <c r="P115" s="583">
        <v>0</v>
      </c>
      <c r="Q115" s="583">
        <v>0</v>
      </c>
      <c r="R115" s="583">
        <v>0</v>
      </c>
      <c r="S115" s="583">
        <v>0</v>
      </c>
      <c r="T115" s="583">
        <v>0</v>
      </c>
      <c r="U115" s="583">
        <v>0</v>
      </c>
      <c r="V115" s="583">
        <v>0</v>
      </c>
      <c r="W115" s="583">
        <v>0</v>
      </c>
      <c r="X115" s="583">
        <v>0</v>
      </c>
      <c r="Y115" s="583">
        <v>0</v>
      </c>
      <c r="Z115" s="583">
        <v>0</v>
      </c>
      <c r="AA115" s="583">
        <v>0</v>
      </c>
      <c r="AB115" s="583">
        <v>0</v>
      </c>
      <c r="AC115" s="583">
        <v>0</v>
      </c>
      <c r="AD115" s="583">
        <v>0</v>
      </c>
      <c r="AE115" s="583">
        <v>0</v>
      </c>
      <c r="AF115" s="15">
        <v>2</v>
      </c>
      <c r="AG115" s="15">
        <v>47</v>
      </c>
    </row>
    <row r="116" spans="1:33" s="15" customFormat="1" ht="15.95" customHeight="1" x14ac:dyDescent="0.15">
      <c r="A116" s="15">
        <v>2</v>
      </c>
      <c r="B116" s="15">
        <v>48</v>
      </c>
      <c r="C116" s="569"/>
      <c r="D116" s="154"/>
      <c r="E116" s="1089"/>
      <c r="F116" s="680"/>
      <c r="G116" s="681"/>
      <c r="H116" s="580" t="s">
        <v>742</v>
      </c>
      <c r="I116" s="583">
        <v>0</v>
      </c>
      <c r="J116" s="583">
        <v>0</v>
      </c>
      <c r="K116" s="583">
        <v>0</v>
      </c>
      <c r="L116" s="583">
        <v>0</v>
      </c>
      <c r="M116" s="583">
        <v>0</v>
      </c>
      <c r="N116" s="583">
        <v>0</v>
      </c>
      <c r="O116" s="583">
        <v>0</v>
      </c>
      <c r="P116" s="583">
        <v>0</v>
      </c>
      <c r="Q116" s="583">
        <v>2579</v>
      </c>
      <c r="R116" s="583">
        <v>0</v>
      </c>
      <c r="S116" s="583">
        <v>0</v>
      </c>
      <c r="T116" s="583">
        <v>0</v>
      </c>
      <c r="U116" s="583">
        <v>0</v>
      </c>
      <c r="V116" s="583">
        <v>0</v>
      </c>
      <c r="W116" s="583">
        <v>0</v>
      </c>
      <c r="X116" s="583">
        <v>0</v>
      </c>
      <c r="Y116" s="583">
        <v>0</v>
      </c>
      <c r="Z116" s="583">
        <v>0</v>
      </c>
      <c r="AA116" s="583">
        <v>0</v>
      </c>
      <c r="AB116" s="583">
        <v>0</v>
      </c>
      <c r="AC116" s="583">
        <v>0</v>
      </c>
      <c r="AD116" s="583">
        <v>0</v>
      </c>
      <c r="AE116" s="583">
        <v>2579</v>
      </c>
      <c r="AF116" s="15">
        <v>2</v>
      </c>
      <c r="AG116" s="15">
        <v>48</v>
      </c>
    </row>
    <row r="117" spans="1:33" s="15" customFormat="1" ht="15.95" customHeight="1" x14ac:dyDescent="0.15">
      <c r="A117" s="15">
        <v>2</v>
      </c>
      <c r="B117" s="15">
        <v>49</v>
      </c>
      <c r="C117" s="1053" t="s">
        <v>538</v>
      </c>
      <c r="D117" s="674" t="s">
        <v>789</v>
      </c>
      <c r="E117" s="674"/>
      <c r="F117" s="674"/>
      <c r="G117" s="675"/>
      <c r="H117" s="580" t="s">
        <v>251</v>
      </c>
      <c r="I117" s="583">
        <v>143248</v>
      </c>
      <c r="J117" s="583">
        <v>100105</v>
      </c>
      <c r="K117" s="583">
        <v>243242</v>
      </c>
      <c r="L117" s="583">
        <v>127877</v>
      </c>
      <c r="M117" s="583">
        <v>36443</v>
      </c>
      <c r="N117" s="583">
        <v>143235</v>
      </c>
      <c r="O117" s="583">
        <v>28481</v>
      </c>
      <c r="P117" s="583">
        <v>315933</v>
      </c>
      <c r="Q117" s="583">
        <v>72382</v>
      </c>
      <c r="R117" s="583">
        <v>8934</v>
      </c>
      <c r="S117" s="583">
        <v>520340</v>
      </c>
      <c r="T117" s="583">
        <v>181811</v>
      </c>
      <c r="U117" s="583">
        <v>23664</v>
      </c>
      <c r="V117" s="583">
        <v>139624</v>
      </c>
      <c r="W117" s="583">
        <v>113531</v>
      </c>
      <c r="X117" s="583">
        <v>25342</v>
      </c>
      <c r="Y117" s="583">
        <v>111516</v>
      </c>
      <c r="Z117" s="583">
        <v>28653</v>
      </c>
      <c r="AA117" s="583">
        <v>7175</v>
      </c>
      <c r="AB117" s="583">
        <v>20</v>
      </c>
      <c r="AC117" s="583">
        <v>120077</v>
      </c>
      <c r="AD117" s="583">
        <v>3440</v>
      </c>
      <c r="AE117" s="583">
        <v>2495073</v>
      </c>
      <c r="AF117" s="15">
        <v>2</v>
      </c>
      <c r="AG117" s="15">
        <v>49</v>
      </c>
    </row>
    <row r="118" spans="1:33" s="15" customFormat="1" ht="15.95" customHeight="1" x14ac:dyDescent="0.15">
      <c r="A118" s="15">
        <v>2</v>
      </c>
      <c r="B118" s="15">
        <v>50</v>
      </c>
      <c r="C118" s="1054"/>
      <c r="D118" s="1057"/>
      <c r="E118" s="1057"/>
      <c r="F118" s="1057"/>
      <c r="G118" s="1058"/>
      <c r="H118" s="580" t="s">
        <v>742</v>
      </c>
      <c r="I118" s="583">
        <v>143848</v>
      </c>
      <c r="J118" s="583">
        <v>100628</v>
      </c>
      <c r="K118" s="583">
        <v>205178</v>
      </c>
      <c r="L118" s="583">
        <v>106329</v>
      </c>
      <c r="M118" s="583">
        <v>17266</v>
      </c>
      <c r="N118" s="583">
        <v>110268</v>
      </c>
      <c r="O118" s="583">
        <v>18367</v>
      </c>
      <c r="P118" s="583">
        <v>548555</v>
      </c>
      <c r="Q118" s="583">
        <v>76017</v>
      </c>
      <c r="R118" s="583">
        <v>8934</v>
      </c>
      <c r="S118" s="583">
        <v>424000</v>
      </c>
      <c r="T118" s="583">
        <v>430611</v>
      </c>
      <c r="U118" s="583">
        <v>27205</v>
      </c>
      <c r="V118" s="583">
        <v>193110</v>
      </c>
      <c r="W118" s="583">
        <v>113531</v>
      </c>
      <c r="X118" s="583">
        <v>51144</v>
      </c>
      <c r="Y118" s="583">
        <v>111516</v>
      </c>
      <c r="Z118" s="583">
        <v>32179</v>
      </c>
      <c r="AA118" s="583">
        <v>7175</v>
      </c>
      <c r="AB118" s="583">
        <v>0</v>
      </c>
      <c r="AC118" s="583">
        <v>206319</v>
      </c>
      <c r="AD118" s="583">
        <v>3200</v>
      </c>
      <c r="AE118" s="583">
        <v>2935380</v>
      </c>
      <c r="AF118" s="15">
        <v>2</v>
      </c>
      <c r="AG118" s="15">
        <v>50</v>
      </c>
    </row>
    <row r="119" spans="1:33" s="15" customFormat="1" ht="15.95" customHeight="1" x14ac:dyDescent="0.15">
      <c r="A119" s="15">
        <v>2</v>
      </c>
      <c r="B119" s="15">
        <v>51</v>
      </c>
      <c r="C119" s="440" t="s">
        <v>544</v>
      </c>
      <c r="D119" s="570"/>
      <c r="E119" s="173"/>
      <c r="F119" s="1059" t="s">
        <v>721</v>
      </c>
      <c r="G119" s="576" t="s">
        <v>728</v>
      </c>
      <c r="H119" s="581" t="s">
        <v>416</v>
      </c>
      <c r="I119" s="583">
        <v>0</v>
      </c>
      <c r="J119" s="583">
        <v>0</v>
      </c>
      <c r="K119" s="583">
        <v>0</v>
      </c>
      <c r="L119" s="583">
        <v>0</v>
      </c>
      <c r="M119" s="583">
        <v>0</v>
      </c>
      <c r="N119" s="583">
        <v>0</v>
      </c>
      <c r="O119" s="583">
        <v>0</v>
      </c>
      <c r="P119" s="583">
        <v>0</v>
      </c>
      <c r="Q119" s="583">
        <v>0</v>
      </c>
      <c r="R119" s="583">
        <v>0</v>
      </c>
      <c r="S119" s="583">
        <v>0</v>
      </c>
      <c r="T119" s="583">
        <v>0</v>
      </c>
      <c r="U119" s="583">
        <v>0</v>
      </c>
      <c r="V119" s="583">
        <v>0</v>
      </c>
      <c r="W119" s="583">
        <v>0</v>
      </c>
      <c r="X119" s="583">
        <v>0</v>
      </c>
      <c r="Y119" s="583">
        <v>0</v>
      </c>
      <c r="Z119" s="583">
        <v>0</v>
      </c>
      <c r="AA119" s="583">
        <v>0</v>
      </c>
      <c r="AB119" s="583">
        <v>0</v>
      </c>
      <c r="AC119" s="583">
        <v>0</v>
      </c>
      <c r="AD119" s="583">
        <v>0</v>
      </c>
      <c r="AE119" s="583">
        <v>0</v>
      </c>
      <c r="AF119" s="15">
        <v>2</v>
      </c>
      <c r="AG119" s="15">
        <v>51</v>
      </c>
    </row>
    <row r="120" spans="1:33" s="15" customFormat="1" ht="15.95" customHeight="1" x14ac:dyDescent="0.15">
      <c r="A120" s="15">
        <v>2</v>
      </c>
      <c r="B120" s="15">
        <v>53</v>
      </c>
      <c r="C120" s="1062" t="s">
        <v>565</v>
      </c>
      <c r="D120" s="1063"/>
      <c r="E120" s="1064"/>
      <c r="F120" s="1060"/>
      <c r="G120" s="576" t="s">
        <v>748</v>
      </c>
      <c r="H120" s="580" t="s">
        <v>746</v>
      </c>
      <c r="I120" s="583">
        <v>600</v>
      </c>
      <c r="J120" s="583">
        <v>523</v>
      </c>
      <c r="K120" s="583">
        <v>92</v>
      </c>
      <c r="L120" s="583">
        <v>0</v>
      </c>
      <c r="M120" s="583">
        <v>0</v>
      </c>
      <c r="N120" s="583">
        <v>2269</v>
      </c>
      <c r="O120" s="583">
        <v>0</v>
      </c>
      <c r="P120" s="583">
        <v>232622</v>
      </c>
      <c r="Q120" s="583">
        <v>696</v>
      </c>
      <c r="R120" s="583">
        <v>0</v>
      </c>
      <c r="S120" s="583">
        <v>0</v>
      </c>
      <c r="T120" s="583">
        <v>668</v>
      </c>
      <c r="U120" s="583">
        <v>1009</v>
      </c>
      <c r="V120" s="583">
        <v>10639</v>
      </c>
      <c r="W120" s="583">
        <v>0</v>
      </c>
      <c r="X120" s="583">
        <v>8150</v>
      </c>
      <c r="Y120" s="583">
        <v>0</v>
      </c>
      <c r="Z120" s="583">
        <v>66</v>
      </c>
      <c r="AA120" s="583">
        <v>0</v>
      </c>
      <c r="AB120" s="583">
        <v>0</v>
      </c>
      <c r="AC120" s="583">
        <v>86242</v>
      </c>
      <c r="AD120" s="583">
        <v>102</v>
      </c>
      <c r="AE120" s="583">
        <v>343678</v>
      </c>
      <c r="AF120" s="15">
        <v>2</v>
      </c>
      <c r="AG120" s="15">
        <v>53</v>
      </c>
    </row>
    <row r="121" spans="1:33" s="15" customFormat="1" ht="15.95" customHeight="1" x14ac:dyDescent="0.15">
      <c r="A121" s="15">
        <v>2</v>
      </c>
      <c r="B121" s="15">
        <v>55</v>
      </c>
      <c r="C121" s="1062"/>
      <c r="D121" s="1063"/>
      <c r="E121" s="1064"/>
      <c r="F121" s="1061"/>
      <c r="G121" s="577" t="s">
        <v>292</v>
      </c>
      <c r="H121" s="580" t="s">
        <v>792</v>
      </c>
      <c r="I121" s="583">
        <v>0</v>
      </c>
      <c r="J121" s="583">
        <v>0</v>
      </c>
      <c r="K121" s="583">
        <v>0</v>
      </c>
      <c r="L121" s="583">
        <v>0</v>
      </c>
      <c r="M121" s="583">
        <v>0</v>
      </c>
      <c r="N121" s="583">
        <v>0</v>
      </c>
      <c r="O121" s="583">
        <v>0</v>
      </c>
      <c r="P121" s="583">
        <v>0</v>
      </c>
      <c r="Q121" s="583">
        <v>0</v>
      </c>
      <c r="R121" s="583">
        <v>0</v>
      </c>
      <c r="S121" s="583">
        <v>0</v>
      </c>
      <c r="T121" s="583">
        <v>0</v>
      </c>
      <c r="U121" s="583">
        <v>0</v>
      </c>
      <c r="V121" s="583">
        <v>0</v>
      </c>
      <c r="W121" s="583">
        <v>0</v>
      </c>
      <c r="X121" s="583">
        <v>0</v>
      </c>
      <c r="Y121" s="583">
        <v>0</v>
      </c>
      <c r="Z121" s="583">
        <v>0</v>
      </c>
      <c r="AA121" s="583">
        <v>0</v>
      </c>
      <c r="AB121" s="583">
        <v>0</v>
      </c>
      <c r="AC121" s="583">
        <v>0</v>
      </c>
      <c r="AD121" s="583">
        <v>0</v>
      </c>
      <c r="AE121" s="583">
        <v>0</v>
      </c>
      <c r="AF121" s="15">
        <v>2</v>
      </c>
      <c r="AG121" s="15">
        <v>55</v>
      </c>
    </row>
    <row r="122" spans="1:33" s="15" customFormat="1" ht="15.95" customHeight="1" x14ac:dyDescent="0.15">
      <c r="A122" s="15">
        <v>2</v>
      </c>
      <c r="B122" s="15">
        <v>56</v>
      </c>
      <c r="C122" s="1062"/>
      <c r="D122" s="1063"/>
      <c r="E122" s="1064"/>
      <c r="F122" s="673" t="s">
        <v>790</v>
      </c>
      <c r="G122" s="1055"/>
      <c r="H122" s="580" t="s">
        <v>218</v>
      </c>
      <c r="I122" s="583">
        <v>0</v>
      </c>
      <c r="J122" s="583">
        <v>0</v>
      </c>
      <c r="K122" s="583">
        <v>4748</v>
      </c>
      <c r="L122" s="583">
        <v>0</v>
      </c>
      <c r="M122" s="583">
        <v>0</v>
      </c>
      <c r="N122" s="583">
        <v>8985</v>
      </c>
      <c r="O122" s="583">
        <v>0</v>
      </c>
      <c r="P122" s="583">
        <v>0</v>
      </c>
      <c r="Q122" s="583">
        <v>0</v>
      </c>
      <c r="R122" s="583">
        <v>0</v>
      </c>
      <c r="S122" s="583">
        <v>0</v>
      </c>
      <c r="T122" s="583">
        <v>248132</v>
      </c>
      <c r="U122" s="583">
        <v>2532</v>
      </c>
      <c r="V122" s="583">
        <v>42847</v>
      </c>
      <c r="W122" s="583">
        <v>0</v>
      </c>
      <c r="X122" s="583">
        <v>17652</v>
      </c>
      <c r="Y122" s="583">
        <v>0</v>
      </c>
      <c r="Z122" s="583">
        <v>3460</v>
      </c>
      <c r="AA122" s="583">
        <v>0</v>
      </c>
      <c r="AB122" s="583">
        <v>0</v>
      </c>
      <c r="AC122" s="583">
        <v>0</v>
      </c>
      <c r="AD122" s="583">
        <v>638</v>
      </c>
      <c r="AE122" s="583">
        <v>328994</v>
      </c>
      <c r="AF122" s="15">
        <v>2</v>
      </c>
      <c r="AG122" s="15">
        <v>56</v>
      </c>
    </row>
    <row r="123" spans="1:33" s="15" customFormat="1" ht="15.95" customHeight="1" x14ac:dyDescent="0.15">
      <c r="A123" s="15">
        <v>2</v>
      </c>
      <c r="B123" s="15">
        <v>57</v>
      </c>
      <c r="C123" s="1062"/>
      <c r="D123" s="1063"/>
      <c r="E123" s="1064"/>
      <c r="F123" s="1065"/>
      <c r="G123" s="1066"/>
      <c r="H123" s="580" t="s">
        <v>416</v>
      </c>
      <c r="I123" s="583">
        <v>0</v>
      </c>
      <c r="J123" s="583">
        <v>0</v>
      </c>
      <c r="K123" s="583">
        <v>0</v>
      </c>
      <c r="L123" s="583">
        <v>0</v>
      </c>
      <c r="M123" s="583">
        <v>0</v>
      </c>
      <c r="N123" s="583">
        <v>0</v>
      </c>
      <c r="O123" s="583">
        <v>0</v>
      </c>
      <c r="P123" s="583">
        <v>0</v>
      </c>
      <c r="Q123" s="583">
        <v>2579</v>
      </c>
      <c r="R123" s="583">
        <v>0</v>
      </c>
      <c r="S123" s="583">
        <v>0</v>
      </c>
      <c r="T123" s="583">
        <v>0</v>
      </c>
      <c r="U123" s="583">
        <v>0</v>
      </c>
      <c r="V123" s="583">
        <v>0</v>
      </c>
      <c r="W123" s="583">
        <v>0</v>
      </c>
      <c r="X123" s="583">
        <v>0</v>
      </c>
      <c r="Y123" s="583">
        <v>0</v>
      </c>
      <c r="Z123" s="583">
        <v>0</v>
      </c>
      <c r="AA123" s="583">
        <v>0</v>
      </c>
      <c r="AB123" s="583">
        <v>0</v>
      </c>
      <c r="AC123" s="583">
        <v>0</v>
      </c>
      <c r="AD123" s="583">
        <v>0</v>
      </c>
      <c r="AE123" s="583">
        <v>2579</v>
      </c>
      <c r="AF123" s="15">
        <v>2</v>
      </c>
      <c r="AG123" s="15">
        <v>57</v>
      </c>
    </row>
    <row r="124" spans="1:33" s="15" customFormat="1" ht="15.95" customHeight="1" x14ac:dyDescent="0.15">
      <c r="A124" s="15">
        <v>2</v>
      </c>
      <c r="B124" s="15">
        <v>58</v>
      </c>
      <c r="C124" s="1062"/>
      <c r="D124" s="1063"/>
      <c r="E124" s="1064"/>
      <c r="F124" s="1067"/>
      <c r="G124" s="1056"/>
      <c r="H124" s="580" t="s">
        <v>746</v>
      </c>
      <c r="I124" s="583">
        <v>0</v>
      </c>
      <c r="J124" s="583">
        <v>0</v>
      </c>
      <c r="K124" s="583">
        <v>0</v>
      </c>
      <c r="L124" s="583">
        <v>0</v>
      </c>
      <c r="M124" s="583">
        <v>0</v>
      </c>
      <c r="N124" s="583">
        <v>0</v>
      </c>
      <c r="O124" s="583">
        <v>0</v>
      </c>
      <c r="P124" s="583">
        <v>0</v>
      </c>
      <c r="Q124" s="583">
        <v>360</v>
      </c>
      <c r="R124" s="583">
        <v>0</v>
      </c>
      <c r="S124" s="583">
        <v>0</v>
      </c>
      <c r="T124" s="583">
        <v>0</v>
      </c>
      <c r="U124" s="583">
        <v>0</v>
      </c>
      <c r="V124" s="583">
        <v>0</v>
      </c>
      <c r="W124" s="583">
        <v>0</v>
      </c>
      <c r="X124" s="583">
        <v>0</v>
      </c>
      <c r="Y124" s="583">
        <v>0</v>
      </c>
      <c r="Z124" s="583">
        <v>0</v>
      </c>
      <c r="AA124" s="583">
        <v>0</v>
      </c>
      <c r="AB124" s="583">
        <v>0</v>
      </c>
      <c r="AC124" s="583">
        <v>0</v>
      </c>
      <c r="AD124" s="583">
        <v>0</v>
      </c>
      <c r="AE124" s="583">
        <v>360</v>
      </c>
      <c r="AF124" s="15">
        <v>2</v>
      </c>
      <c r="AG124" s="15">
        <v>58</v>
      </c>
    </row>
    <row r="125" spans="1:33" s="15" customFormat="1" ht="15.95" customHeight="1" x14ac:dyDescent="0.15">
      <c r="A125" s="15">
        <v>2</v>
      </c>
      <c r="B125" s="15">
        <v>59</v>
      </c>
      <c r="C125" s="441"/>
      <c r="D125" s="573"/>
      <c r="E125" s="575"/>
      <c r="F125" s="705" t="s">
        <v>806</v>
      </c>
      <c r="G125" s="1091"/>
      <c r="H125" s="1092"/>
      <c r="I125" s="583">
        <v>600</v>
      </c>
      <c r="J125" s="583">
        <v>523</v>
      </c>
      <c r="K125" s="583">
        <v>4840</v>
      </c>
      <c r="L125" s="583">
        <v>0</v>
      </c>
      <c r="M125" s="583">
        <v>0</v>
      </c>
      <c r="N125" s="583">
        <v>11254</v>
      </c>
      <c r="O125" s="583">
        <v>0</v>
      </c>
      <c r="P125" s="583">
        <v>232622</v>
      </c>
      <c r="Q125" s="583">
        <v>3635</v>
      </c>
      <c r="R125" s="583">
        <v>0</v>
      </c>
      <c r="S125" s="583">
        <v>0</v>
      </c>
      <c r="T125" s="583">
        <v>248800</v>
      </c>
      <c r="U125" s="583">
        <v>3541</v>
      </c>
      <c r="V125" s="583">
        <v>53486</v>
      </c>
      <c r="W125" s="583">
        <v>0</v>
      </c>
      <c r="X125" s="583">
        <v>25802</v>
      </c>
      <c r="Y125" s="583">
        <v>0</v>
      </c>
      <c r="Z125" s="583">
        <v>3526</v>
      </c>
      <c r="AA125" s="583">
        <v>0</v>
      </c>
      <c r="AB125" s="583">
        <v>0</v>
      </c>
      <c r="AC125" s="583">
        <v>86242</v>
      </c>
      <c r="AD125" s="583">
        <v>740</v>
      </c>
      <c r="AE125" s="583">
        <v>675611</v>
      </c>
      <c r="AF125" s="15">
        <v>2</v>
      </c>
      <c r="AG125" s="15">
        <v>59</v>
      </c>
    </row>
    <row r="126" spans="1:33" s="15" customFormat="1" ht="15.95" customHeight="1" x14ac:dyDescent="0.15">
      <c r="A126" s="15">
        <v>2</v>
      </c>
      <c r="B126" s="15">
        <v>60</v>
      </c>
      <c r="C126" s="170" t="s">
        <v>35</v>
      </c>
      <c r="D126" s="1068" t="s">
        <v>216</v>
      </c>
      <c r="E126" s="674"/>
      <c r="F126" s="1055"/>
      <c r="G126" s="705" t="s">
        <v>693</v>
      </c>
      <c r="H126" s="834"/>
      <c r="I126" s="583">
        <v>0</v>
      </c>
      <c r="J126" s="583">
        <v>0</v>
      </c>
      <c r="K126" s="583">
        <v>0</v>
      </c>
      <c r="L126" s="583">
        <v>0</v>
      </c>
      <c r="M126" s="583">
        <v>0</v>
      </c>
      <c r="N126" s="583">
        <v>0</v>
      </c>
      <c r="O126" s="583">
        <v>0</v>
      </c>
      <c r="P126" s="583">
        <v>0</v>
      </c>
      <c r="Q126" s="583">
        <v>0</v>
      </c>
      <c r="R126" s="583">
        <v>0</v>
      </c>
      <c r="S126" s="583">
        <v>0</v>
      </c>
      <c r="T126" s="583">
        <v>0</v>
      </c>
      <c r="U126" s="583">
        <v>0</v>
      </c>
      <c r="V126" s="583">
        <v>0</v>
      </c>
      <c r="W126" s="583">
        <v>0</v>
      </c>
      <c r="X126" s="583">
        <v>0</v>
      </c>
      <c r="Y126" s="583">
        <v>0</v>
      </c>
      <c r="Z126" s="583">
        <v>0</v>
      </c>
      <c r="AA126" s="583">
        <v>0</v>
      </c>
      <c r="AB126" s="583">
        <v>0</v>
      </c>
      <c r="AC126" s="583">
        <v>0</v>
      </c>
      <c r="AD126" s="583">
        <v>0</v>
      </c>
      <c r="AE126" s="583">
        <v>0</v>
      </c>
      <c r="AF126" s="15">
        <v>2</v>
      </c>
      <c r="AG126" s="15">
        <v>60</v>
      </c>
    </row>
    <row r="127" spans="1:33" s="15" customFormat="1" ht="15.95" customHeight="1" x14ac:dyDescent="0.15">
      <c r="A127" s="15">
        <v>2</v>
      </c>
      <c r="B127" s="15">
        <v>61</v>
      </c>
      <c r="C127" s="441"/>
      <c r="D127" s="710"/>
      <c r="E127" s="710"/>
      <c r="F127" s="1056"/>
      <c r="G127" s="705" t="s">
        <v>757</v>
      </c>
      <c r="H127" s="834"/>
      <c r="I127" s="583">
        <v>0</v>
      </c>
      <c r="J127" s="583">
        <v>0</v>
      </c>
      <c r="K127" s="583">
        <v>0</v>
      </c>
      <c r="L127" s="583">
        <v>0</v>
      </c>
      <c r="M127" s="583">
        <v>0</v>
      </c>
      <c r="N127" s="583">
        <v>0</v>
      </c>
      <c r="O127" s="583">
        <v>0</v>
      </c>
      <c r="P127" s="583">
        <v>0</v>
      </c>
      <c r="Q127" s="583">
        <v>0</v>
      </c>
      <c r="R127" s="583">
        <v>0</v>
      </c>
      <c r="S127" s="583">
        <v>0</v>
      </c>
      <c r="T127" s="583">
        <v>0</v>
      </c>
      <c r="U127" s="583">
        <v>0</v>
      </c>
      <c r="V127" s="583">
        <v>0</v>
      </c>
      <c r="W127" s="583">
        <v>0</v>
      </c>
      <c r="X127" s="583">
        <v>0</v>
      </c>
      <c r="Y127" s="583">
        <v>0</v>
      </c>
      <c r="Z127" s="583">
        <v>0</v>
      </c>
      <c r="AA127" s="583">
        <v>0</v>
      </c>
      <c r="AB127" s="583">
        <v>0</v>
      </c>
      <c r="AC127" s="583">
        <v>0</v>
      </c>
      <c r="AD127" s="583">
        <v>0</v>
      </c>
      <c r="AE127" s="583">
        <v>0</v>
      </c>
      <c r="AF127" s="15">
        <v>2</v>
      </c>
      <c r="AG127" s="15">
        <v>61</v>
      </c>
    </row>
    <row r="128" spans="1:33" s="15" customFormat="1" ht="15.95" customHeight="1" x14ac:dyDescent="0.15">
      <c r="A128" s="15">
        <v>2</v>
      </c>
      <c r="B128" s="15">
        <v>62</v>
      </c>
      <c r="C128" s="170" t="s">
        <v>125</v>
      </c>
      <c r="D128" s="1068" t="s">
        <v>219</v>
      </c>
      <c r="E128" s="674"/>
      <c r="F128" s="1055"/>
      <c r="G128" s="705" t="s">
        <v>693</v>
      </c>
      <c r="H128" s="834"/>
      <c r="I128" s="583">
        <v>0</v>
      </c>
      <c r="J128" s="583">
        <v>0</v>
      </c>
      <c r="K128" s="583">
        <v>0</v>
      </c>
      <c r="L128" s="583">
        <v>0</v>
      </c>
      <c r="M128" s="583">
        <v>0</v>
      </c>
      <c r="N128" s="583">
        <v>0</v>
      </c>
      <c r="O128" s="583">
        <v>0</v>
      </c>
      <c r="P128" s="583">
        <v>0</v>
      </c>
      <c r="Q128" s="583">
        <v>0</v>
      </c>
      <c r="R128" s="583">
        <v>0</v>
      </c>
      <c r="S128" s="583">
        <v>0</v>
      </c>
      <c r="T128" s="583">
        <v>0</v>
      </c>
      <c r="U128" s="583">
        <v>0</v>
      </c>
      <c r="V128" s="583">
        <v>0</v>
      </c>
      <c r="W128" s="583">
        <v>0</v>
      </c>
      <c r="X128" s="583">
        <v>0</v>
      </c>
      <c r="Y128" s="583">
        <v>0</v>
      </c>
      <c r="Z128" s="583">
        <v>0</v>
      </c>
      <c r="AA128" s="583">
        <v>0</v>
      </c>
      <c r="AB128" s="583">
        <v>0</v>
      </c>
      <c r="AC128" s="583">
        <v>0</v>
      </c>
      <c r="AD128" s="583">
        <v>0</v>
      </c>
      <c r="AE128" s="583">
        <v>0</v>
      </c>
      <c r="AF128" s="15">
        <v>2</v>
      </c>
      <c r="AG128" s="15">
        <v>62</v>
      </c>
    </row>
    <row r="129" spans="1:33" s="15" customFormat="1" ht="15.95" customHeight="1" x14ac:dyDescent="0.15">
      <c r="A129" s="15">
        <v>2</v>
      </c>
      <c r="B129" s="15">
        <v>63</v>
      </c>
      <c r="C129" s="441"/>
      <c r="D129" s="710"/>
      <c r="E129" s="710"/>
      <c r="F129" s="1056"/>
      <c r="G129" s="705" t="s">
        <v>810</v>
      </c>
      <c r="H129" s="834"/>
      <c r="I129" s="583">
        <v>0</v>
      </c>
      <c r="J129" s="583">
        <v>0</v>
      </c>
      <c r="K129" s="583">
        <v>0</v>
      </c>
      <c r="L129" s="583">
        <v>0</v>
      </c>
      <c r="M129" s="583">
        <v>0</v>
      </c>
      <c r="N129" s="583">
        <v>0</v>
      </c>
      <c r="O129" s="583">
        <v>0</v>
      </c>
      <c r="P129" s="583">
        <v>0</v>
      </c>
      <c r="Q129" s="583">
        <v>0</v>
      </c>
      <c r="R129" s="583">
        <v>0</v>
      </c>
      <c r="S129" s="583">
        <v>0</v>
      </c>
      <c r="T129" s="583">
        <v>0</v>
      </c>
      <c r="U129" s="583">
        <v>0</v>
      </c>
      <c r="V129" s="583">
        <v>0</v>
      </c>
      <c r="W129" s="583">
        <v>0</v>
      </c>
      <c r="X129" s="583">
        <v>0</v>
      </c>
      <c r="Y129" s="583">
        <v>0</v>
      </c>
      <c r="Z129" s="583">
        <v>0</v>
      </c>
      <c r="AA129" s="583">
        <v>0</v>
      </c>
      <c r="AB129" s="583">
        <v>0</v>
      </c>
      <c r="AC129" s="583">
        <v>0</v>
      </c>
      <c r="AD129" s="583">
        <v>0</v>
      </c>
      <c r="AE129" s="583">
        <v>0</v>
      </c>
      <c r="AF129" s="15">
        <v>2</v>
      </c>
      <c r="AG129" s="15">
        <v>63</v>
      </c>
    </row>
    <row r="130" spans="1:33" s="15" customFormat="1" ht="15.95" customHeight="1" x14ac:dyDescent="0.15">
      <c r="A130" s="15">
        <v>2</v>
      </c>
      <c r="B130" s="15">
        <v>64</v>
      </c>
      <c r="C130" s="182" t="s">
        <v>145</v>
      </c>
      <c r="D130" s="716" t="s">
        <v>956</v>
      </c>
      <c r="E130" s="716"/>
      <c r="F130" s="716"/>
      <c r="G130" s="716"/>
      <c r="H130" s="834"/>
      <c r="I130" s="583">
        <v>600</v>
      </c>
      <c r="J130" s="583">
        <v>523</v>
      </c>
      <c r="K130" s="583">
        <v>4840</v>
      </c>
      <c r="L130" s="583">
        <v>0</v>
      </c>
      <c r="M130" s="583">
        <v>0</v>
      </c>
      <c r="N130" s="583">
        <v>11254</v>
      </c>
      <c r="O130" s="583">
        <v>0</v>
      </c>
      <c r="P130" s="583">
        <v>232622</v>
      </c>
      <c r="Q130" s="583">
        <v>3635</v>
      </c>
      <c r="R130" s="583">
        <v>0</v>
      </c>
      <c r="S130" s="583">
        <v>0</v>
      </c>
      <c r="T130" s="583">
        <v>248800</v>
      </c>
      <c r="U130" s="583">
        <v>3541</v>
      </c>
      <c r="V130" s="583">
        <v>53486</v>
      </c>
      <c r="W130" s="583">
        <v>0</v>
      </c>
      <c r="X130" s="583">
        <v>25802</v>
      </c>
      <c r="Y130" s="583">
        <v>0</v>
      </c>
      <c r="Z130" s="583">
        <v>3526</v>
      </c>
      <c r="AA130" s="583">
        <v>0</v>
      </c>
      <c r="AB130" s="583">
        <v>0</v>
      </c>
      <c r="AC130" s="583">
        <v>86242</v>
      </c>
      <c r="AD130" s="583">
        <v>740</v>
      </c>
      <c r="AE130" s="583">
        <v>675611</v>
      </c>
      <c r="AF130" s="15">
        <v>2</v>
      </c>
      <c r="AG130" s="15">
        <v>64</v>
      </c>
    </row>
    <row r="131" spans="1:33" s="15" customFormat="1" ht="15.95" customHeight="1" x14ac:dyDescent="0.15">
      <c r="A131" s="15">
        <v>2</v>
      </c>
      <c r="B131" s="15">
        <v>65</v>
      </c>
      <c r="C131" s="342" t="s">
        <v>390</v>
      </c>
      <c r="D131" s="747" t="s">
        <v>847</v>
      </c>
      <c r="E131" s="747"/>
      <c r="F131" s="747"/>
      <c r="G131" s="747"/>
      <c r="H131" s="747"/>
      <c r="I131" s="583">
        <v>0</v>
      </c>
      <c r="J131" s="583">
        <v>0</v>
      </c>
      <c r="K131" s="583">
        <v>0</v>
      </c>
      <c r="L131" s="583">
        <v>0</v>
      </c>
      <c r="M131" s="583">
        <v>0</v>
      </c>
      <c r="N131" s="583">
        <v>0</v>
      </c>
      <c r="O131" s="583">
        <v>0</v>
      </c>
      <c r="P131" s="583">
        <v>0</v>
      </c>
      <c r="Q131" s="583">
        <v>0</v>
      </c>
      <c r="R131" s="583">
        <v>0</v>
      </c>
      <c r="S131" s="583">
        <v>0</v>
      </c>
      <c r="T131" s="583">
        <v>0</v>
      </c>
      <c r="U131" s="583">
        <v>0</v>
      </c>
      <c r="V131" s="583">
        <v>0</v>
      </c>
      <c r="W131" s="583">
        <v>0</v>
      </c>
      <c r="X131" s="583">
        <v>0</v>
      </c>
      <c r="Y131" s="583">
        <v>0</v>
      </c>
      <c r="Z131" s="583">
        <v>0</v>
      </c>
      <c r="AA131" s="583">
        <v>0</v>
      </c>
      <c r="AB131" s="583">
        <v>0</v>
      </c>
      <c r="AC131" s="583">
        <v>0</v>
      </c>
      <c r="AD131" s="583">
        <v>0</v>
      </c>
      <c r="AE131" s="583">
        <v>0</v>
      </c>
      <c r="AF131" s="15">
        <v>2</v>
      </c>
      <c r="AG131" s="15">
        <v>65</v>
      </c>
    </row>
    <row r="132" spans="1:33" s="15" customFormat="1" ht="15.95" customHeight="1" x14ac:dyDescent="0.15">
      <c r="A132" s="15">
        <v>2</v>
      </c>
      <c r="B132" s="15">
        <v>66</v>
      </c>
      <c r="C132" s="267"/>
      <c r="D132" s="747" t="s">
        <v>848</v>
      </c>
      <c r="E132" s="747"/>
      <c r="F132" s="747"/>
      <c r="G132" s="747"/>
      <c r="H132" s="747"/>
      <c r="I132" s="583">
        <v>0</v>
      </c>
      <c r="J132" s="583">
        <v>0</v>
      </c>
      <c r="K132" s="583">
        <v>0</v>
      </c>
      <c r="L132" s="583">
        <v>0</v>
      </c>
      <c r="M132" s="583">
        <v>0</v>
      </c>
      <c r="N132" s="583">
        <v>0</v>
      </c>
      <c r="O132" s="583">
        <v>0</v>
      </c>
      <c r="P132" s="583">
        <v>0</v>
      </c>
      <c r="Q132" s="583">
        <v>0</v>
      </c>
      <c r="R132" s="583">
        <v>0</v>
      </c>
      <c r="S132" s="583">
        <v>0</v>
      </c>
      <c r="T132" s="583">
        <v>0</v>
      </c>
      <c r="U132" s="583">
        <v>0</v>
      </c>
      <c r="V132" s="583">
        <v>0</v>
      </c>
      <c r="W132" s="583">
        <v>0</v>
      </c>
      <c r="X132" s="583">
        <v>0</v>
      </c>
      <c r="Y132" s="583">
        <v>0</v>
      </c>
      <c r="Z132" s="583">
        <v>0</v>
      </c>
      <c r="AA132" s="583">
        <v>0</v>
      </c>
      <c r="AB132" s="583">
        <v>0</v>
      </c>
      <c r="AC132" s="583">
        <v>0</v>
      </c>
      <c r="AD132" s="583">
        <v>0</v>
      </c>
      <c r="AE132" s="583">
        <v>0</v>
      </c>
      <c r="AF132" s="15">
        <v>2</v>
      </c>
      <c r="AG132" s="15">
        <v>66</v>
      </c>
    </row>
    <row r="133" spans="1:33" s="15" customFormat="1" ht="15.95" customHeight="1" x14ac:dyDescent="0.15">
      <c r="A133" s="15">
        <v>2</v>
      </c>
      <c r="B133" s="15">
        <v>67</v>
      </c>
      <c r="C133" s="267"/>
      <c r="D133" s="747" t="s">
        <v>487</v>
      </c>
      <c r="E133" s="747"/>
      <c r="F133" s="747"/>
      <c r="G133" s="747"/>
      <c r="H133" s="747"/>
      <c r="I133" s="583">
        <v>0</v>
      </c>
      <c r="J133" s="583">
        <v>0</v>
      </c>
      <c r="K133" s="583">
        <v>0</v>
      </c>
      <c r="L133" s="583">
        <v>0</v>
      </c>
      <c r="M133" s="583">
        <v>0</v>
      </c>
      <c r="N133" s="583">
        <v>0</v>
      </c>
      <c r="O133" s="583">
        <v>0</v>
      </c>
      <c r="P133" s="583">
        <v>0</v>
      </c>
      <c r="Q133" s="583">
        <v>0</v>
      </c>
      <c r="R133" s="583">
        <v>0</v>
      </c>
      <c r="S133" s="583">
        <v>0</v>
      </c>
      <c r="T133" s="583">
        <v>0</v>
      </c>
      <c r="U133" s="583">
        <v>0</v>
      </c>
      <c r="V133" s="583">
        <v>0</v>
      </c>
      <c r="W133" s="583">
        <v>0</v>
      </c>
      <c r="X133" s="583">
        <v>0</v>
      </c>
      <c r="Y133" s="583">
        <v>0</v>
      </c>
      <c r="Z133" s="583">
        <v>0</v>
      </c>
      <c r="AA133" s="583">
        <v>0</v>
      </c>
      <c r="AB133" s="583">
        <v>0</v>
      </c>
      <c r="AC133" s="583">
        <v>0</v>
      </c>
      <c r="AD133" s="583">
        <v>0</v>
      </c>
      <c r="AE133" s="583">
        <v>0</v>
      </c>
      <c r="AF133" s="15">
        <v>2</v>
      </c>
      <c r="AG133" s="15">
        <v>67</v>
      </c>
    </row>
    <row r="134" spans="1:33" s="15" customFormat="1" ht="15.95" customHeight="1" x14ac:dyDescent="0.15">
      <c r="A134" s="15">
        <v>2</v>
      </c>
      <c r="B134" s="15">
        <v>68</v>
      </c>
      <c r="C134" s="442"/>
      <c r="D134" s="747" t="s">
        <v>913</v>
      </c>
      <c r="E134" s="747"/>
      <c r="F134" s="747"/>
      <c r="G134" s="747"/>
      <c r="H134" s="747"/>
      <c r="I134" s="583">
        <v>0</v>
      </c>
      <c r="J134" s="583">
        <v>0</v>
      </c>
      <c r="K134" s="583">
        <v>0</v>
      </c>
      <c r="L134" s="583">
        <v>0</v>
      </c>
      <c r="M134" s="583">
        <v>0</v>
      </c>
      <c r="N134" s="583">
        <v>0</v>
      </c>
      <c r="O134" s="583">
        <v>0</v>
      </c>
      <c r="P134" s="583">
        <v>0</v>
      </c>
      <c r="Q134" s="583">
        <v>0</v>
      </c>
      <c r="R134" s="583">
        <v>0</v>
      </c>
      <c r="S134" s="583">
        <v>0</v>
      </c>
      <c r="T134" s="583">
        <v>0</v>
      </c>
      <c r="U134" s="583">
        <v>0</v>
      </c>
      <c r="V134" s="583">
        <v>0</v>
      </c>
      <c r="W134" s="583">
        <v>0</v>
      </c>
      <c r="X134" s="583">
        <v>0</v>
      </c>
      <c r="Y134" s="583">
        <v>0</v>
      </c>
      <c r="Z134" s="583">
        <v>0</v>
      </c>
      <c r="AA134" s="583">
        <v>0</v>
      </c>
      <c r="AB134" s="583">
        <v>0</v>
      </c>
      <c r="AC134" s="583">
        <v>0</v>
      </c>
      <c r="AD134" s="583">
        <v>0</v>
      </c>
      <c r="AE134" s="583">
        <v>0</v>
      </c>
      <c r="AF134" s="15">
        <v>2</v>
      </c>
      <c r="AG134" s="15">
        <v>68</v>
      </c>
    </row>
    <row r="135" spans="1:33" s="15" customFormat="1" ht="15.95" customHeight="1" x14ac:dyDescent="0.15">
      <c r="C135" s="20"/>
      <c r="D135" s="20"/>
      <c r="E135" s="20"/>
      <c r="F135" s="20"/>
      <c r="G135" s="20"/>
      <c r="H135" s="20"/>
    </row>
    <row r="136" spans="1:33" s="15" customFormat="1" ht="15.95" customHeight="1" x14ac:dyDescent="0.15">
      <c r="C136" s="20"/>
      <c r="D136" s="20"/>
      <c r="E136" s="20"/>
      <c r="F136" s="20"/>
      <c r="G136" s="20"/>
      <c r="H136" s="20"/>
    </row>
    <row r="137" spans="1:33" s="15" customFormat="1" ht="15.95" customHeight="1" x14ac:dyDescent="0.15">
      <c r="C137" s="20"/>
      <c r="D137" s="20"/>
      <c r="E137" s="20"/>
      <c r="F137" s="20"/>
      <c r="G137" s="20"/>
      <c r="H137" s="20"/>
    </row>
    <row r="138" spans="1:33" s="15" customFormat="1" ht="15.95" customHeight="1" x14ac:dyDescent="0.15">
      <c r="C138" s="20"/>
      <c r="D138" s="20"/>
      <c r="E138" s="20"/>
      <c r="F138" s="20"/>
      <c r="G138" s="20"/>
      <c r="H138" s="20"/>
    </row>
    <row r="139" spans="1:33" s="15" customFormat="1" ht="15.95" customHeight="1" x14ac:dyDescent="0.15">
      <c r="C139" s="20"/>
      <c r="D139" s="20"/>
      <c r="E139" s="20"/>
      <c r="F139" s="20"/>
      <c r="G139" s="20"/>
      <c r="H139" s="20"/>
    </row>
    <row r="140" spans="1:33" s="15" customFormat="1" ht="15.95" customHeight="1" x14ac:dyDescent="0.15">
      <c r="C140" s="20"/>
      <c r="D140" s="20"/>
      <c r="E140" s="20"/>
      <c r="F140" s="20"/>
      <c r="G140" s="20"/>
      <c r="H140" s="20"/>
    </row>
    <row r="141" spans="1:33" s="15" customFormat="1" ht="15.95" customHeight="1" x14ac:dyDescent="0.15">
      <c r="C141" s="20"/>
      <c r="D141" s="20"/>
      <c r="E141" s="20"/>
      <c r="F141" s="20"/>
      <c r="G141" s="20"/>
      <c r="H141" s="20"/>
    </row>
    <row r="142" spans="1:33" s="15" customFormat="1" ht="15.95" customHeight="1" x14ac:dyDescent="0.15">
      <c r="C142" s="20"/>
      <c r="D142" s="20"/>
      <c r="E142" s="20"/>
      <c r="F142" s="20"/>
      <c r="G142" s="20"/>
      <c r="H142" s="20"/>
    </row>
    <row r="143" spans="1:33" s="15" customFormat="1" ht="15.95" customHeight="1" x14ac:dyDescent="0.15">
      <c r="C143" s="20"/>
      <c r="D143" s="20"/>
      <c r="E143" s="20"/>
      <c r="F143" s="20"/>
      <c r="G143" s="20"/>
      <c r="H143" s="20"/>
    </row>
    <row r="144" spans="1:33" s="15" customFormat="1" ht="15.95" customHeight="1" x14ac:dyDescent="0.15">
      <c r="C144" s="20"/>
      <c r="D144" s="20"/>
      <c r="E144" s="20"/>
      <c r="F144" s="20"/>
      <c r="G144" s="20"/>
      <c r="H144" s="20"/>
    </row>
    <row r="145" spans="3:8" s="15" customFormat="1" ht="15.95" customHeight="1" x14ac:dyDescent="0.15">
      <c r="C145" s="20"/>
      <c r="D145" s="20"/>
      <c r="E145" s="20"/>
      <c r="F145" s="20"/>
      <c r="G145" s="20"/>
      <c r="H145" s="20"/>
    </row>
    <row r="146" spans="3:8" s="15" customFormat="1" ht="15.95" customHeight="1" x14ac:dyDescent="0.15">
      <c r="C146" s="20"/>
      <c r="D146" s="20"/>
      <c r="E146" s="20"/>
      <c r="F146" s="20"/>
      <c r="G146" s="20"/>
      <c r="H146" s="20"/>
    </row>
  </sheetData>
  <mergeCells count="169">
    <mergeCell ref="E1:G1"/>
    <mergeCell ref="R5:S5"/>
    <mergeCell ref="F63:G63"/>
    <mergeCell ref="F64:G64"/>
    <mergeCell ref="F65:G65"/>
    <mergeCell ref="F66:G66"/>
    <mergeCell ref="F67:G67"/>
    <mergeCell ref="F68:G68"/>
    <mergeCell ref="F69:G69"/>
    <mergeCell ref="F25:F26"/>
    <mergeCell ref="G25:G26"/>
    <mergeCell ref="E27:E28"/>
    <mergeCell ref="F27:F28"/>
    <mergeCell ref="G27:G28"/>
    <mergeCell ref="E29:E30"/>
    <mergeCell ref="F29:F30"/>
    <mergeCell ref="E31:E32"/>
    <mergeCell ref="F31:F32"/>
    <mergeCell ref="E33:E34"/>
    <mergeCell ref="F33:F34"/>
    <mergeCell ref="E35:E36"/>
    <mergeCell ref="F35:F36"/>
    <mergeCell ref="G35:G36"/>
    <mergeCell ref="E37:E38"/>
    <mergeCell ref="F95:G95"/>
    <mergeCell ref="F96:G96"/>
    <mergeCell ref="F99:G99"/>
    <mergeCell ref="F100:G100"/>
    <mergeCell ref="F101:G101"/>
    <mergeCell ref="F102:G102"/>
    <mergeCell ref="F70:G70"/>
    <mergeCell ref="F71:G71"/>
    <mergeCell ref="F72:G72"/>
    <mergeCell ref="F83:G83"/>
    <mergeCell ref="F84:G84"/>
    <mergeCell ref="F85:G85"/>
    <mergeCell ref="F86:G86"/>
    <mergeCell ref="F89:G89"/>
    <mergeCell ref="F73:G74"/>
    <mergeCell ref="F87:G88"/>
    <mergeCell ref="F103:G103"/>
    <mergeCell ref="F104:G104"/>
    <mergeCell ref="F125:H125"/>
    <mergeCell ref="G126:H126"/>
    <mergeCell ref="G127:H127"/>
    <mergeCell ref="G128:H128"/>
    <mergeCell ref="G129:H129"/>
    <mergeCell ref="D130:H130"/>
    <mergeCell ref="D131:H131"/>
    <mergeCell ref="E103:E104"/>
    <mergeCell ref="E105:E106"/>
    <mergeCell ref="F105:G106"/>
    <mergeCell ref="E107:E108"/>
    <mergeCell ref="F107:G108"/>
    <mergeCell ref="D109:D110"/>
    <mergeCell ref="E109:G110"/>
    <mergeCell ref="D111:D112"/>
    <mergeCell ref="E111:E112"/>
    <mergeCell ref="F111:G112"/>
    <mergeCell ref="D113:D114"/>
    <mergeCell ref="E113:E114"/>
    <mergeCell ref="F113:G114"/>
    <mergeCell ref="E115:E116"/>
    <mergeCell ref="F115:G116"/>
    <mergeCell ref="D132:H132"/>
    <mergeCell ref="D133:H133"/>
    <mergeCell ref="D134:H134"/>
    <mergeCell ref="AE5:AE6"/>
    <mergeCell ref="E7:E8"/>
    <mergeCell ref="F7:G8"/>
    <mergeCell ref="E9:E10"/>
    <mergeCell ref="F9:F10"/>
    <mergeCell ref="G9:G10"/>
    <mergeCell ref="E11:E12"/>
    <mergeCell ref="F11:F12"/>
    <mergeCell ref="F13:F14"/>
    <mergeCell ref="G13:G14"/>
    <mergeCell ref="E15:E16"/>
    <mergeCell ref="F15:G16"/>
    <mergeCell ref="E17:E18"/>
    <mergeCell ref="F17:F18"/>
    <mergeCell ref="E19:E20"/>
    <mergeCell ref="F19:F20"/>
    <mergeCell ref="E21:E22"/>
    <mergeCell ref="F21:F22"/>
    <mergeCell ref="E23:E24"/>
    <mergeCell ref="F23:F24"/>
    <mergeCell ref="E25:E26"/>
    <mergeCell ref="F37:F38"/>
    <mergeCell ref="E39:E40"/>
    <mergeCell ref="F39:F40"/>
    <mergeCell ref="E41:E42"/>
    <mergeCell ref="F41:F42"/>
    <mergeCell ref="E43:E44"/>
    <mergeCell ref="F43:F44"/>
    <mergeCell ref="E45:E46"/>
    <mergeCell ref="F45:F46"/>
    <mergeCell ref="G45:G46"/>
    <mergeCell ref="E47:E48"/>
    <mergeCell ref="F47:F48"/>
    <mergeCell ref="F49:F50"/>
    <mergeCell ref="F51:F52"/>
    <mergeCell ref="F53:F54"/>
    <mergeCell ref="G53:G54"/>
    <mergeCell ref="F55:F56"/>
    <mergeCell ref="G55:G56"/>
    <mergeCell ref="E69:E70"/>
    <mergeCell ref="D71:D72"/>
    <mergeCell ref="E71:E72"/>
    <mergeCell ref="D73:D74"/>
    <mergeCell ref="E73:E74"/>
    <mergeCell ref="D57:D58"/>
    <mergeCell ref="E57:E58"/>
    <mergeCell ref="F57:G58"/>
    <mergeCell ref="D59:D60"/>
    <mergeCell ref="E59:G60"/>
    <mergeCell ref="D61:D62"/>
    <mergeCell ref="E61:E62"/>
    <mergeCell ref="F61:G62"/>
    <mergeCell ref="D63:D64"/>
    <mergeCell ref="E63:E64"/>
    <mergeCell ref="D128:F129"/>
    <mergeCell ref="D8:D14"/>
    <mergeCell ref="C11:C42"/>
    <mergeCell ref="D19:D40"/>
    <mergeCell ref="D93:D94"/>
    <mergeCell ref="E93:E94"/>
    <mergeCell ref="F93:G94"/>
    <mergeCell ref="E95:E96"/>
    <mergeCell ref="E97:E98"/>
    <mergeCell ref="F97:G98"/>
    <mergeCell ref="D99:D100"/>
    <mergeCell ref="E99:E100"/>
    <mergeCell ref="E101:E102"/>
    <mergeCell ref="D85:D86"/>
    <mergeCell ref="E85:E86"/>
    <mergeCell ref="D87:D88"/>
    <mergeCell ref="E87:E88"/>
    <mergeCell ref="D89:D90"/>
    <mergeCell ref="E89:E90"/>
    <mergeCell ref="D91:D92"/>
    <mergeCell ref="E91:E92"/>
    <mergeCell ref="E75:E76"/>
    <mergeCell ref="F75:G76"/>
    <mergeCell ref="D77:D78"/>
    <mergeCell ref="C62:C113"/>
    <mergeCell ref="E79:E80"/>
    <mergeCell ref="F79:G80"/>
    <mergeCell ref="C117:C118"/>
    <mergeCell ref="D117:G118"/>
    <mergeCell ref="F119:F121"/>
    <mergeCell ref="C120:E124"/>
    <mergeCell ref="F122:G124"/>
    <mergeCell ref="D126:F127"/>
    <mergeCell ref="E77:E78"/>
    <mergeCell ref="F77:G78"/>
    <mergeCell ref="D81:D82"/>
    <mergeCell ref="E81:E82"/>
    <mergeCell ref="F81:G82"/>
    <mergeCell ref="D83:D84"/>
    <mergeCell ref="E83:E84"/>
    <mergeCell ref="F90:G90"/>
    <mergeCell ref="F91:G91"/>
    <mergeCell ref="F92:G92"/>
    <mergeCell ref="D65:D66"/>
    <mergeCell ref="E65:E66"/>
    <mergeCell ref="D67:D68"/>
    <mergeCell ref="E67:E68"/>
    <mergeCell ref="D69:D70"/>
  </mergeCells>
  <phoneticPr fontId="45"/>
  <pageMargins left="0.78740157480314965" right="0.59055118110236227" top="0.78740157480314965" bottom="0.39370078740157483" header="0.19685039370078741" footer="0.19685039370078741"/>
  <pageSetup paperSize="9" scale="37" fitToWidth="0" pageOrder="overThenDown" orientation="portrait" horizontalDpi="1200" verticalDpi="1200" r:id="rId1"/>
  <headerFooter alignWithMargins="0"/>
  <colBreaks count="1" manualBreakCount="1">
    <brk id="1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howOutlineSymbols="0"/>
  </sheetPr>
  <dimension ref="A1:AQ145"/>
  <sheetViews>
    <sheetView showZeros="0" showOutlineSymbols="0" view="pageBreakPreview" zoomScale="60" zoomScaleNormal="70" workbookViewId="0">
      <pane xSplit="7" ySplit="6" topLeftCell="H7" activePane="bottomRight" state="frozen"/>
      <selection pane="topRight"/>
      <selection pane="bottomLeft"/>
      <selection pane="bottomRight" activeCell="H8" sqref="H8"/>
    </sheetView>
  </sheetViews>
  <sheetFormatPr defaultColWidth="12.7109375" defaultRowHeight="27" customHeight="1" x14ac:dyDescent="0.15"/>
  <cols>
    <col min="1" max="2" width="5.7109375" style="139" customWidth="1"/>
    <col min="3" max="5" width="4.7109375" style="140" customWidth="1"/>
    <col min="6" max="6" width="22.7109375" style="140" customWidth="1"/>
    <col min="7" max="7" width="13.7109375" style="140" customWidth="1"/>
    <col min="8" max="24" width="22.7109375" style="139" customWidth="1"/>
    <col min="25" max="29" width="5.7109375" style="139" customWidth="1"/>
    <col min="30" max="32" width="4.7109375" style="140" customWidth="1"/>
    <col min="33" max="33" width="22.7109375" style="140" customWidth="1"/>
    <col min="34" max="34" width="13.7109375" style="140" customWidth="1"/>
    <col min="35" max="40" width="22.7109375" style="139" customWidth="1"/>
    <col min="41" max="42" width="5.7109375" style="139" customWidth="1"/>
    <col min="43" max="43" width="12.7109375" style="141"/>
    <col min="44" max="16384" width="12.7109375" style="139"/>
  </cols>
  <sheetData>
    <row r="1" spans="1:43" s="142" customFormat="1" ht="24.95" customHeight="1" x14ac:dyDescent="0.15">
      <c r="C1" s="145"/>
      <c r="D1" s="166" t="s">
        <v>253</v>
      </c>
      <c r="E1" s="665" t="s">
        <v>69</v>
      </c>
      <c r="F1" s="666"/>
      <c r="G1" s="200" t="s">
        <v>102</v>
      </c>
      <c r="H1" s="217"/>
      <c r="I1" s="217"/>
      <c r="J1" s="217"/>
      <c r="Z1" s="720" t="s">
        <v>147</v>
      </c>
      <c r="AA1" s="667"/>
      <c r="AC1" s="234"/>
      <c r="AD1" s="145"/>
      <c r="AE1" s="166" t="s">
        <v>253</v>
      </c>
      <c r="AF1" s="665" t="s">
        <v>69</v>
      </c>
      <c r="AG1" s="666"/>
      <c r="AH1" s="200" t="s">
        <v>102</v>
      </c>
      <c r="AQ1" s="109"/>
    </row>
    <row r="2" spans="1:43" s="143" customFormat="1" ht="20.100000000000001" customHeight="1" x14ac:dyDescent="0.15">
      <c r="C2" s="146"/>
      <c r="D2" s="167"/>
      <c r="E2" s="178"/>
      <c r="F2" s="193"/>
      <c r="G2" s="201"/>
      <c r="H2" s="218"/>
      <c r="I2" s="230"/>
      <c r="AD2" s="146"/>
      <c r="AE2" s="167"/>
      <c r="AF2" s="178"/>
      <c r="AG2" s="193"/>
      <c r="AH2" s="201"/>
      <c r="AQ2" s="147"/>
    </row>
    <row r="3" spans="1:43" s="143" customFormat="1" ht="20.100000000000001" customHeight="1" x14ac:dyDescent="0.15">
      <c r="C3" s="721" t="s">
        <v>114</v>
      </c>
      <c r="D3" s="722"/>
      <c r="E3" s="722"/>
      <c r="F3" s="722"/>
      <c r="G3" s="722"/>
      <c r="H3" s="722"/>
      <c r="I3" s="722"/>
      <c r="J3" s="722"/>
      <c r="N3" s="168"/>
      <c r="O3" s="168"/>
      <c r="P3" s="168"/>
      <c r="U3" s="168"/>
      <c r="V3" s="168"/>
      <c r="W3" s="168"/>
      <c r="X3" s="168"/>
      <c r="AD3" s="109" t="s">
        <v>751</v>
      </c>
      <c r="AE3" s="178"/>
      <c r="AF3" s="178"/>
      <c r="AG3" s="178"/>
      <c r="AH3" s="178"/>
      <c r="AI3" s="168"/>
      <c r="AQ3" s="147"/>
    </row>
    <row r="4" spans="1:43" s="143" customFormat="1" ht="20.100000000000001" customHeight="1" x14ac:dyDescent="0.15">
      <c r="C4" s="148"/>
      <c r="D4" s="169"/>
      <c r="E4" s="169"/>
      <c r="F4" s="142"/>
      <c r="G4" s="142"/>
      <c r="AD4" s="148"/>
      <c r="AE4" s="169"/>
      <c r="AF4" s="169"/>
      <c r="AG4" s="142"/>
      <c r="AH4" s="142"/>
      <c r="AQ4" s="147"/>
    </row>
    <row r="5" spans="1:43" s="143" customFormat="1" ht="39.950000000000003" customHeight="1" x14ac:dyDescent="0.2">
      <c r="A5" s="10"/>
      <c r="B5" s="14"/>
      <c r="C5" s="149"/>
      <c r="D5" s="40"/>
      <c r="E5" s="40"/>
      <c r="F5" s="194"/>
      <c r="G5" s="202" t="s">
        <v>752</v>
      </c>
      <c r="H5" s="219" t="s">
        <v>2</v>
      </c>
      <c r="I5" s="219" t="s">
        <v>467</v>
      </c>
      <c r="J5" s="219" t="s">
        <v>601</v>
      </c>
      <c r="K5" s="219" t="s">
        <v>602</v>
      </c>
      <c r="L5" s="219" t="s">
        <v>694</v>
      </c>
      <c r="M5" s="219" t="s">
        <v>697</v>
      </c>
      <c r="N5" s="219" t="s">
        <v>698</v>
      </c>
      <c r="O5" s="219" t="s">
        <v>169</v>
      </c>
      <c r="P5" s="219" t="s">
        <v>699</v>
      </c>
      <c r="Q5" s="671" t="s">
        <v>702</v>
      </c>
      <c r="R5" s="672"/>
      <c r="S5" s="219" t="s">
        <v>647</v>
      </c>
      <c r="T5" s="219" t="s">
        <v>712</v>
      </c>
      <c r="U5" s="219" t="s">
        <v>714</v>
      </c>
      <c r="V5" s="219" t="s">
        <v>518</v>
      </c>
      <c r="W5" s="219" t="s">
        <v>988</v>
      </c>
      <c r="X5" s="219" t="s">
        <v>313</v>
      </c>
      <c r="Y5" s="10"/>
      <c r="Z5" s="14"/>
      <c r="AA5" s="14"/>
      <c r="AB5" s="10"/>
      <c r="AC5" s="14"/>
      <c r="AD5" s="149"/>
      <c r="AE5" s="40"/>
      <c r="AF5" s="40"/>
      <c r="AG5" s="194"/>
      <c r="AH5" s="202" t="s">
        <v>752</v>
      </c>
      <c r="AI5" s="235" t="s">
        <v>33</v>
      </c>
      <c r="AJ5" s="219" t="s">
        <v>703</v>
      </c>
      <c r="AK5" s="219" t="s">
        <v>299</v>
      </c>
      <c r="AL5" s="236" t="s">
        <v>960</v>
      </c>
      <c r="AM5" s="219" t="s">
        <v>704</v>
      </c>
      <c r="AN5" s="691" t="s">
        <v>55</v>
      </c>
      <c r="AO5" s="10"/>
      <c r="AP5" s="14"/>
      <c r="AQ5" s="147"/>
    </row>
    <row r="6" spans="1:43" s="143" customFormat="1" ht="27.95" customHeight="1" x14ac:dyDescent="0.15">
      <c r="A6" s="10" t="s">
        <v>807</v>
      </c>
      <c r="B6" s="14" t="s">
        <v>211</v>
      </c>
      <c r="C6" s="22" t="s">
        <v>972</v>
      </c>
      <c r="D6" s="41"/>
      <c r="E6" s="41"/>
      <c r="F6" s="65"/>
      <c r="G6" s="65" t="s">
        <v>973</v>
      </c>
      <c r="H6" s="220" t="s">
        <v>974</v>
      </c>
      <c r="I6" s="220" t="s">
        <v>974</v>
      </c>
      <c r="J6" s="220" t="s">
        <v>974</v>
      </c>
      <c r="K6" s="220" t="s">
        <v>974</v>
      </c>
      <c r="L6" s="220" t="s">
        <v>974</v>
      </c>
      <c r="M6" s="220" t="s">
        <v>974</v>
      </c>
      <c r="N6" s="220" t="s">
        <v>974</v>
      </c>
      <c r="O6" s="220" t="s">
        <v>974</v>
      </c>
      <c r="P6" s="220" t="s">
        <v>974</v>
      </c>
      <c r="Q6" s="220" t="s">
        <v>452</v>
      </c>
      <c r="R6" s="231" t="s">
        <v>249</v>
      </c>
      <c r="S6" s="232" t="s">
        <v>505</v>
      </c>
      <c r="T6" s="220" t="s">
        <v>974</v>
      </c>
      <c r="U6" s="220" t="s">
        <v>974</v>
      </c>
      <c r="V6" s="220" t="s">
        <v>974</v>
      </c>
      <c r="W6" s="220" t="s">
        <v>307</v>
      </c>
      <c r="X6" s="220" t="s">
        <v>974</v>
      </c>
      <c r="Y6" s="10" t="s">
        <v>807</v>
      </c>
      <c r="Z6" s="14" t="s">
        <v>211</v>
      </c>
      <c r="AA6" s="14"/>
      <c r="AB6" s="10" t="s">
        <v>807</v>
      </c>
      <c r="AC6" s="14" t="s">
        <v>211</v>
      </c>
      <c r="AD6" s="22" t="s">
        <v>972</v>
      </c>
      <c r="AE6" s="41"/>
      <c r="AF6" s="41"/>
      <c r="AG6" s="65"/>
      <c r="AH6" s="65" t="s">
        <v>973</v>
      </c>
      <c r="AI6" s="220" t="s">
        <v>974</v>
      </c>
      <c r="AJ6" s="220" t="s">
        <v>974</v>
      </c>
      <c r="AK6" s="220" t="s">
        <v>974</v>
      </c>
      <c r="AL6" s="220" t="s">
        <v>974</v>
      </c>
      <c r="AM6" s="220" t="s">
        <v>974</v>
      </c>
      <c r="AN6" s="692"/>
      <c r="AO6" s="10" t="s">
        <v>807</v>
      </c>
      <c r="AP6" s="14" t="s">
        <v>211</v>
      </c>
      <c r="AQ6" s="147"/>
    </row>
    <row r="7" spans="1:43" s="143" customFormat="1" ht="27.95" customHeight="1" x14ac:dyDescent="0.15">
      <c r="A7" s="15">
        <v>1</v>
      </c>
      <c r="B7" s="15">
        <v>1</v>
      </c>
      <c r="C7" s="150" t="s">
        <v>215</v>
      </c>
      <c r="D7" s="716" t="s">
        <v>283</v>
      </c>
      <c r="E7" s="716"/>
      <c r="F7" s="716"/>
      <c r="G7" s="203" t="s">
        <v>668</v>
      </c>
      <c r="H7" s="79">
        <v>148746</v>
      </c>
      <c r="I7" s="79">
        <v>19765</v>
      </c>
      <c r="J7" s="79">
        <v>30498</v>
      </c>
      <c r="K7" s="79">
        <v>26145</v>
      </c>
      <c r="L7" s="79">
        <v>11885</v>
      </c>
      <c r="M7" s="79">
        <v>12314</v>
      </c>
      <c r="N7" s="79">
        <v>11580</v>
      </c>
      <c r="O7" s="79">
        <v>30134</v>
      </c>
      <c r="P7" s="79">
        <v>10927</v>
      </c>
      <c r="Q7" s="79">
        <v>15057</v>
      </c>
      <c r="R7" s="79">
        <v>8860</v>
      </c>
      <c r="S7" s="79">
        <v>12988</v>
      </c>
      <c r="T7" s="79">
        <v>10689</v>
      </c>
      <c r="U7" s="79">
        <v>7169</v>
      </c>
      <c r="V7" s="79">
        <v>1932</v>
      </c>
      <c r="W7" s="79">
        <v>1142</v>
      </c>
      <c r="X7" s="79">
        <v>5292</v>
      </c>
      <c r="Y7" s="16">
        <v>1</v>
      </c>
      <c r="Z7" s="16">
        <v>1</v>
      </c>
      <c r="AA7" s="16"/>
      <c r="AB7" s="15">
        <v>1</v>
      </c>
      <c r="AC7" s="15">
        <v>1</v>
      </c>
      <c r="AD7" s="150" t="s">
        <v>215</v>
      </c>
      <c r="AE7" s="716" t="s">
        <v>283</v>
      </c>
      <c r="AF7" s="716"/>
      <c r="AG7" s="716"/>
      <c r="AH7" s="203" t="s">
        <v>668</v>
      </c>
      <c r="AI7" s="79">
        <v>3816</v>
      </c>
      <c r="AJ7" s="79">
        <v>2576</v>
      </c>
      <c r="AK7" s="79">
        <v>2253</v>
      </c>
      <c r="AL7" s="79">
        <v>3569</v>
      </c>
      <c r="AM7" s="79">
        <v>3211</v>
      </c>
      <c r="AN7" s="237">
        <v>380548</v>
      </c>
      <c r="AO7" s="15">
        <v>1</v>
      </c>
      <c r="AP7" s="15">
        <v>1</v>
      </c>
      <c r="AQ7" s="147"/>
    </row>
    <row r="8" spans="1:43" s="143" customFormat="1" ht="27.95" customHeight="1" x14ac:dyDescent="0.15">
      <c r="A8" s="15">
        <v>1</v>
      </c>
      <c r="B8" s="15">
        <v>2</v>
      </c>
      <c r="C8" s="151" t="s">
        <v>277</v>
      </c>
      <c r="D8" s="170" t="s">
        <v>326</v>
      </c>
      <c r="E8" s="719" t="s">
        <v>291</v>
      </c>
      <c r="F8" s="719"/>
      <c r="G8" s="204" t="s">
        <v>969</v>
      </c>
      <c r="H8" s="79">
        <v>222523</v>
      </c>
      <c r="I8" s="79">
        <v>27376</v>
      </c>
      <c r="J8" s="79">
        <v>47840</v>
      </c>
      <c r="K8" s="79">
        <v>27361</v>
      </c>
      <c r="L8" s="79">
        <v>20446</v>
      </c>
      <c r="M8" s="79">
        <v>21132</v>
      </c>
      <c r="N8" s="79">
        <v>14750</v>
      </c>
      <c r="O8" s="79">
        <v>44203</v>
      </c>
      <c r="P8" s="79">
        <v>19514</v>
      </c>
      <c r="Q8" s="79">
        <v>16359</v>
      </c>
      <c r="R8" s="79">
        <v>20350</v>
      </c>
      <c r="S8" s="79">
        <v>15014</v>
      </c>
      <c r="T8" s="79">
        <v>23752</v>
      </c>
      <c r="U8" s="79">
        <v>45870</v>
      </c>
      <c r="V8" s="79">
        <v>4182</v>
      </c>
      <c r="W8" s="79">
        <v>2122</v>
      </c>
      <c r="X8" s="79">
        <v>7967</v>
      </c>
      <c r="Y8" s="16">
        <v>1</v>
      </c>
      <c r="Z8" s="16">
        <v>2</v>
      </c>
      <c r="AA8" s="16"/>
      <c r="AB8" s="15">
        <v>1</v>
      </c>
      <c r="AC8" s="15">
        <v>2</v>
      </c>
      <c r="AD8" s="151" t="s">
        <v>277</v>
      </c>
      <c r="AE8" s="170" t="s">
        <v>326</v>
      </c>
      <c r="AF8" s="719" t="s">
        <v>291</v>
      </c>
      <c r="AG8" s="719"/>
      <c r="AH8" s="204" t="s">
        <v>969</v>
      </c>
      <c r="AI8" s="79">
        <v>5000</v>
      </c>
      <c r="AJ8" s="79">
        <v>4500</v>
      </c>
      <c r="AK8" s="79">
        <v>3100</v>
      </c>
      <c r="AL8" s="79">
        <v>5130</v>
      </c>
      <c r="AM8" s="79">
        <v>6160</v>
      </c>
      <c r="AN8" s="238">
        <v>604651</v>
      </c>
      <c r="AO8" s="15">
        <v>1</v>
      </c>
      <c r="AP8" s="15">
        <v>2</v>
      </c>
      <c r="AQ8" s="147"/>
    </row>
    <row r="9" spans="1:43" s="143" customFormat="1" ht="27.95" customHeight="1" x14ac:dyDescent="0.15">
      <c r="A9" s="15">
        <v>1</v>
      </c>
      <c r="B9" s="15">
        <v>3</v>
      </c>
      <c r="C9" s="152"/>
      <c r="D9" s="171"/>
      <c r="E9" s="179" t="s">
        <v>246</v>
      </c>
      <c r="F9" s="195" t="s">
        <v>669</v>
      </c>
      <c r="G9" s="204" t="s">
        <v>969</v>
      </c>
      <c r="H9" s="79">
        <v>215550</v>
      </c>
      <c r="I9" s="79">
        <v>27000</v>
      </c>
      <c r="J9" s="79">
        <v>15600</v>
      </c>
      <c r="K9" s="79">
        <v>18420</v>
      </c>
      <c r="L9" s="79">
        <v>16956</v>
      </c>
      <c r="M9" s="79">
        <v>0</v>
      </c>
      <c r="N9" s="79">
        <v>12170</v>
      </c>
      <c r="O9" s="79">
        <v>18461</v>
      </c>
      <c r="P9" s="79">
        <v>0</v>
      </c>
      <c r="Q9" s="79">
        <v>5900</v>
      </c>
      <c r="R9" s="79">
        <v>82</v>
      </c>
      <c r="S9" s="79">
        <v>1427</v>
      </c>
      <c r="T9" s="79">
        <v>5400</v>
      </c>
      <c r="U9" s="79">
        <v>34620</v>
      </c>
      <c r="V9" s="79">
        <v>1060</v>
      </c>
      <c r="W9" s="79">
        <v>0</v>
      </c>
      <c r="X9" s="79">
        <v>0</v>
      </c>
      <c r="Y9" s="16">
        <v>1</v>
      </c>
      <c r="Z9" s="16">
        <v>3</v>
      </c>
      <c r="AA9" s="16"/>
      <c r="AB9" s="15">
        <v>1</v>
      </c>
      <c r="AC9" s="15">
        <v>3</v>
      </c>
      <c r="AD9" s="152"/>
      <c r="AE9" s="171"/>
      <c r="AF9" s="179" t="s">
        <v>246</v>
      </c>
      <c r="AG9" s="195" t="s">
        <v>669</v>
      </c>
      <c r="AH9" s="204" t="s">
        <v>969</v>
      </c>
      <c r="AI9" s="79">
        <v>5000</v>
      </c>
      <c r="AJ9" s="79">
        <v>4500</v>
      </c>
      <c r="AK9" s="79">
        <v>700</v>
      </c>
      <c r="AL9" s="79">
        <v>849</v>
      </c>
      <c r="AM9" s="79">
        <v>0</v>
      </c>
      <c r="AN9" s="237">
        <v>383695</v>
      </c>
      <c r="AO9" s="15">
        <v>1</v>
      </c>
      <c r="AP9" s="15">
        <v>3</v>
      </c>
      <c r="AQ9" s="147"/>
    </row>
    <row r="10" spans="1:43" s="143" customFormat="1" ht="27.95" customHeight="1" x14ac:dyDescent="0.15">
      <c r="A10" s="15">
        <v>1</v>
      </c>
      <c r="B10" s="15">
        <v>4</v>
      </c>
      <c r="C10" s="152" t="s">
        <v>547</v>
      </c>
      <c r="D10" s="152" t="s">
        <v>431</v>
      </c>
      <c r="E10" s="179" t="s">
        <v>275</v>
      </c>
      <c r="F10" s="195" t="s">
        <v>670</v>
      </c>
      <c r="G10" s="204" t="s">
        <v>969</v>
      </c>
      <c r="H10" s="79">
        <v>0</v>
      </c>
      <c r="I10" s="79">
        <v>0</v>
      </c>
      <c r="J10" s="79">
        <v>14386</v>
      </c>
      <c r="K10" s="79">
        <v>0</v>
      </c>
      <c r="L10" s="79">
        <v>0</v>
      </c>
      <c r="M10" s="79">
        <v>0</v>
      </c>
      <c r="N10" s="79">
        <v>0</v>
      </c>
      <c r="O10" s="79">
        <v>20962</v>
      </c>
      <c r="P10" s="79">
        <v>0</v>
      </c>
      <c r="Q10" s="79">
        <v>0</v>
      </c>
      <c r="R10" s="79">
        <v>1495</v>
      </c>
      <c r="S10" s="79">
        <v>0</v>
      </c>
      <c r="T10" s="79">
        <v>0</v>
      </c>
      <c r="U10" s="79">
        <v>0</v>
      </c>
      <c r="V10" s="79">
        <v>2600</v>
      </c>
      <c r="W10" s="79">
        <v>0</v>
      </c>
      <c r="X10" s="79">
        <v>0</v>
      </c>
      <c r="Y10" s="16">
        <v>1</v>
      </c>
      <c r="Z10" s="16">
        <v>4</v>
      </c>
      <c r="AA10" s="16"/>
      <c r="AB10" s="15">
        <v>1</v>
      </c>
      <c r="AC10" s="15">
        <v>4</v>
      </c>
      <c r="AD10" s="152" t="s">
        <v>547</v>
      </c>
      <c r="AE10" s="152" t="s">
        <v>431</v>
      </c>
      <c r="AF10" s="179" t="s">
        <v>275</v>
      </c>
      <c r="AG10" s="195" t="s">
        <v>670</v>
      </c>
      <c r="AH10" s="204" t="s">
        <v>969</v>
      </c>
      <c r="AI10" s="79">
        <v>0</v>
      </c>
      <c r="AJ10" s="79">
        <v>0</v>
      </c>
      <c r="AK10" s="79">
        <v>2400</v>
      </c>
      <c r="AL10" s="79">
        <v>0</v>
      </c>
      <c r="AM10" s="79">
        <v>0</v>
      </c>
      <c r="AN10" s="237">
        <v>41843</v>
      </c>
      <c r="AO10" s="15">
        <v>1</v>
      </c>
      <c r="AP10" s="15">
        <v>4</v>
      </c>
      <c r="AQ10" s="147"/>
    </row>
    <row r="11" spans="1:43" s="143" customFormat="1" ht="27.95" customHeight="1" x14ac:dyDescent="0.15">
      <c r="A11" s="15">
        <v>1</v>
      </c>
      <c r="B11" s="15">
        <v>5</v>
      </c>
      <c r="C11" s="152"/>
      <c r="D11" s="152"/>
      <c r="E11" s="179" t="s">
        <v>79</v>
      </c>
      <c r="F11" s="195" t="s">
        <v>598</v>
      </c>
      <c r="G11" s="204" t="s">
        <v>969</v>
      </c>
      <c r="H11" s="79">
        <v>0</v>
      </c>
      <c r="I11" s="79">
        <v>376</v>
      </c>
      <c r="J11" s="79">
        <v>2268</v>
      </c>
      <c r="K11" s="79">
        <v>6771</v>
      </c>
      <c r="L11" s="79">
        <v>0</v>
      </c>
      <c r="M11" s="79">
        <v>16059</v>
      </c>
      <c r="N11" s="79">
        <v>2000</v>
      </c>
      <c r="O11" s="79">
        <v>0</v>
      </c>
      <c r="P11" s="79">
        <v>0</v>
      </c>
      <c r="Q11" s="79">
        <v>0</v>
      </c>
      <c r="R11" s="79">
        <v>4036</v>
      </c>
      <c r="S11" s="79">
        <v>5670</v>
      </c>
      <c r="T11" s="79">
        <v>1100</v>
      </c>
      <c r="U11" s="79">
        <v>0</v>
      </c>
      <c r="V11" s="79">
        <v>0</v>
      </c>
      <c r="W11" s="79">
        <v>123</v>
      </c>
      <c r="X11" s="79">
        <v>0</v>
      </c>
      <c r="Y11" s="16">
        <v>1</v>
      </c>
      <c r="Z11" s="16">
        <v>5</v>
      </c>
      <c r="AA11" s="16"/>
      <c r="AB11" s="15">
        <v>1</v>
      </c>
      <c r="AC11" s="15">
        <v>5</v>
      </c>
      <c r="AD11" s="152"/>
      <c r="AE11" s="152"/>
      <c r="AF11" s="179" t="s">
        <v>79</v>
      </c>
      <c r="AG11" s="195" t="s">
        <v>598</v>
      </c>
      <c r="AH11" s="204" t="s">
        <v>969</v>
      </c>
      <c r="AI11" s="79">
        <v>0</v>
      </c>
      <c r="AJ11" s="79">
        <v>0</v>
      </c>
      <c r="AK11" s="79">
        <v>0</v>
      </c>
      <c r="AL11" s="79">
        <v>0</v>
      </c>
      <c r="AM11" s="79">
        <v>0</v>
      </c>
      <c r="AN11" s="237">
        <v>38403</v>
      </c>
      <c r="AO11" s="15">
        <v>1</v>
      </c>
      <c r="AP11" s="15">
        <v>5</v>
      </c>
      <c r="AQ11" s="147"/>
    </row>
    <row r="12" spans="1:43" s="143" customFormat="1" ht="27.95" customHeight="1" x14ac:dyDescent="0.15">
      <c r="A12" s="15">
        <v>1</v>
      </c>
      <c r="B12" s="15">
        <v>6</v>
      </c>
      <c r="C12" s="152"/>
      <c r="D12" s="152"/>
      <c r="E12" s="179" t="s">
        <v>490</v>
      </c>
      <c r="F12" s="195" t="s">
        <v>45</v>
      </c>
      <c r="G12" s="204" t="s">
        <v>969</v>
      </c>
      <c r="H12" s="79">
        <v>6973</v>
      </c>
      <c r="I12" s="79">
        <v>0</v>
      </c>
      <c r="J12" s="79">
        <v>15586</v>
      </c>
      <c r="K12" s="79">
        <v>1863</v>
      </c>
      <c r="L12" s="79">
        <v>3100</v>
      </c>
      <c r="M12" s="79">
        <v>5073</v>
      </c>
      <c r="N12" s="79">
        <v>0</v>
      </c>
      <c r="O12" s="79">
        <v>450</v>
      </c>
      <c r="P12" s="79">
        <v>19514</v>
      </c>
      <c r="Q12" s="79">
        <v>10459</v>
      </c>
      <c r="R12" s="79">
        <v>14263</v>
      </c>
      <c r="S12" s="79">
        <v>7612</v>
      </c>
      <c r="T12" s="79">
        <v>12773</v>
      </c>
      <c r="U12" s="79">
        <v>3781</v>
      </c>
      <c r="V12" s="79">
        <v>60</v>
      </c>
      <c r="W12" s="79">
        <v>1999</v>
      </c>
      <c r="X12" s="79">
        <v>7967</v>
      </c>
      <c r="Y12" s="16">
        <v>1</v>
      </c>
      <c r="Z12" s="16">
        <v>6</v>
      </c>
      <c r="AA12" s="16"/>
      <c r="AB12" s="15">
        <v>1</v>
      </c>
      <c r="AC12" s="15">
        <v>6</v>
      </c>
      <c r="AD12" s="152"/>
      <c r="AE12" s="152"/>
      <c r="AF12" s="179" t="s">
        <v>490</v>
      </c>
      <c r="AG12" s="195" t="s">
        <v>45</v>
      </c>
      <c r="AH12" s="204" t="s">
        <v>969</v>
      </c>
      <c r="AI12" s="79">
        <v>0</v>
      </c>
      <c r="AJ12" s="79">
        <v>0</v>
      </c>
      <c r="AK12" s="79">
        <v>0</v>
      </c>
      <c r="AL12" s="79">
        <v>4281</v>
      </c>
      <c r="AM12" s="79">
        <v>6160</v>
      </c>
      <c r="AN12" s="237">
        <v>121914</v>
      </c>
      <c r="AO12" s="15">
        <v>1</v>
      </c>
      <c r="AP12" s="15">
        <v>6</v>
      </c>
      <c r="AQ12" s="147"/>
    </row>
    <row r="13" spans="1:43" s="143" customFormat="1" ht="27.95" customHeight="1" x14ac:dyDescent="0.15">
      <c r="A13" s="15">
        <v>1</v>
      </c>
      <c r="B13" s="15">
        <v>7</v>
      </c>
      <c r="C13" s="152" t="s">
        <v>198</v>
      </c>
      <c r="D13" s="152" t="s">
        <v>185</v>
      </c>
      <c r="E13" s="179" t="s">
        <v>672</v>
      </c>
      <c r="F13" s="195" t="s">
        <v>468</v>
      </c>
      <c r="G13" s="204" t="s">
        <v>969</v>
      </c>
      <c r="H13" s="79">
        <v>0</v>
      </c>
      <c r="I13" s="79">
        <v>0</v>
      </c>
      <c r="J13" s="79">
        <v>0</v>
      </c>
      <c r="K13" s="79">
        <v>0</v>
      </c>
      <c r="L13" s="79">
        <v>0</v>
      </c>
      <c r="M13" s="79">
        <v>0</v>
      </c>
      <c r="N13" s="79">
        <v>0</v>
      </c>
      <c r="O13" s="79">
        <v>0</v>
      </c>
      <c r="P13" s="79">
        <v>0</v>
      </c>
      <c r="Q13" s="79">
        <v>0</v>
      </c>
      <c r="R13" s="79">
        <v>0</v>
      </c>
      <c r="S13" s="79">
        <v>0</v>
      </c>
      <c r="T13" s="79">
        <v>0</v>
      </c>
      <c r="U13" s="79">
        <v>0</v>
      </c>
      <c r="V13" s="79">
        <v>0</v>
      </c>
      <c r="W13" s="79">
        <v>0</v>
      </c>
      <c r="X13" s="79">
        <v>0</v>
      </c>
      <c r="Y13" s="16">
        <v>1</v>
      </c>
      <c r="Z13" s="16">
        <v>7</v>
      </c>
      <c r="AA13" s="16"/>
      <c r="AB13" s="15">
        <v>1</v>
      </c>
      <c r="AC13" s="15">
        <v>7</v>
      </c>
      <c r="AD13" s="152" t="s">
        <v>198</v>
      </c>
      <c r="AE13" s="152" t="s">
        <v>185</v>
      </c>
      <c r="AF13" s="179" t="s">
        <v>672</v>
      </c>
      <c r="AG13" s="195" t="s">
        <v>468</v>
      </c>
      <c r="AH13" s="204" t="s">
        <v>969</v>
      </c>
      <c r="AI13" s="79">
        <v>0</v>
      </c>
      <c r="AJ13" s="79">
        <v>0</v>
      </c>
      <c r="AK13" s="79">
        <v>0</v>
      </c>
      <c r="AL13" s="79">
        <v>0</v>
      </c>
      <c r="AM13" s="79">
        <v>0</v>
      </c>
      <c r="AN13" s="237">
        <v>0</v>
      </c>
      <c r="AO13" s="15">
        <v>1</v>
      </c>
      <c r="AP13" s="15">
        <v>7</v>
      </c>
      <c r="AQ13" s="147"/>
    </row>
    <row r="14" spans="1:43" s="143" customFormat="1" ht="27.95" customHeight="1" x14ac:dyDescent="0.15">
      <c r="A14" s="15">
        <v>1</v>
      </c>
      <c r="B14" s="15">
        <v>8</v>
      </c>
      <c r="C14" s="152"/>
      <c r="D14" s="152"/>
      <c r="E14" s="180" t="s">
        <v>648</v>
      </c>
      <c r="F14" s="196" t="s">
        <v>458</v>
      </c>
      <c r="G14" s="204" t="s">
        <v>969</v>
      </c>
      <c r="H14" s="79">
        <v>0</v>
      </c>
      <c r="I14" s="79">
        <v>0</v>
      </c>
      <c r="J14" s="79">
        <v>0</v>
      </c>
      <c r="K14" s="79">
        <v>307</v>
      </c>
      <c r="L14" s="79">
        <v>390</v>
      </c>
      <c r="M14" s="79">
        <v>0</v>
      </c>
      <c r="N14" s="79">
        <v>580</v>
      </c>
      <c r="O14" s="79">
        <v>4330</v>
      </c>
      <c r="P14" s="79">
        <v>0</v>
      </c>
      <c r="Q14" s="79">
        <v>0</v>
      </c>
      <c r="R14" s="79">
        <v>474</v>
      </c>
      <c r="S14" s="79">
        <v>305</v>
      </c>
      <c r="T14" s="79">
        <v>4479</v>
      </c>
      <c r="U14" s="79">
        <v>7469</v>
      </c>
      <c r="V14" s="79">
        <v>462</v>
      </c>
      <c r="W14" s="79">
        <v>0</v>
      </c>
      <c r="X14" s="79">
        <v>0</v>
      </c>
      <c r="Y14" s="16">
        <v>1</v>
      </c>
      <c r="Z14" s="16">
        <v>8</v>
      </c>
      <c r="AA14" s="16"/>
      <c r="AB14" s="15">
        <v>1</v>
      </c>
      <c r="AC14" s="15">
        <v>8</v>
      </c>
      <c r="AD14" s="152"/>
      <c r="AE14" s="152"/>
      <c r="AF14" s="180" t="s">
        <v>648</v>
      </c>
      <c r="AG14" s="196" t="s">
        <v>458</v>
      </c>
      <c r="AH14" s="204" t="s">
        <v>969</v>
      </c>
      <c r="AI14" s="79">
        <v>0</v>
      </c>
      <c r="AJ14" s="79">
        <v>0</v>
      </c>
      <c r="AK14" s="79">
        <v>0</v>
      </c>
      <c r="AL14" s="79">
        <v>0</v>
      </c>
      <c r="AM14" s="79">
        <v>0</v>
      </c>
      <c r="AN14" s="239">
        <v>18796</v>
      </c>
      <c r="AO14" s="15">
        <v>1</v>
      </c>
      <c r="AP14" s="15">
        <v>8</v>
      </c>
      <c r="AQ14" s="147"/>
    </row>
    <row r="15" spans="1:43" s="143" customFormat="1" ht="27.95" customHeight="1" x14ac:dyDescent="0.15">
      <c r="A15" s="15">
        <v>1</v>
      </c>
      <c r="B15" s="15">
        <v>12</v>
      </c>
      <c r="C15" s="153" t="s">
        <v>281</v>
      </c>
      <c r="D15" s="150" t="s">
        <v>326</v>
      </c>
      <c r="E15" s="698" t="s">
        <v>568</v>
      </c>
      <c r="F15" s="698"/>
      <c r="G15" s="204" t="s">
        <v>969</v>
      </c>
      <c r="H15" s="79">
        <v>108882</v>
      </c>
      <c r="I15" s="79">
        <v>15641</v>
      </c>
      <c r="J15" s="79">
        <v>27920</v>
      </c>
      <c r="K15" s="79">
        <v>23120</v>
      </c>
      <c r="L15" s="79">
        <v>11457</v>
      </c>
      <c r="M15" s="79">
        <v>10015</v>
      </c>
      <c r="N15" s="79">
        <v>10396</v>
      </c>
      <c r="O15" s="79">
        <v>37293</v>
      </c>
      <c r="P15" s="79">
        <v>7961</v>
      </c>
      <c r="Q15" s="79">
        <v>12703</v>
      </c>
      <c r="R15" s="79">
        <v>11577</v>
      </c>
      <c r="S15" s="79">
        <v>12640</v>
      </c>
      <c r="T15" s="79">
        <v>12942</v>
      </c>
      <c r="U15" s="79">
        <v>9780</v>
      </c>
      <c r="V15" s="79">
        <v>1825</v>
      </c>
      <c r="W15" s="79">
        <v>1266</v>
      </c>
      <c r="X15" s="79">
        <v>4335</v>
      </c>
      <c r="Y15" s="16">
        <v>1</v>
      </c>
      <c r="Z15" s="16">
        <v>12</v>
      </c>
      <c r="AA15" s="16"/>
      <c r="AB15" s="15">
        <v>1</v>
      </c>
      <c r="AC15" s="15">
        <v>12</v>
      </c>
      <c r="AD15" s="153" t="s">
        <v>281</v>
      </c>
      <c r="AE15" s="150" t="s">
        <v>326</v>
      </c>
      <c r="AF15" s="698" t="s">
        <v>568</v>
      </c>
      <c r="AG15" s="698"/>
      <c r="AH15" s="204" t="s">
        <v>969</v>
      </c>
      <c r="AI15" s="79">
        <v>2923</v>
      </c>
      <c r="AJ15" s="79">
        <v>1843</v>
      </c>
      <c r="AK15" s="79">
        <v>2964</v>
      </c>
      <c r="AL15" s="79">
        <v>4017</v>
      </c>
      <c r="AM15" s="79">
        <v>3416</v>
      </c>
      <c r="AN15" s="237">
        <v>334916</v>
      </c>
      <c r="AO15" s="15">
        <v>1</v>
      </c>
      <c r="AP15" s="15">
        <v>12</v>
      </c>
      <c r="AQ15" s="147"/>
    </row>
    <row r="16" spans="1:43" s="143" customFormat="1" ht="27.95" customHeight="1" x14ac:dyDescent="0.15">
      <c r="A16" s="15">
        <v>1</v>
      </c>
      <c r="B16" s="15">
        <v>14</v>
      </c>
      <c r="C16" s="152"/>
      <c r="D16" s="150" t="s">
        <v>419</v>
      </c>
      <c r="E16" s="698" t="s">
        <v>673</v>
      </c>
      <c r="F16" s="698"/>
      <c r="G16" s="204" t="s">
        <v>969</v>
      </c>
      <c r="H16" s="79">
        <v>96529</v>
      </c>
      <c r="I16" s="79">
        <v>14312</v>
      </c>
      <c r="J16" s="79">
        <v>27197</v>
      </c>
      <c r="K16" s="79">
        <v>20252</v>
      </c>
      <c r="L16" s="79">
        <v>10308</v>
      </c>
      <c r="M16" s="79">
        <v>9606</v>
      </c>
      <c r="N16" s="79">
        <v>8880</v>
      </c>
      <c r="O16" s="79">
        <v>30145</v>
      </c>
      <c r="P16" s="79">
        <v>7940</v>
      </c>
      <c r="Q16" s="79">
        <v>11669</v>
      </c>
      <c r="R16" s="79">
        <v>7683</v>
      </c>
      <c r="S16" s="79">
        <v>12417</v>
      </c>
      <c r="T16" s="79">
        <v>12456</v>
      </c>
      <c r="U16" s="79">
        <v>9644</v>
      </c>
      <c r="V16" s="79">
        <v>1359</v>
      </c>
      <c r="W16" s="79">
        <v>1266</v>
      </c>
      <c r="X16" s="79">
        <v>4250</v>
      </c>
      <c r="Y16" s="16">
        <v>1</v>
      </c>
      <c r="Z16" s="16">
        <v>14</v>
      </c>
      <c r="AA16" s="16"/>
      <c r="AB16" s="15">
        <v>1</v>
      </c>
      <c r="AC16" s="15">
        <v>14</v>
      </c>
      <c r="AD16" s="152"/>
      <c r="AE16" s="150" t="s">
        <v>419</v>
      </c>
      <c r="AF16" s="698" t="s">
        <v>673</v>
      </c>
      <c r="AG16" s="698"/>
      <c r="AH16" s="204" t="s">
        <v>969</v>
      </c>
      <c r="AI16" s="79">
        <v>2714</v>
      </c>
      <c r="AJ16" s="79">
        <v>2000</v>
      </c>
      <c r="AK16" s="79">
        <v>1840</v>
      </c>
      <c r="AL16" s="79">
        <v>3743</v>
      </c>
      <c r="AM16" s="79">
        <v>3186</v>
      </c>
      <c r="AN16" s="237">
        <v>299396</v>
      </c>
      <c r="AO16" s="15">
        <v>1</v>
      </c>
      <c r="AP16" s="15">
        <v>14</v>
      </c>
      <c r="AQ16" s="147"/>
    </row>
    <row r="17" spans="1:43" s="143" customFormat="1" ht="27.95" customHeight="1" x14ac:dyDescent="0.15">
      <c r="A17" s="15">
        <v>1</v>
      </c>
      <c r="B17" s="15">
        <v>15</v>
      </c>
      <c r="C17" s="152" t="s">
        <v>296</v>
      </c>
      <c r="D17" s="150" t="s">
        <v>421</v>
      </c>
      <c r="E17" s="698" t="s">
        <v>674</v>
      </c>
      <c r="F17" s="698"/>
      <c r="G17" s="204" t="s">
        <v>969</v>
      </c>
      <c r="H17" s="79">
        <v>88023</v>
      </c>
      <c r="I17" s="79">
        <v>11240</v>
      </c>
      <c r="J17" s="79">
        <v>20379</v>
      </c>
      <c r="K17" s="79">
        <v>15265</v>
      </c>
      <c r="L17" s="79">
        <v>8034</v>
      </c>
      <c r="M17" s="79">
        <v>7897</v>
      </c>
      <c r="N17" s="79">
        <v>6155</v>
      </c>
      <c r="O17" s="79">
        <v>25706</v>
      </c>
      <c r="P17" s="79">
        <v>6816</v>
      </c>
      <c r="Q17" s="79">
        <v>9781</v>
      </c>
      <c r="R17" s="79">
        <v>6085</v>
      </c>
      <c r="S17" s="79">
        <v>8595</v>
      </c>
      <c r="T17" s="79">
        <v>8999</v>
      </c>
      <c r="U17" s="79">
        <v>5106</v>
      </c>
      <c r="V17" s="79">
        <v>1158</v>
      </c>
      <c r="W17" s="79">
        <v>861</v>
      </c>
      <c r="X17" s="79">
        <v>3333</v>
      </c>
      <c r="Y17" s="16">
        <v>1</v>
      </c>
      <c r="Z17" s="16">
        <v>15</v>
      </c>
      <c r="AA17" s="16"/>
      <c r="AB17" s="15">
        <v>1</v>
      </c>
      <c r="AC17" s="15">
        <v>15</v>
      </c>
      <c r="AD17" s="152" t="s">
        <v>296</v>
      </c>
      <c r="AE17" s="150" t="s">
        <v>421</v>
      </c>
      <c r="AF17" s="698" t="s">
        <v>674</v>
      </c>
      <c r="AG17" s="698"/>
      <c r="AH17" s="204" t="s">
        <v>969</v>
      </c>
      <c r="AI17" s="79">
        <v>2354</v>
      </c>
      <c r="AJ17" s="79">
        <v>1442</v>
      </c>
      <c r="AK17" s="79">
        <v>1678</v>
      </c>
      <c r="AL17" s="79">
        <v>2905</v>
      </c>
      <c r="AM17" s="79">
        <v>2602</v>
      </c>
      <c r="AN17" s="237">
        <v>244414</v>
      </c>
      <c r="AO17" s="15">
        <v>1</v>
      </c>
      <c r="AP17" s="15">
        <v>15</v>
      </c>
      <c r="AQ17" s="147"/>
    </row>
    <row r="18" spans="1:43" s="143" customFormat="1" ht="27.95" customHeight="1" x14ac:dyDescent="0.15">
      <c r="A18" s="15">
        <v>1</v>
      </c>
      <c r="B18" s="15">
        <v>16</v>
      </c>
      <c r="C18" s="152"/>
      <c r="D18" s="693" t="s">
        <v>250</v>
      </c>
      <c r="E18" s="182" t="s">
        <v>58</v>
      </c>
      <c r="F18" s="181" t="s">
        <v>675</v>
      </c>
      <c r="G18" s="204" t="s">
        <v>969</v>
      </c>
      <c r="H18" s="79">
        <v>65161</v>
      </c>
      <c r="I18" s="79">
        <v>7914</v>
      </c>
      <c r="J18" s="79">
        <v>14851</v>
      </c>
      <c r="K18" s="79">
        <v>12218</v>
      </c>
      <c r="L18" s="79">
        <v>5393</v>
      </c>
      <c r="M18" s="79">
        <v>5636</v>
      </c>
      <c r="N18" s="79">
        <v>4057</v>
      </c>
      <c r="O18" s="79">
        <v>17952</v>
      </c>
      <c r="P18" s="79">
        <v>5288</v>
      </c>
      <c r="Q18" s="79">
        <v>7710</v>
      </c>
      <c r="R18" s="79">
        <v>5112</v>
      </c>
      <c r="S18" s="79">
        <v>6274</v>
      </c>
      <c r="T18" s="79">
        <v>5991</v>
      </c>
      <c r="U18" s="79">
        <v>3167</v>
      </c>
      <c r="V18" s="79">
        <v>871</v>
      </c>
      <c r="W18" s="79">
        <v>861</v>
      </c>
      <c r="X18" s="79">
        <v>2700</v>
      </c>
      <c r="Y18" s="16">
        <v>1</v>
      </c>
      <c r="Z18" s="16">
        <v>16</v>
      </c>
      <c r="AA18" s="16"/>
      <c r="AB18" s="15">
        <v>1</v>
      </c>
      <c r="AC18" s="15">
        <v>16</v>
      </c>
      <c r="AD18" s="152"/>
      <c r="AE18" s="693" t="s">
        <v>250</v>
      </c>
      <c r="AF18" s="182" t="s">
        <v>58</v>
      </c>
      <c r="AG18" s="181" t="s">
        <v>675</v>
      </c>
      <c r="AH18" s="204" t="s">
        <v>969</v>
      </c>
      <c r="AI18" s="79">
        <v>1622</v>
      </c>
      <c r="AJ18" s="79">
        <v>1175</v>
      </c>
      <c r="AK18" s="79">
        <v>1257</v>
      </c>
      <c r="AL18" s="79">
        <v>2905</v>
      </c>
      <c r="AM18" s="79">
        <v>2228</v>
      </c>
      <c r="AN18" s="237">
        <v>180343</v>
      </c>
      <c r="AO18" s="15">
        <v>1</v>
      </c>
      <c r="AP18" s="15">
        <v>16</v>
      </c>
      <c r="AQ18" s="147"/>
    </row>
    <row r="19" spans="1:43" s="143" customFormat="1" ht="27.95" customHeight="1" x14ac:dyDescent="0.15">
      <c r="A19" s="15">
        <v>1</v>
      </c>
      <c r="B19" s="15">
        <v>17</v>
      </c>
      <c r="C19" s="152" t="s">
        <v>310</v>
      </c>
      <c r="D19" s="694"/>
      <c r="E19" s="182" t="s">
        <v>89</v>
      </c>
      <c r="F19" s="181" t="s">
        <v>333</v>
      </c>
      <c r="G19" s="204" t="s">
        <v>969</v>
      </c>
      <c r="H19" s="79">
        <v>22643</v>
      </c>
      <c r="I19" s="79">
        <v>0</v>
      </c>
      <c r="J19" s="79">
        <v>134</v>
      </c>
      <c r="K19" s="79">
        <v>0</v>
      </c>
      <c r="L19" s="79">
        <v>433</v>
      </c>
      <c r="M19" s="79">
        <v>337</v>
      </c>
      <c r="N19" s="79">
        <v>0</v>
      </c>
      <c r="O19" s="79">
        <v>0</v>
      </c>
      <c r="P19" s="79">
        <v>106</v>
      </c>
      <c r="Q19" s="79">
        <v>119</v>
      </c>
      <c r="R19" s="79">
        <v>139</v>
      </c>
      <c r="S19" s="79">
        <v>48</v>
      </c>
      <c r="T19" s="79">
        <v>1031</v>
      </c>
      <c r="U19" s="79">
        <v>0</v>
      </c>
      <c r="V19" s="79">
        <v>0</v>
      </c>
      <c r="W19" s="79">
        <v>0</v>
      </c>
      <c r="X19" s="79">
        <v>32</v>
      </c>
      <c r="Y19" s="16">
        <v>1</v>
      </c>
      <c r="Z19" s="16">
        <v>17</v>
      </c>
      <c r="AA19" s="16"/>
      <c r="AB19" s="15">
        <v>1</v>
      </c>
      <c r="AC19" s="15">
        <v>17</v>
      </c>
      <c r="AD19" s="152" t="s">
        <v>310</v>
      </c>
      <c r="AE19" s="694"/>
      <c r="AF19" s="182" t="s">
        <v>89</v>
      </c>
      <c r="AG19" s="181" t="s">
        <v>333</v>
      </c>
      <c r="AH19" s="204" t="s">
        <v>969</v>
      </c>
      <c r="AI19" s="79">
        <v>12</v>
      </c>
      <c r="AJ19" s="79">
        <v>15</v>
      </c>
      <c r="AK19" s="79">
        <v>93</v>
      </c>
      <c r="AL19" s="79">
        <v>0</v>
      </c>
      <c r="AM19" s="79">
        <v>362</v>
      </c>
      <c r="AN19" s="237">
        <v>25504</v>
      </c>
      <c r="AO19" s="15">
        <v>1</v>
      </c>
      <c r="AP19" s="15">
        <v>17</v>
      </c>
      <c r="AQ19" s="147"/>
    </row>
    <row r="20" spans="1:43" s="143" customFormat="1" ht="27.95" customHeight="1" x14ac:dyDescent="0.15">
      <c r="A20" s="15">
        <v>1</v>
      </c>
      <c r="B20" s="15">
        <v>18</v>
      </c>
      <c r="C20" s="154"/>
      <c r="D20" s="695"/>
      <c r="E20" s="182" t="s">
        <v>120</v>
      </c>
      <c r="F20" s="181" t="s">
        <v>360</v>
      </c>
      <c r="G20" s="204" t="s">
        <v>969</v>
      </c>
      <c r="H20" s="79">
        <v>219</v>
      </c>
      <c r="I20" s="79">
        <v>3326</v>
      </c>
      <c r="J20" s="79">
        <v>5394</v>
      </c>
      <c r="K20" s="79">
        <v>3047</v>
      </c>
      <c r="L20" s="79">
        <v>2208</v>
      </c>
      <c r="M20" s="79">
        <v>1924</v>
      </c>
      <c r="N20" s="79">
        <v>2098</v>
      </c>
      <c r="O20" s="79">
        <v>7754</v>
      </c>
      <c r="P20" s="79">
        <v>1422</v>
      </c>
      <c r="Q20" s="79">
        <v>1952</v>
      </c>
      <c r="R20" s="79">
        <v>834</v>
      </c>
      <c r="S20" s="79">
        <v>2273</v>
      </c>
      <c r="T20" s="79">
        <v>1977</v>
      </c>
      <c r="U20" s="79">
        <v>1939</v>
      </c>
      <c r="V20" s="79">
        <v>287</v>
      </c>
      <c r="W20" s="79">
        <v>0</v>
      </c>
      <c r="X20" s="79">
        <v>601</v>
      </c>
      <c r="Y20" s="16">
        <v>1</v>
      </c>
      <c r="Z20" s="16">
        <v>18</v>
      </c>
      <c r="AA20" s="16"/>
      <c r="AB20" s="15">
        <v>1</v>
      </c>
      <c r="AC20" s="15">
        <v>18</v>
      </c>
      <c r="AD20" s="154"/>
      <c r="AE20" s="695"/>
      <c r="AF20" s="182" t="s">
        <v>120</v>
      </c>
      <c r="AG20" s="181" t="s">
        <v>360</v>
      </c>
      <c r="AH20" s="204" t="s">
        <v>969</v>
      </c>
      <c r="AI20" s="79">
        <v>720</v>
      </c>
      <c r="AJ20" s="79">
        <v>252</v>
      </c>
      <c r="AK20" s="79">
        <v>328</v>
      </c>
      <c r="AL20" s="79">
        <v>0</v>
      </c>
      <c r="AM20" s="79">
        <v>12</v>
      </c>
      <c r="AN20" s="237">
        <v>38567</v>
      </c>
      <c r="AO20" s="15">
        <v>1</v>
      </c>
      <c r="AP20" s="15">
        <v>18</v>
      </c>
      <c r="AQ20" s="147"/>
    </row>
    <row r="21" spans="1:43" s="143" customFormat="1" ht="27.95" customHeight="1" x14ac:dyDescent="0.15">
      <c r="A21" s="15">
        <v>1</v>
      </c>
      <c r="B21" s="15">
        <v>26</v>
      </c>
      <c r="C21" s="155" t="s">
        <v>288</v>
      </c>
      <c r="D21" s="172"/>
      <c r="E21" s="183" t="s">
        <v>326</v>
      </c>
      <c r="F21" s="181" t="s">
        <v>407</v>
      </c>
      <c r="G21" s="203" t="s">
        <v>676</v>
      </c>
      <c r="H21" s="90">
        <v>3871</v>
      </c>
      <c r="I21" s="90">
        <v>816</v>
      </c>
      <c r="J21" s="90">
        <v>1579</v>
      </c>
      <c r="K21" s="90">
        <v>1434</v>
      </c>
      <c r="L21" s="90">
        <v>488</v>
      </c>
      <c r="M21" s="90">
        <v>476</v>
      </c>
      <c r="N21" s="90">
        <v>592</v>
      </c>
      <c r="O21" s="90">
        <v>1857</v>
      </c>
      <c r="P21" s="90">
        <v>519</v>
      </c>
      <c r="Q21" s="90">
        <v>392</v>
      </c>
      <c r="R21" s="90">
        <v>711</v>
      </c>
      <c r="S21" s="90">
        <v>1060</v>
      </c>
      <c r="T21" s="90">
        <v>613</v>
      </c>
      <c r="U21" s="90">
        <v>604</v>
      </c>
      <c r="V21" s="90">
        <v>73</v>
      </c>
      <c r="W21" s="90">
        <v>195</v>
      </c>
      <c r="X21" s="90">
        <v>416</v>
      </c>
      <c r="Y21" s="16">
        <v>1</v>
      </c>
      <c r="Z21" s="16">
        <v>26</v>
      </c>
      <c r="AA21" s="16"/>
      <c r="AB21" s="15">
        <v>1</v>
      </c>
      <c r="AC21" s="15">
        <v>26</v>
      </c>
      <c r="AD21" s="155" t="s">
        <v>288</v>
      </c>
      <c r="AE21" s="172"/>
      <c r="AF21" s="183" t="s">
        <v>326</v>
      </c>
      <c r="AG21" s="181" t="s">
        <v>407</v>
      </c>
      <c r="AH21" s="203" t="s">
        <v>676</v>
      </c>
      <c r="AI21" s="90">
        <v>175</v>
      </c>
      <c r="AJ21" s="90">
        <v>45</v>
      </c>
      <c r="AK21" s="90">
        <v>128</v>
      </c>
      <c r="AL21" s="90">
        <v>645</v>
      </c>
      <c r="AM21" s="90">
        <v>191</v>
      </c>
      <c r="AN21" s="238">
        <v>16880</v>
      </c>
      <c r="AO21" s="15">
        <v>1</v>
      </c>
      <c r="AP21" s="15">
        <v>26</v>
      </c>
      <c r="AQ21" s="147"/>
    </row>
    <row r="22" spans="1:43" s="143" customFormat="1" ht="27.95" customHeight="1" x14ac:dyDescent="0.15">
      <c r="A22" s="15">
        <v>1</v>
      </c>
      <c r="B22" s="15">
        <v>27</v>
      </c>
      <c r="C22" s="682" t="s">
        <v>63</v>
      </c>
      <c r="D22" s="684" t="s">
        <v>812</v>
      </c>
      <c r="E22" s="184" t="s">
        <v>419</v>
      </c>
      <c r="F22" s="181" t="s">
        <v>677</v>
      </c>
      <c r="G22" s="203" t="s">
        <v>676</v>
      </c>
      <c r="H22" s="90">
        <v>1</v>
      </c>
      <c r="I22" s="90">
        <v>15</v>
      </c>
      <c r="J22" s="90">
        <v>3</v>
      </c>
      <c r="K22" s="90">
        <v>0</v>
      </c>
      <c r="L22" s="90">
        <v>2</v>
      </c>
      <c r="M22" s="90">
        <v>3</v>
      </c>
      <c r="N22" s="90">
        <v>4</v>
      </c>
      <c r="O22" s="90">
        <v>2</v>
      </c>
      <c r="P22" s="90">
        <v>0</v>
      </c>
      <c r="Q22" s="90">
        <v>2</v>
      </c>
      <c r="R22" s="90">
        <v>0</v>
      </c>
      <c r="S22" s="90">
        <v>4</v>
      </c>
      <c r="T22" s="90">
        <v>1</v>
      </c>
      <c r="U22" s="90">
        <v>0</v>
      </c>
      <c r="V22" s="90">
        <v>1</v>
      </c>
      <c r="W22" s="90">
        <v>0</v>
      </c>
      <c r="X22" s="90">
        <v>4</v>
      </c>
      <c r="Y22" s="16">
        <v>1</v>
      </c>
      <c r="Z22" s="16">
        <v>27</v>
      </c>
      <c r="AA22" s="16"/>
      <c r="AB22" s="15">
        <v>1</v>
      </c>
      <c r="AC22" s="15">
        <v>27</v>
      </c>
      <c r="AD22" s="682" t="s">
        <v>63</v>
      </c>
      <c r="AE22" s="684" t="s">
        <v>812</v>
      </c>
      <c r="AF22" s="184" t="s">
        <v>419</v>
      </c>
      <c r="AG22" s="181" t="s">
        <v>677</v>
      </c>
      <c r="AH22" s="203" t="s">
        <v>676</v>
      </c>
      <c r="AI22" s="90">
        <v>0</v>
      </c>
      <c r="AJ22" s="90">
        <v>1</v>
      </c>
      <c r="AK22" s="90">
        <v>0</v>
      </c>
      <c r="AL22" s="90">
        <v>0</v>
      </c>
      <c r="AM22" s="90">
        <v>0</v>
      </c>
      <c r="AN22" s="237">
        <v>43</v>
      </c>
      <c r="AO22" s="15">
        <v>1</v>
      </c>
      <c r="AP22" s="15">
        <v>27</v>
      </c>
      <c r="AQ22" s="147"/>
    </row>
    <row r="23" spans="1:43" s="143" customFormat="1" ht="27.95" customHeight="1" x14ac:dyDescent="0.15">
      <c r="A23" s="15">
        <v>1</v>
      </c>
      <c r="B23" s="15">
        <v>28</v>
      </c>
      <c r="C23" s="682"/>
      <c r="D23" s="684"/>
      <c r="E23" s="183" t="s">
        <v>421</v>
      </c>
      <c r="F23" s="181" t="s">
        <v>678</v>
      </c>
      <c r="G23" s="203" t="s">
        <v>560</v>
      </c>
      <c r="H23" s="90">
        <v>0</v>
      </c>
      <c r="I23" s="90">
        <v>15283</v>
      </c>
      <c r="J23" s="90">
        <v>5942</v>
      </c>
      <c r="K23" s="90">
        <v>0</v>
      </c>
      <c r="L23" s="90">
        <v>0</v>
      </c>
      <c r="M23" s="90">
        <v>5055</v>
      </c>
      <c r="N23" s="90">
        <v>3775</v>
      </c>
      <c r="O23" s="90">
        <v>0</v>
      </c>
      <c r="P23" s="90">
        <v>0</v>
      </c>
      <c r="Q23" s="90">
        <v>736</v>
      </c>
      <c r="R23" s="90">
        <v>0</v>
      </c>
      <c r="S23" s="90">
        <v>3703</v>
      </c>
      <c r="T23" s="90">
        <v>0</v>
      </c>
      <c r="U23" s="90">
        <v>0</v>
      </c>
      <c r="V23" s="90">
        <v>1120</v>
      </c>
      <c r="W23" s="90">
        <v>0</v>
      </c>
      <c r="X23" s="90">
        <v>2592</v>
      </c>
      <c r="Y23" s="16">
        <v>1</v>
      </c>
      <c r="Z23" s="16">
        <v>28</v>
      </c>
      <c r="AA23" s="16"/>
      <c r="AB23" s="15">
        <v>1</v>
      </c>
      <c r="AC23" s="15">
        <v>28</v>
      </c>
      <c r="AD23" s="682"/>
      <c r="AE23" s="684"/>
      <c r="AF23" s="183" t="s">
        <v>421</v>
      </c>
      <c r="AG23" s="181" t="s">
        <v>678</v>
      </c>
      <c r="AH23" s="203" t="s">
        <v>560</v>
      </c>
      <c r="AI23" s="90">
        <v>0</v>
      </c>
      <c r="AJ23" s="90">
        <v>645</v>
      </c>
      <c r="AK23" s="90">
        <v>0</v>
      </c>
      <c r="AL23" s="90">
        <v>0</v>
      </c>
      <c r="AM23" s="90">
        <v>0</v>
      </c>
      <c r="AN23" s="237">
        <v>38851</v>
      </c>
      <c r="AO23" s="15">
        <v>1</v>
      </c>
      <c r="AP23" s="15">
        <v>28</v>
      </c>
      <c r="AQ23" s="147"/>
    </row>
    <row r="24" spans="1:43" s="143" customFormat="1" ht="27.95" customHeight="1" x14ac:dyDescent="0.15">
      <c r="A24" s="15">
        <v>1</v>
      </c>
      <c r="B24" s="15">
        <v>29</v>
      </c>
      <c r="C24" s="682"/>
      <c r="D24" s="684"/>
      <c r="E24" s="185" t="s">
        <v>293</v>
      </c>
      <c r="F24" s="181" t="s">
        <v>554</v>
      </c>
      <c r="G24" s="203" t="s">
        <v>560</v>
      </c>
      <c r="H24" s="90">
        <v>0</v>
      </c>
      <c r="I24" s="90">
        <v>784</v>
      </c>
      <c r="J24" s="90">
        <v>0</v>
      </c>
      <c r="K24" s="90">
        <v>10038</v>
      </c>
      <c r="L24" s="90">
        <v>0</v>
      </c>
      <c r="M24" s="90">
        <v>485</v>
      </c>
      <c r="N24" s="90">
        <v>1772</v>
      </c>
      <c r="O24" s="90">
        <v>0</v>
      </c>
      <c r="P24" s="90">
        <v>0</v>
      </c>
      <c r="Q24" s="90">
        <v>45</v>
      </c>
      <c r="R24" s="90">
        <v>0</v>
      </c>
      <c r="S24" s="90">
        <v>1869</v>
      </c>
      <c r="T24" s="90">
        <v>0</v>
      </c>
      <c r="U24" s="90">
        <v>1468</v>
      </c>
      <c r="V24" s="90">
        <v>0</v>
      </c>
      <c r="W24" s="90">
        <v>0</v>
      </c>
      <c r="X24" s="90">
        <v>63</v>
      </c>
      <c r="Y24" s="16">
        <v>1</v>
      </c>
      <c r="Z24" s="16">
        <v>29</v>
      </c>
      <c r="AA24" s="16"/>
      <c r="AB24" s="15">
        <v>1</v>
      </c>
      <c r="AC24" s="15">
        <v>29</v>
      </c>
      <c r="AD24" s="682"/>
      <c r="AE24" s="684"/>
      <c r="AF24" s="185" t="s">
        <v>293</v>
      </c>
      <c r="AG24" s="181" t="s">
        <v>554</v>
      </c>
      <c r="AH24" s="203" t="s">
        <v>560</v>
      </c>
      <c r="AI24" s="90">
        <v>500</v>
      </c>
      <c r="AJ24" s="90">
        <v>0</v>
      </c>
      <c r="AK24" s="90">
        <v>0</v>
      </c>
      <c r="AL24" s="90">
        <v>0</v>
      </c>
      <c r="AM24" s="90">
        <v>1718</v>
      </c>
      <c r="AN24" s="239">
        <v>18742</v>
      </c>
      <c r="AO24" s="15">
        <v>1</v>
      </c>
      <c r="AP24" s="15">
        <v>29</v>
      </c>
      <c r="AQ24" s="147"/>
    </row>
    <row r="25" spans="1:43" s="143" customFormat="1" ht="27.95" customHeight="1" x14ac:dyDescent="0.15">
      <c r="A25" s="15">
        <v>1</v>
      </c>
      <c r="B25" s="15">
        <v>30</v>
      </c>
      <c r="C25" s="682"/>
      <c r="D25" s="684"/>
      <c r="E25" s="185" t="s">
        <v>382</v>
      </c>
      <c r="F25" s="181" t="s">
        <v>377</v>
      </c>
      <c r="G25" s="203" t="s">
        <v>676</v>
      </c>
      <c r="H25" s="90">
        <v>3872</v>
      </c>
      <c r="I25" s="90">
        <v>816</v>
      </c>
      <c r="J25" s="90">
        <v>1580</v>
      </c>
      <c r="K25" s="90">
        <v>1434</v>
      </c>
      <c r="L25" s="90">
        <v>490</v>
      </c>
      <c r="M25" s="90">
        <v>479</v>
      </c>
      <c r="N25" s="90">
        <v>595</v>
      </c>
      <c r="O25" s="90">
        <v>1858</v>
      </c>
      <c r="P25" s="90">
        <v>518</v>
      </c>
      <c r="Q25" s="90">
        <v>394</v>
      </c>
      <c r="R25" s="90">
        <v>711</v>
      </c>
      <c r="S25" s="90">
        <v>1060</v>
      </c>
      <c r="T25" s="90">
        <v>614</v>
      </c>
      <c r="U25" s="90">
        <v>604</v>
      </c>
      <c r="V25" s="90">
        <v>74</v>
      </c>
      <c r="W25" s="90">
        <v>195</v>
      </c>
      <c r="X25" s="90">
        <v>415</v>
      </c>
      <c r="Y25" s="16">
        <v>1</v>
      </c>
      <c r="Z25" s="16">
        <v>30</v>
      </c>
      <c r="AA25" s="16"/>
      <c r="AB25" s="15">
        <v>1</v>
      </c>
      <c r="AC25" s="15">
        <v>30</v>
      </c>
      <c r="AD25" s="682"/>
      <c r="AE25" s="684"/>
      <c r="AF25" s="185" t="s">
        <v>382</v>
      </c>
      <c r="AG25" s="181" t="s">
        <v>377</v>
      </c>
      <c r="AH25" s="203" t="s">
        <v>676</v>
      </c>
      <c r="AI25" s="90">
        <v>175</v>
      </c>
      <c r="AJ25" s="90">
        <v>45</v>
      </c>
      <c r="AK25" s="90">
        <v>128</v>
      </c>
      <c r="AL25" s="90">
        <v>645</v>
      </c>
      <c r="AM25" s="90">
        <v>191</v>
      </c>
      <c r="AN25" s="237">
        <v>16893</v>
      </c>
      <c r="AO25" s="15">
        <v>1</v>
      </c>
      <c r="AP25" s="15">
        <v>30</v>
      </c>
      <c r="AQ25" s="147"/>
    </row>
    <row r="26" spans="1:43" s="143" customFormat="1" ht="27.95" customHeight="1" x14ac:dyDescent="0.15">
      <c r="A26" s="15">
        <v>1</v>
      </c>
      <c r="B26" s="15">
        <v>31</v>
      </c>
      <c r="C26" s="683"/>
      <c r="D26" s="685"/>
      <c r="E26" s="717" t="s">
        <v>40</v>
      </c>
      <c r="F26" s="718"/>
      <c r="G26" s="203" t="s">
        <v>560</v>
      </c>
      <c r="H26" s="90">
        <v>0</v>
      </c>
      <c r="I26" s="90">
        <v>0</v>
      </c>
      <c r="J26" s="90">
        <v>0</v>
      </c>
      <c r="K26" s="90">
        <v>7688</v>
      </c>
      <c r="L26" s="90">
        <v>0</v>
      </c>
      <c r="M26" s="90">
        <v>0</v>
      </c>
      <c r="N26" s="90">
        <v>0</v>
      </c>
      <c r="O26" s="90">
        <v>0</v>
      </c>
      <c r="P26" s="90">
        <v>0</v>
      </c>
      <c r="Q26" s="90">
        <v>0</v>
      </c>
      <c r="R26" s="90">
        <v>0</v>
      </c>
      <c r="S26" s="90">
        <v>0</v>
      </c>
      <c r="T26" s="90">
        <v>0</v>
      </c>
      <c r="U26" s="90">
        <v>0</v>
      </c>
      <c r="V26" s="90">
        <v>0</v>
      </c>
      <c r="W26" s="90">
        <v>0</v>
      </c>
      <c r="X26" s="90">
        <v>0</v>
      </c>
      <c r="Y26" s="16">
        <v>1</v>
      </c>
      <c r="Z26" s="16">
        <v>31</v>
      </c>
      <c r="AA26" s="16"/>
      <c r="AB26" s="15">
        <v>1</v>
      </c>
      <c r="AC26" s="15">
        <v>31</v>
      </c>
      <c r="AD26" s="683"/>
      <c r="AE26" s="685"/>
      <c r="AF26" s="717" t="s">
        <v>40</v>
      </c>
      <c r="AG26" s="718"/>
      <c r="AH26" s="203" t="s">
        <v>560</v>
      </c>
      <c r="AI26" s="90">
        <v>0</v>
      </c>
      <c r="AJ26" s="90">
        <v>0</v>
      </c>
      <c r="AK26" s="90">
        <v>0</v>
      </c>
      <c r="AL26" s="90">
        <v>0</v>
      </c>
      <c r="AM26" s="90">
        <v>0</v>
      </c>
      <c r="AN26" s="90">
        <v>7688</v>
      </c>
      <c r="AO26" s="15">
        <v>1</v>
      </c>
      <c r="AP26" s="15">
        <v>31</v>
      </c>
      <c r="AQ26" s="147"/>
    </row>
    <row r="27" spans="1:43" s="143" customFormat="1" ht="27.95" customHeight="1" x14ac:dyDescent="0.15">
      <c r="A27" s="15">
        <v>1</v>
      </c>
      <c r="B27" s="15">
        <v>36</v>
      </c>
      <c r="C27" s="156" t="s">
        <v>381</v>
      </c>
      <c r="D27" s="716" t="s">
        <v>447</v>
      </c>
      <c r="E27" s="716"/>
      <c r="F27" s="716"/>
      <c r="G27" s="203" t="s">
        <v>681</v>
      </c>
      <c r="H27" s="79">
        <v>29312</v>
      </c>
      <c r="I27" s="79">
        <v>10000</v>
      </c>
      <c r="J27" s="79">
        <v>24831</v>
      </c>
      <c r="K27" s="79">
        <v>9387</v>
      </c>
      <c r="L27" s="79">
        <v>8494</v>
      </c>
      <c r="M27" s="79">
        <v>6347</v>
      </c>
      <c r="N27" s="79">
        <v>2271</v>
      </c>
      <c r="O27" s="79">
        <v>24922</v>
      </c>
      <c r="P27" s="79">
        <v>6792</v>
      </c>
      <c r="Q27" s="79">
        <v>4997</v>
      </c>
      <c r="R27" s="79">
        <v>13627</v>
      </c>
      <c r="S27" s="79">
        <v>7124</v>
      </c>
      <c r="T27" s="79">
        <v>4892</v>
      </c>
      <c r="U27" s="79">
        <v>7538</v>
      </c>
      <c r="V27" s="79">
        <v>1170</v>
      </c>
      <c r="W27" s="79">
        <v>1014</v>
      </c>
      <c r="X27" s="79">
        <v>1756</v>
      </c>
      <c r="Y27" s="16">
        <v>1</v>
      </c>
      <c r="Z27" s="16">
        <v>36</v>
      </c>
      <c r="AA27" s="16"/>
      <c r="AB27" s="15">
        <v>1</v>
      </c>
      <c r="AC27" s="15">
        <v>36</v>
      </c>
      <c r="AD27" s="156" t="s">
        <v>381</v>
      </c>
      <c r="AE27" s="716" t="s">
        <v>447</v>
      </c>
      <c r="AF27" s="716"/>
      <c r="AG27" s="716"/>
      <c r="AH27" s="203" t="s">
        <v>681</v>
      </c>
      <c r="AI27" s="79">
        <v>2874</v>
      </c>
      <c r="AJ27" s="79">
        <v>1700</v>
      </c>
      <c r="AK27" s="79">
        <v>925</v>
      </c>
      <c r="AL27" s="79">
        <v>7785</v>
      </c>
      <c r="AM27" s="79">
        <v>5874</v>
      </c>
      <c r="AN27" s="240">
        <v>183632</v>
      </c>
      <c r="AO27" s="15">
        <v>1</v>
      </c>
      <c r="AP27" s="15">
        <v>36</v>
      </c>
      <c r="AQ27" s="147"/>
    </row>
    <row r="28" spans="1:43" s="143" customFormat="1" ht="27.95" customHeight="1" x14ac:dyDescent="0.15">
      <c r="A28" s="15">
        <v>1</v>
      </c>
      <c r="B28" s="15">
        <v>37</v>
      </c>
      <c r="C28" s="155" t="s">
        <v>309</v>
      </c>
      <c r="D28" s="716" t="s">
        <v>680</v>
      </c>
      <c r="E28" s="716"/>
      <c r="F28" s="716"/>
      <c r="G28" s="203" t="s">
        <v>970</v>
      </c>
      <c r="H28" s="79">
        <v>38975</v>
      </c>
      <c r="I28" s="79">
        <v>9481</v>
      </c>
      <c r="J28" s="79">
        <v>16904</v>
      </c>
      <c r="K28" s="79">
        <v>9136</v>
      </c>
      <c r="L28" s="79">
        <v>7461</v>
      </c>
      <c r="M28" s="79">
        <v>7713</v>
      </c>
      <c r="N28" s="79">
        <v>3811</v>
      </c>
      <c r="O28" s="79">
        <v>11459</v>
      </c>
      <c r="P28" s="79">
        <v>4216</v>
      </c>
      <c r="Q28" s="79">
        <v>5767</v>
      </c>
      <c r="R28" s="79">
        <v>3547</v>
      </c>
      <c r="S28" s="79">
        <v>5252</v>
      </c>
      <c r="T28" s="79">
        <v>6327</v>
      </c>
      <c r="U28" s="79">
        <v>2432</v>
      </c>
      <c r="V28" s="79">
        <v>1296</v>
      </c>
      <c r="W28" s="79">
        <v>515</v>
      </c>
      <c r="X28" s="79">
        <v>2321</v>
      </c>
      <c r="Y28" s="16">
        <v>1</v>
      </c>
      <c r="Z28" s="16">
        <v>37</v>
      </c>
      <c r="AA28" s="16"/>
      <c r="AB28" s="15">
        <v>1</v>
      </c>
      <c r="AC28" s="15">
        <v>37</v>
      </c>
      <c r="AD28" s="155" t="s">
        <v>309</v>
      </c>
      <c r="AE28" s="716" t="s">
        <v>680</v>
      </c>
      <c r="AF28" s="716"/>
      <c r="AG28" s="716"/>
      <c r="AH28" s="203" t="s">
        <v>970</v>
      </c>
      <c r="AI28" s="79">
        <v>1002</v>
      </c>
      <c r="AJ28" s="79">
        <v>1100</v>
      </c>
      <c r="AK28" s="79">
        <v>1132</v>
      </c>
      <c r="AL28" s="79">
        <v>1705</v>
      </c>
      <c r="AM28" s="79">
        <v>1665</v>
      </c>
      <c r="AN28" s="237">
        <v>143217</v>
      </c>
      <c r="AO28" s="15">
        <v>1</v>
      </c>
      <c r="AP28" s="15">
        <v>37</v>
      </c>
      <c r="AQ28" s="147"/>
    </row>
    <row r="29" spans="1:43" s="143" customFormat="1" ht="27.95" customHeight="1" x14ac:dyDescent="0.15">
      <c r="A29" s="15">
        <v>1</v>
      </c>
      <c r="B29" s="15">
        <v>39</v>
      </c>
      <c r="C29" s="156" t="s">
        <v>236</v>
      </c>
      <c r="D29" s="716" t="s">
        <v>46</v>
      </c>
      <c r="E29" s="706"/>
      <c r="F29" s="706"/>
      <c r="G29" s="706"/>
      <c r="H29" s="79">
        <v>0</v>
      </c>
      <c r="I29" s="79">
        <v>0</v>
      </c>
      <c r="J29" s="79">
        <v>0</v>
      </c>
      <c r="K29" s="79">
        <v>0</v>
      </c>
      <c r="L29" s="79">
        <v>0</v>
      </c>
      <c r="M29" s="79">
        <v>0</v>
      </c>
      <c r="N29" s="79">
        <v>0</v>
      </c>
      <c r="O29" s="79">
        <v>0</v>
      </c>
      <c r="P29" s="79">
        <v>0</v>
      </c>
      <c r="Q29" s="79">
        <v>0</v>
      </c>
      <c r="R29" s="79">
        <v>0</v>
      </c>
      <c r="S29" s="79">
        <v>0</v>
      </c>
      <c r="T29" s="79">
        <v>0</v>
      </c>
      <c r="U29" s="79">
        <v>0</v>
      </c>
      <c r="V29" s="79">
        <v>0</v>
      </c>
      <c r="W29" s="79">
        <v>0</v>
      </c>
      <c r="X29" s="79">
        <v>0</v>
      </c>
      <c r="Y29" s="16">
        <v>1</v>
      </c>
      <c r="Z29" s="16">
        <v>39</v>
      </c>
      <c r="AA29" s="16"/>
      <c r="AB29" s="15">
        <v>1</v>
      </c>
      <c r="AC29" s="15">
        <v>39</v>
      </c>
      <c r="AD29" s="156" t="s">
        <v>236</v>
      </c>
      <c r="AE29" s="716" t="s">
        <v>46</v>
      </c>
      <c r="AF29" s="706"/>
      <c r="AG29" s="706"/>
      <c r="AH29" s="706"/>
      <c r="AI29" s="79">
        <v>0</v>
      </c>
      <c r="AJ29" s="79">
        <v>0</v>
      </c>
      <c r="AK29" s="79">
        <v>0</v>
      </c>
      <c r="AL29" s="79">
        <v>0</v>
      </c>
      <c r="AM29" s="79">
        <v>0</v>
      </c>
      <c r="AN29" s="240">
        <v>0</v>
      </c>
      <c r="AO29" s="15">
        <v>1</v>
      </c>
      <c r="AP29" s="15">
        <v>39</v>
      </c>
      <c r="AQ29" s="147"/>
    </row>
    <row r="30" spans="1:43" s="143" customFormat="1" ht="27.95" customHeight="1" x14ac:dyDescent="0.15">
      <c r="A30" s="15">
        <v>1</v>
      </c>
      <c r="B30" s="15">
        <v>44</v>
      </c>
      <c r="C30" s="155" t="s">
        <v>390</v>
      </c>
      <c r="D30" s="686" t="s">
        <v>559</v>
      </c>
      <c r="E30" s="709" t="s">
        <v>41</v>
      </c>
      <c r="F30" s="710"/>
      <c r="G30" s="710"/>
      <c r="H30" s="90">
        <v>1</v>
      </c>
      <c r="I30" s="90">
        <v>1</v>
      </c>
      <c r="J30" s="90">
        <v>1</v>
      </c>
      <c r="K30" s="90">
        <v>1</v>
      </c>
      <c r="L30" s="90">
        <v>1</v>
      </c>
      <c r="M30" s="90">
        <v>2</v>
      </c>
      <c r="N30" s="90">
        <v>1</v>
      </c>
      <c r="O30" s="90">
        <v>1</v>
      </c>
      <c r="P30" s="90">
        <v>1</v>
      </c>
      <c r="Q30" s="90">
        <v>1</v>
      </c>
      <c r="R30" s="90">
        <v>0</v>
      </c>
      <c r="S30" s="90">
        <v>2</v>
      </c>
      <c r="T30" s="90">
        <v>1</v>
      </c>
      <c r="U30" s="90">
        <v>1</v>
      </c>
      <c r="V30" s="90">
        <v>1</v>
      </c>
      <c r="W30" s="90">
        <v>0</v>
      </c>
      <c r="X30" s="90">
        <v>1</v>
      </c>
      <c r="Y30" s="16">
        <v>1</v>
      </c>
      <c r="Z30" s="16">
        <v>44</v>
      </c>
      <c r="AA30" s="16"/>
      <c r="AB30" s="15">
        <v>1</v>
      </c>
      <c r="AC30" s="15">
        <v>44</v>
      </c>
      <c r="AD30" s="155" t="s">
        <v>390</v>
      </c>
      <c r="AE30" s="686" t="s">
        <v>559</v>
      </c>
      <c r="AF30" s="709" t="s">
        <v>41</v>
      </c>
      <c r="AG30" s="710"/>
      <c r="AH30" s="710"/>
      <c r="AI30" s="90">
        <v>1</v>
      </c>
      <c r="AJ30" s="90">
        <v>1</v>
      </c>
      <c r="AK30" s="90">
        <v>1</v>
      </c>
      <c r="AL30" s="90">
        <v>1</v>
      </c>
      <c r="AM30" s="90">
        <v>1</v>
      </c>
      <c r="AN30" s="239">
        <v>22</v>
      </c>
      <c r="AO30" s="15">
        <v>1</v>
      </c>
      <c r="AP30" s="15">
        <v>44</v>
      </c>
      <c r="AQ30" s="147"/>
    </row>
    <row r="31" spans="1:43" s="143" customFormat="1" ht="27.95" customHeight="1" x14ac:dyDescent="0.15">
      <c r="A31" s="15">
        <v>1</v>
      </c>
      <c r="B31" s="15">
        <v>45</v>
      </c>
      <c r="C31" s="155"/>
      <c r="D31" s="687"/>
      <c r="E31" s="711" t="s">
        <v>448</v>
      </c>
      <c r="F31" s="712"/>
      <c r="G31" s="712"/>
      <c r="H31" s="90">
        <v>0</v>
      </c>
      <c r="I31" s="90">
        <v>0</v>
      </c>
      <c r="J31" s="90">
        <v>0</v>
      </c>
      <c r="K31" s="90">
        <v>0</v>
      </c>
      <c r="L31" s="90">
        <v>0</v>
      </c>
      <c r="M31" s="90">
        <v>0</v>
      </c>
      <c r="N31" s="90">
        <v>0</v>
      </c>
      <c r="O31" s="90">
        <v>0</v>
      </c>
      <c r="P31" s="90">
        <v>0</v>
      </c>
      <c r="Q31" s="90">
        <v>0</v>
      </c>
      <c r="R31" s="90">
        <v>23</v>
      </c>
      <c r="S31" s="90">
        <v>13</v>
      </c>
      <c r="T31" s="90">
        <v>0</v>
      </c>
      <c r="U31" s="90">
        <v>0</v>
      </c>
      <c r="V31" s="90">
        <v>0</v>
      </c>
      <c r="W31" s="90">
        <v>1</v>
      </c>
      <c r="X31" s="90">
        <v>0</v>
      </c>
      <c r="Y31" s="16">
        <v>1</v>
      </c>
      <c r="Z31" s="16">
        <v>45</v>
      </c>
      <c r="AA31" s="16"/>
      <c r="AB31" s="15">
        <v>1</v>
      </c>
      <c r="AC31" s="15">
        <v>45</v>
      </c>
      <c r="AD31" s="155"/>
      <c r="AE31" s="687"/>
      <c r="AF31" s="711" t="s">
        <v>448</v>
      </c>
      <c r="AG31" s="712"/>
      <c r="AH31" s="712"/>
      <c r="AI31" s="90">
        <v>0</v>
      </c>
      <c r="AJ31" s="90">
        <v>0</v>
      </c>
      <c r="AK31" s="90">
        <v>0</v>
      </c>
      <c r="AL31" s="90">
        <v>0</v>
      </c>
      <c r="AM31" s="90">
        <v>0</v>
      </c>
      <c r="AN31" s="239">
        <v>37</v>
      </c>
      <c r="AO31" s="15">
        <v>1</v>
      </c>
      <c r="AP31" s="15">
        <v>45</v>
      </c>
      <c r="AQ31" s="147"/>
    </row>
    <row r="32" spans="1:43" s="143" customFormat="1" ht="27.95" customHeight="1" x14ac:dyDescent="0.15">
      <c r="A32" s="15">
        <v>1</v>
      </c>
      <c r="B32" s="15">
        <v>46</v>
      </c>
      <c r="C32" s="157" t="s">
        <v>392</v>
      </c>
      <c r="D32" s="713" t="s">
        <v>594</v>
      </c>
      <c r="E32" s="714"/>
      <c r="F32" s="715"/>
      <c r="G32" s="205" t="s">
        <v>707</v>
      </c>
      <c r="H32" s="90">
        <v>0</v>
      </c>
      <c r="I32" s="90">
        <v>0</v>
      </c>
      <c r="J32" s="90">
        <v>0</v>
      </c>
      <c r="K32" s="90">
        <v>0</v>
      </c>
      <c r="L32" s="90">
        <v>0</v>
      </c>
      <c r="M32" s="90">
        <v>0</v>
      </c>
      <c r="N32" s="90">
        <v>0</v>
      </c>
      <c r="O32" s="90">
        <v>0</v>
      </c>
      <c r="P32" s="90">
        <v>0</v>
      </c>
      <c r="Q32" s="90">
        <v>0</v>
      </c>
      <c r="R32" s="90">
        <v>0</v>
      </c>
      <c r="S32" s="90">
        <v>0</v>
      </c>
      <c r="T32" s="90">
        <v>0</v>
      </c>
      <c r="U32" s="90">
        <v>0</v>
      </c>
      <c r="V32" s="90">
        <v>0</v>
      </c>
      <c r="W32" s="90">
        <v>0</v>
      </c>
      <c r="X32" s="90">
        <v>0</v>
      </c>
      <c r="Y32" s="16">
        <v>1</v>
      </c>
      <c r="Z32" s="16">
        <v>46</v>
      </c>
      <c r="AA32" s="16"/>
      <c r="AB32" s="15">
        <v>1</v>
      </c>
      <c r="AC32" s="15">
        <v>46</v>
      </c>
      <c r="AD32" s="157" t="s">
        <v>392</v>
      </c>
      <c r="AE32" s="713" t="s">
        <v>594</v>
      </c>
      <c r="AF32" s="714"/>
      <c r="AG32" s="715"/>
      <c r="AH32" s="205" t="s">
        <v>707</v>
      </c>
      <c r="AI32" s="90">
        <v>0</v>
      </c>
      <c r="AJ32" s="90">
        <v>0</v>
      </c>
      <c r="AK32" s="90">
        <v>0</v>
      </c>
      <c r="AL32" s="90">
        <v>0</v>
      </c>
      <c r="AM32" s="90">
        <v>0</v>
      </c>
      <c r="AN32" s="237">
        <v>0</v>
      </c>
      <c r="AO32" s="15">
        <v>1</v>
      </c>
      <c r="AP32" s="15">
        <v>46</v>
      </c>
      <c r="AQ32" s="147"/>
    </row>
    <row r="33" spans="1:43" s="143" customFormat="1" ht="27.95" customHeight="1" x14ac:dyDescent="0.15">
      <c r="A33" s="15">
        <v>1</v>
      </c>
      <c r="B33" s="15">
        <v>47</v>
      </c>
      <c r="C33" s="158"/>
      <c r="D33" s="701" t="s">
        <v>635</v>
      </c>
      <c r="E33" s="702"/>
      <c r="F33" s="703"/>
      <c r="G33" s="186" t="s">
        <v>633</v>
      </c>
      <c r="H33" s="90">
        <v>0</v>
      </c>
      <c r="I33" s="90">
        <v>0</v>
      </c>
      <c r="J33" s="90">
        <v>0</v>
      </c>
      <c r="K33" s="90">
        <v>0</v>
      </c>
      <c r="L33" s="90">
        <v>0</v>
      </c>
      <c r="M33" s="90">
        <v>0</v>
      </c>
      <c r="N33" s="90">
        <v>0</v>
      </c>
      <c r="O33" s="90">
        <v>0</v>
      </c>
      <c r="P33" s="90">
        <v>0</v>
      </c>
      <c r="Q33" s="90">
        <v>0</v>
      </c>
      <c r="R33" s="90">
        <v>0</v>
      </c>
      <c r="S33" s="90">
        <v>0</v>
      </c>
      <c r="T33" s="90">
        <v>0</v>
      </c>
      <c r="U33" s="90">
        <v>0</v>
      </c>
      <c r="V33" s="90">
        <v>0</v>
      </c>
      <c r="W33" s="90">
        <v>0</v>
      </c>
      <c r="X33" s="90">
        <v>0</v>
      </c>
      <c r="Y33" s="16">
        <v>1</v>
      </c>
      <c r="Z33" s="16">
        <v>47</v>
      </c>
      <c r="AA33" s="16"/>
      <c r="AB33" s="15">
        <v>1</v>
      </c>
      <c r="AC33" s="15">
        <v>47</v>
      </c>
      <c r="AD33" s="158"/>
      <c r="AE33" s="701" t="s">
        <v>635</v>
      </c>
      <c r="AF33" s="702"/>
      <c r="AG33" s="703"/>
      <c r="AH33" s="186" t="s">
        <v>633</v>
      </c>
      <c r="AI33" s="90">
        <v>0</v>
      </c>
      <c r="AJ33" s="90">
        <v>0</v>
      </c>
      <c r="AK33" s="90">
        <v>0</v>
      </c>
      <c r="AL33" s="90">
        <v>0</v>
      </c>
      <c r="AM33" s="90">
        <v>0</v>
      </c>
      <c r="AN33" s="238">
        <v>0</v>
      </c>
      <c r="AO33" s="15">
        <v>1</v>
      </c>
      <c r="AP33" s="15">
        <v>47</v>
      </c>
      <c r="AQ33" s="147"/>
    </row>
    <row r="34" spans="1:43" s="143" customFormat="1" ht="27.95" customHeight="1" x14ac:dyDescent="0.15">
      <c r="A34" s="15">
        <v>1</v>
      </c>
      <c r="B34" s="15">
        <v>50</v>
      </c>
      <c r="C34" s="159" t="s">
        <v>179</v>
      </c>
      <c r="D34" s="173"/>
      <c r="E34" s="182" t="s">
        <v>326</v>
      </c>
      <c r="F34" s="699" t="s">
        <v>588</v>
      </c>
      <c r="G34" s="699"/>
      <c r="H34" s="79">
        <v>661555</v>
      </c>
      <c r="I34" s="79">
        <v>626530</v>
      </c>
      <c r="J34" s="79">
        <v>437469</v>
      </c>
      <c r="K34" s="79">
        <v>415825</v>
      </c>
      <c r="L34" s="79">
        <v>267129</v>
      </c>
      <c r="M34" s="79">
        <v>588596</v>
      </c>
      <c r="N34" s="79">
        <v>111532</v>
      </c>
      <c r="O34" s="79">
        <v>3467698</v>
      </c>
      <c r="P34" s="79">
        <v>164844</v>
      </c>
      <c r="Q34" s="79">
        <v>395415</v>
      </c>
      <c r="R34" s="79">
        <v>702941</v>
      </c>
      <c r="S34" s="79">
        <v>168593</v>
      </c>
      <c r="T34" s="79">
        <v>302968</v>
      </c>
      <c r="U34" s="79">
        <v>113349</v>
      </c>
      <c r="V34" s="79">
        <v>112759</v>
      </c>
      <c r="W34" s="90">
        <v>37682</v>
      </c>
      <c r="X34" s="90">
        <v>115398</v>
      </c>
      <c r="Y34" s="16">
        <v>1</v>
      </c>
      <c r="Z34" s="16">
        <v>50</v>
      </c>
      <c r="AA34" s="16"/>
      <c r="AB34" s="15">
        <v>1</v>
      </c>
      <c r="AC34" s="15">
        <v>50</v>
      </c>
      <c r="AD34" s="159" t="s">
        <v>179</v>
      </c>
      <c r="AE34" s="173"/>
      <c r="AF34" s="182" t="s">
        <v>326</v>
      </c>
      <c r="AG34" s="699" t="s">
        <v>588</v>
      </c>
      <c r="AH34" s="699"/>
      <c r="AI34" s="90">
        <v>22785</v>
      </c>
      <c r="AJ34" s="90">
        <v>17604</v>
      </c>
      <c r="AK34" s="90">
        <v>164057</v>
      </c>
      <c r="AL34" s="90">
        <v>183040</v>
      </c>
      <c r="AM34" s="90">
        <v>69651</v>
      </c>
      <c r="AN34" s="237">
        <v>9147420</v>
      </c>
      <c r="AO34" s="15">
        <v>1</v>
      </c>
      <c r="AP34" s="15">
        <v>50</v>
      </c>
      <c r="AQ34" s="147"/>
    </row>
    <row r="35" spans="1:43" s="143" customFormat="1" ht="27.95" customHeight="1" x14ac:dyDescent="0.15">
      <c r="A35" s="15">
        <v>1</v>
      </c>
      <c r="B35" s="15">
        <v>51</v>
      </c>
      <c r="C35" s="696" t="s">
        <v>665</v>
      </c>
      <c r="D35" s="697"/>
      <c r="E35" s="180" t="s">
        <v>419</v>
      </c>
      <c r="F35" s="704" t="s">
        <v>606</v>
      </c>
      <c r="G35" s="704"/>
      <c r="H35" s="79">
        <v>82267</v>
      </c>
      <c r="I35" s="79">
        <v>348717</v>
      </c>
      <c r="J35" s="79">
        <v>519755</v>
      </c>
      <c r="K35" s="79">
        <v>556205</v>
      </c>
      <c r="L35" s="79">
        <v>175481</v>
      </c>
      <c r="M35" s="79">
        <v>30022</v>
      </c>
      <c r="N35" s="79">
        <v>304810</v>
      </c>
      <c r="O35" s="79">
        <v>2359633</v>
      </c>
      <c r="P35" s="79">
        <v>45962</v>
      </c>
      <c r="Q35" s="79">
        <v>133490</v>
      </c>
      <c r="R35" s="79">
        <v>466414</v>
      </c>
      <c r="S35" s="79">
        <v>84297</v>
      </c>
      <c r="T35" s="79">
        <v>127671</v>
      </c>
      <c r="U35" s="79">
        <v>312828</v>
      </c>
      <c r="V35" s="79">
        <v>55759</v>
      </c>
      <c r="W35" s="90">
        <v>2514</v>
      </c>
      <c r="X35" s="90">
        <v>277866</v>
      </c>
      <c r="Y35" s="16">
        <v>1</v>
      </c>
      <c r="Z35" s="16">
        <v>51</v>
      </c>
      <c r="AA35" s="16"/>
      <c r="AB35" s="15">
        <v>1</v>
      </c>
      <c r="AC35" s="15">
        <v>51</v>
      </c>
      <c r="AD35" s="696" t="s">
        <v>665</v>
      </c>
      <c r="AE35" s="697"/>
      <c r="AF35" s="180" t="s">
        <v>419</v>
      </c>
      <c r="AG35" s="704" t="s">
        <v>606</v>
      </c>
      <c r="AH35" s="704"/>
      <c r="AI35" s="90">
        <v>18159</v>
      </c>
      <c r="AJ35" s="90">
        <v>870</v>
      </c>
      <c r="AK35" s="90">
        <v>100777</v>
      </c>
      <c r="AL35" s="90">
        <v>98092</v>
      </c>
      <c r="AM35" s="90">
        <v>37325</v>
      </c>
      <c r="AN35" s="237">
        <v>6138914</v>
      </c>
      <c r="AO35" s="15">
        <v>1</v>
      </c>
      <c r="AP35" s="15">
        <v>51</v>
      </c>
      <c r="AQ35" s="147"/>
    </row>
    <row r="36" spans="1:43" s="143" customFormat="1" ht="27.95" customHeight="1" x14ac:dyDescent="0.15">
      <c r="A36" s="15">
        <v>1</v>
      </c>
      <c r="B36" s="15">
        <v>52</v>
      </c>
      <c r="C36" s="696"/>
      <c r="D36" s="697"/>
      <c r="E36" s="182" t="s">
        <v>421</v>
      </c>
      <c r="F36" s="698" t="s">
        <v>501</v>
      </c>
      <c r="G36" s="698"/>
      <c r="H36" s="79">
        <v>7152645</v>
      </c>
      <c r="I36" s="79">
        <v>2763515</v>
      </c>
      <c r="J36" s="79">
        <v>4887873</v>
      </c>
      <c r="K36" s="79">
        <v>1442832</v>
      </c>
      <c r="L36" s="79">
        <v>1308777</v>
      </c>
      <c r="M36" s="79">
        <v>299788</v>
      </c>
      <c r="N36" s="79">
        <v>625116</v>
      </c>
      <c r="O36" s="79">
        <v>4920048</v>
      </c>
      <c r="P36" s="79">
        <v>1177700</v>
      </c>
      <c r="Q36" s="79">
        <v>2473450</v>
      </c>
      <c r="R36" s="79">
        <v>2838904</v>
      </c>
      <c r="S36" s="79">
        <v>674373</v>
      </c>
      <c r="T36" s="79">
        <v>817064</v>
      </c>
      <c r="U36" s="79">
        <v>1194023</v>
      </c>
      <c r="V36" s="79">
        <v>595516</v>
      </c>
      <c r="W36" s="90">
        <v>3289</v>
      </c>
      <c r="X36" s="90">
        <v>466822</v>
      </c>
      <c r="Y36" s="16">
        <v>1</v>
      </c>
      <c r="Z36" s="16">
        <v>52</v>
      </c>
      <c r="AA36" s="16"/>
      <c r="AB36" s="15">
        <v>1</v>
      </c>
      <c r="AC36" s="15">
        <v>52</v>
      </c>
      <c r="AD36" s="696"/>
      <c r="AE36" s="697"/>
      <c r="AF36" s="182" t="s">
        <v>421</v>
      </c>
      <c r="AG36" s="698" t="s">
        <v>501</v>
      </c>
      <c r="AH36" s="698"/>
      <c r="AI36" s="90">
        <v>332046</v>
      </c>
      <c r="AJ36" s="90">
        <v>701937</v>
      </c>
      <c r="AK36" s="90">
        <v>211074</v>
      </c>
      <c r="AL36" s="90">
        <v>630109</v>
      </c>
      <c r="AM36" s="90">
        <v>292235</v>
      </c>
      <c r="AN36" s="237">
        <v>35809136</v>
      </c>
      <c r="AO36" s="15">
        <v>1</v>
      </c>
      <c r="AP36" s="15">
        <v>52</v>
      </c>
      <c r="AQ36" s="147"/>
    </row>
    <row r="37" spans="1:43" s="143" customFormat="1" ht="27.95" customHeight="1" x14ac:dyDescent="0.15">
      <c r="A37" s="15">
        <v>1</v>
      </c>
      <c r="B37" s="15">
        <v>53</v>
      </c>
      <c r="C37" s="696"/>
      <c r="D37" s="697"/>
      <c r="E37" s="187" t="s">
        <v>293</v>
      </c>
      <c r="F37" s="699" t="s">
        <v>301</v>
      </c>
      <c r="G37" s="699"/>
      <c r="H37" s="79">
        <v>2727648</v>
      </c>
      <c r="I37" s="79">
        <v>5233</v>
      </c>
      <c r="J37" s="79">
        <v>1007792</v>
      </c>
      <c r="K37" s="79">
        <v>1512067</v>
      </c>
      <c r="L37" s="79">
        <v>377539</v>
      </c>
      <c r="M37" s="79">
        <v>914287</v>
      </c>
      <c r="N37" s="79">
        <v>1083529</v>
      </c>
      <c r="O37" s="79">
        <v>1662896</v>
      </c>
      <c r="P37" s="79">
        <v>229841</v>
      </c>
      <c r="Q37" s="79">
        <v>23400</v>
      </c>
      <c r="R37" s="79">
        <v>740433</v>
      </c>
      <c r="S37" s="79">
        <v>842967</v>
      </c>
      <c r="T37" s="79">
        <v>940588</v>
      </c>
      <c r="U37" s="79">
        <v>257633</v>
      </c>
      <c r="V37" s="79">
        <v>66188</v>
      </c>
      <c r="W37" s="90">
        <v>119404</v>
      </c>
      <c r="X37" s="90">
        <v>128876</v>
      </c>
      <c r="Y37" s="16">
        <v>1</v>
      </c>
      <c r="Z37" s="16">
        <v>53</v>
      </c>
      <c r="AA37" s="16"/>
      <c r="AB37" s="15">
        <v>1</v>
      </c>
      <c r="AC37" s="15">
        <v>53</v>
      </c>
      <c r="AD37" s="696"/>
      <c r="AE37" s="697"/>
      <c r="AF37" s="187" t="s">
        <v>293</v>
      </c>
      <c r="AG37" s="699" t="s">
        <v>301</v>
      </c>
      <c r="AH37" s="699"/>
      <c r="AI37" s="90">
        <v>166183</v>
      </c>
      <c r="AJ37" s="90">
        <v>152127</v>
      </c>
      <c r="AK37" s="90">
        <v>0</v>
      </c>
      <c r="AL37" s="90">
        <v>225890</v>
      </c>
      <c r="AM37" s="90">
        <v>32926</v>
      </c>
      <c r="AN37" s="237">
        <v>13217447</v>
      </c>
      <c r="AO37" s="15">
        <v>1</v>
      </c>
      <c r="AP37" s="15">
        <v>53</v>
      </c>
      <c r="AQ37" s="147"/>
    </row>
    <row r="38" spans="1:43" s="143" customFormat="1" ht="27.95" customHeight="1" x14ac:dyDescent="0.15">
      <c r="A38" s="15">
        <v>1</v>
      </c>
      <c r="B38" s="15">
        <v>54</v>
      </c>
      <c r="C38" s="696"/>
      <c r="D38" s="697"/>
      <c r="E38" s="179" t="s">
        <v>382</v>
      </c>
      <c r="F38" s="700" t="s">
        <v>78</v>
      </c>
      <c r="G38" s="700"/>
      <c r="H38" s="79">
        <v>48488329</v>
      </c>
      <c r="I38" s="79">
        <v>7895466</v>
      </c>
      <c r="J38" s="79">
        <v>14535418</v>
      </c>
      <c r="K38" s="79">
        <v>10653997</v>
      </c>
      <c r="L38" s="79">
        <v>4121286</v>
      </c>
      <c r="M38" s="79">
        <v>6985726</v>
      </c>
      <c r="N38" s="79">
        <v>3986742</v>
      </c>
      <c r="O38" s="79">
        <v>15846954</v>
      </c>
      <c r="P38" s="79">
        <v>3203271</v>
      </c>
      <c r="Q38" s="79">
        <v>5164023</v>
      </c>
      <c r="R38" s="79">
        <v>9231207</v>
      </c>
      <c r="S38" s="79">
        <v>4889206</v>
      </c>
      <c r="T38" s="79">
        <v>4394989</v>
      </c>
      <c r="U38" s="79">
        <v>4971308</v>
      </c>
      <c r="V38" s="79">
        <v>2626563</v>
      </c>
      <c r="W38" s="90">
        <v>747773</v>
      </c>
      <c r="X38" s="90">
        <v>1877600</v>
      </c>
      <c r="Y38" s="16">
        <v>1</v>
      </c>
      <c r="Z38" s="16">
        <v>54</v>
      </c>
      <c r="AA38" s="16"/>
      <c r="AB38" s="15">
        <v>1</v>
      </c>
      <c r="AC38" s="15">
        <v>54</v>
      </c>
      <c r="AD38" s="696"/>
      <c r="AE38" s="697"/>
      <c r="AF38" s="179" t="s">
        <v>382</v>
      </c>
      <c r="AG38" s="700" t="s">
        <v>78</v>
      </c>
      <c r="AH38" s="700"/>
      <c r="AI38" s="90">
        <v>2029451</v>
      </c>
      <c r="AJ38" s="90">
        <v>279497</v>
      </c>
      <c r="AK38" s="90">
        <v>627471</v>
      </c>
      <c r="AL38" s="90">
        <v>3460340</v>
      </c>
      <c r="AM38" s="90">
        <v>1092216</v>
      </c>
      <c r="AN38" s="237">
        <v>157108833</v>
      </c>
      <c r="AO38" s="15">
        <v>1</v>
      </c>
      <c r="AP38" s="15">
        <v>54</v>
      </c>
      <c r="AQ38" s="147"/>
    </row>
    <row r="39" spans="1:43" s="143" customFormat="1" ht="27.95" customHeight="1" x14ac:dyDescent="0.15">
      <c r="A39" s="15">
        <v>1</v>
      </c>
      <c r="B39" s="15">
        <v>55</v>
      </c>
      <c r="C39" s="696"/>
      <c r="D39" s="697"/>
      <c r="E39" s="180" t="s">
        <v>429</v>
      </c>
      <c r="F39" s="704" t="s">
        <v>13</v>
      </c>
      <c r="G39" s="704"/>
      <c r="H39" s="79">
        <v>896386</v>
      </c>
      <c r="I39" s="79">
        <v>28505</v>
      </c>
      <c r="J39" s="79">
        <v>465440</v>
      </c>
      <c r="K39" s="79">
        <v>333200</v>
      </c>
      <c r="L39" s="79">
        <v>345057</v>
      </c>
      <c r="M39" s="79">
        <v>100142</v>
      </c>
      <c r="N39" s="79">
        <v>8802</v>
      </c>
      <c r="O39" s="79">
        <v>618211</v>
      </c>
      <c r="P39" s="79">
        <v>176387</v>
      </c>
      <c r="Q39" s="79">
        <v>258144</v>
      </c>
      <c r="R39" s="79">
        <v>94182</v>
      </c>
      <c r="S39" s="79">
        <v>1770230</v>
      </c>
      <c r="T39" s="79">
        <v>208759</v>
      </c>
      <c r="U39" s="79">
        <v>17586</v>
      </c>
      <c r="V39" s="79">
        <v>267651</v>
      </c>
      <c r="W39" s="90">
        <v>2485</v>
      </c>
      <c r="X39" s="90">
        <v>3856</v>
      </c>
      <c r="Y39" s="16">
        <v>1</v>
      </c>
      <c r="Z39" s="16">
        <v>55</v>
      </c>
      <c r="AA39" s="16"/>
      <c r="AB39" s="15">
        <v>1</v>
      </c>
      <c r="AC39" s="15">
        <v>55</v>
      </c>
      <c r="AD39" s="696"/>
      <c r="AE39" s="697"/>
      <c r="AF39" s="180" t="s">
        <v>429</v>
      </c>
      <c r="AG39" s="704" t="s">
        <v>13</v>
      </c>
      <c r="AH39" s="704"/>
      <c r="AI39" s="90">
        <v>83967</v>
      </c>
      <c r="AJ39" s="90">
        <v>24382</v>
      </c>
      <c r="AK39" s="90">
        <v>15012</v>
      </c>
      <c r="AL39" s="90">
        <v>95594</v>
      </c>
      <c r="AM39" s="90">
        <v>56639</v>
      </c>
      <c r="AN39" s="239">
        <v>5870617</v>
      </c>
      <c r="AO39" s="15">
        <v>1</v>
      </c>
      <c r="AP39" s="15">
        <v>55</v>
      </c>
      <c r="AQ39" s="147"/>
    </row>
    <row r="40" spans="1:43" s="143" customFormat="1" ht="27.95" customHeight="1" x14ac:dyDescent="0.15">
      <c r="A40" s="15">
        <v>1</v>
      </c>
      <c r="B40" s="15">
        <v>56</v>
      </c>
      <c r="C40" s="160" t="s">
        <v>560</v>
      </c>
      <c r="D40" s="174"/>
      <c r="E40" s="705" t="s">
        <v>43</v>
      </c>
      <c r="F40" s="706"/>
      <c r="G40" s="706"/>
      <c r="H40" s="79">
        <v>60008830</v>
      </c>
      <c r="I40" s="79">
        <v>11667966</v>
      </c>
      <c r="J40" s="79">
        <v>21853747</v>
      </c>
      <c r="K40" s="79">
        <v>14914126</v>
      </c>
      <c r="L40" s="79">
        <v>6595269</v>
      </c>
      <c r="M40" s="79">
        <v>8918561</v>
      </c>
      <c r="N40" s="79">
        <v>6120531</v>
      </c>
      <c r="O40" s="79">
        <v>28875440</v>
      </c>
      <c r="P40" s="79">
        <v>4998005</v>
      </c>
      <c r="Q40" s="79">
        <v>8447922</v>
      </c>
      <c r="R40" s="79">
        <v>14074081</v>
      </c>
      <c r="S40" s="79">
        <v>8429666</v>
      </c>
      <c r="T40" s="79">
        <v>6792039</v>
      </c>
      <c r="U40" s="79">
        <v>6866727</v>
      </c>
      <c r="V40" s="79">
        <v>3724436</v>
      </c>
      <c r="W40" s="90">
        <v>913147</v>
      </c>
      <c r="X40" s="90">
        <v>2870418</v>
      </c>
      <c r="Y40" s="16">
        <v>1</v>
      </c>
      <c r="Z40" s="16">
        <v>56</v>
      </c>
      <c r="AA40" s="16"/>
      <c r="AB40" s="15">
        <v>1</v>
      </c>
      <c r="AC40" s="15">
        <v>56</v>
      </c>
      <c r="AD40" s="160" t="s">
        <v>560</v>
      </c>
      <c r="AE40" s="174"/>
      <c r="AF40" s="705" t="s">
        <v>43</v>
      </c>
      <c r="AG40" s="706"/>
      <c r="AH40" s="706"/>
      <c r="AI40" s="90">
        <v>2652591</v>
      </c>
      <c r="AJ40" s="90">
        <v>1176417</v>
      </c>
      <c r="AK40" s="90">
        <v>1118391</v>
      </c>
      <c r="AL40" s="90">
        <v>4693065</v>
      </c>
      <c r="AM40" s="90">
        <v>1580992</v>
      </c>
      <c r="AN40" s="239">
        <v>227292367</v>
      </c>
      <c r="AO40" s="15">
        <v>1</v>
      </c>
      <c r="AP40" s="15">
        <v>56</v>
      </c>
      <c r="AQ40" s="147"/>
    </row>
    <row r="41" spans="1:43" s="143" customFormat="1" ht="27.95" customHeight="1" x14ac:dyDescent="0.15">
      <c r="A41" s="15">
        <v>1</v>
      </c>
      <c r="B41" s="15">
        <v>57</v>
      </c>
      <c r="C41" s="161"/>
      <c r="D41" s="654" t="s">
        <v>619</v>
      </c>
      <c r="E41" s="707"/>
      <c r="F41" s="707"/>
      <c r="G41" s="206" t="s">
        <v>412</v>
      </c>
      <c r="H41" s="221">
        <v>100</v>
      </c>
      <c r="I41" s="221">
        <v>100</v>
      </c>
      <c r="J41" s="221">
        <v>100</v>
      </c>
      <c r="K41" s="221">
        <v>100</v>
      </c>
      <c r="L41" s="221">
        <v>100</v>
      </c>
      <c r="M41" s="221">
        <v>100</v>
      </c>
      <c r="N41" s="221">
        <v>100</v>
      </c>
      <c r="O41" s="221">
        <v>100</v>
      </c>
      <c r="P41" s="221">
        <v>100</v>
      </c>
      <c r="Q41" s="221">
        <v>100</v>
      </c>
      <c r="R41" s="221">
        <v>100</v>
      </c>
      <c r="S41" s="221">
        <v>100</v>
      </c>
      <c r="T41" s="221">
        <v>100</v>
      </c>
      <c r="U41" s="221">
        <v>100</v>
      </c>
      <c r="V41" s="221">
        <v>100</v>
      </c>
      <c r="W41" s="221">
        <v>100</v>
      </c>
      <c r="X41" s="221">
        <v>100</v>
      </c>
      <c r="Y41" s="16">
        <v>1</v>
      </c>
      <c r="Z41" s="16">
        <v>57</v>
      </c>
      <c r="AA41" s="16"/>
      <c r="AB41" s="15">
        <v>1</v>
      </c>
      <c r="AC41" s="15">
        <v>57</v>
      </c>
      <c r="AD41" s="161"/>
      <c r="AE41" s="654" t="s">
        <v>619</v>
      </c>
      <c r="AF41" s="707"/>
      <c r="AG41" s="707"/>
      <c r="AH41" s="206" t="s">
        <v>412</v>
      </c>
      <c r="AI41" s="221">
        <v>95</v>
      </c>
      <c r="AJ41" s="221">
        <v>0</v>
      </c>
      <c r="AK41" s="221">
        <v>100</v>
      </c>
      <c r="AL41" s="221">
        <v>100</v>
      </c>
      <c r="AM41" s="221">
        <v>99.9</v>
      </c>
      <c r="AN41" s="241">
        <v>21</v>
      </c>
      <c r="AO41" s="15">
        <v>1</v>
      </c>
      <c r="AP41" s="15">
        <v>57</v>
      </c>
      <c r="AQ41" s="147"/>
    </row>
    <row r="42" spans="1:43" s="143" customFormat="1" ht="27.95" customHeight="1" x14ac:dyDescent="0.15">
      <c r="A42" s="15">
        <v>1</v>
      </c>
      <c r="B42" s="15">
        <v>58</v>
      </c>
      <c r="C42" s="161"/>
      <c r="D42" s="597" t="s">
        <v>379</v>
      </c>
      <c r="E42" s="708"/>
      <c r="F42" s="708"/>
      <c r="G42" s="207" t="s">
        <v>412</v>
      </c>
      <c r="H42" s="221">
        <v>0</v>
      </c>
      <c r="I42" s="221">
        <v>0</v>
      </c>
      <c r="J42" s="221">
        <v>0</v>
      </c>
      <c r="K42" s="221">
        <v>0</v>
      </c>
      <c r="L42" s="221">
        <v>0</v>
      </c>
      <c r="M42" s="221">
        <v>0</v>
      </c>
      <c r="N42" s="221">
        <v>0</v>
      </c>
      <c r="O42" s="221">
        <v>0</v>
      </c>
      <c r="P42" s="221">
        <v>0</v>
      </c>
      <c r="Q42" s="221">
        <v>0</v>
      </c>
      <c r="R42" s="221">
        <v>0</v>
      </c>
      <c r="S42" s="221">
        <v>0</v>
      </c>
      <c r="T42" s="221">
        <v>0</v>
      </c>
      <c r="U42" s="221">
        <v>0</v>
      </c>
      <c r="V42" s="221">
        <v>0</v>
      </c>
      <c r="W42" s="221">
        <v>100</v>
      </c>
      <c r="X42" s="221">
        <v>0</v>
      </c>
      <c r="Y42" s="16">
        <v>1</v>
      </c>
      <c r="Z42" s="16">
        <v>58</v>
      </c>
      <c r="AA42" s="16"/>
      <c r="AB42" s="15">
        <v>1</v>
      </c>
      <c r="AC42" s="15">
        <v>58</v>
      </c>
      <c r="AD42" s="161"/>
      <c r="AE42" s="597" t="s">
        <v>379</v>
      </c>
      <c r="AF42" s="708"/>
      <c r="AG42" s="708"/>
      <c r="AH42" s="207" t="s">
        <v>412</v>
      </c>
      <c r="AI42" s="221">
        <v>0</v>
      </c>
      <c r="AJ42" s="221">
        <v>0</v>
      </c>
      <c r="AK42" s="221">
        <v>0</v>
      </c>
      <c r="AL42" s="221">
        <v>0</v>
      </c>
      <c r="AM42" s="221">
        <v>95</v>
      </c>
      <c r="AN42" s="241">
        <v>2</v>
      </c>
      <c r="AO42" s="15">
        <v>1</v>
      </c>
      <c r="AP42" s="15">
        <v>58</v>
      </c>
      <c r="AQ42" s="247" t="s">
        <v>985</v>
      </c>
    </row>
    <row r="43" spans="1:43" s="143" customFormat="1" ht="27.95" customHeight="1" x14ac:dyDescent="0.15">
      <c r="A43" s="15">
        <v>1</v>
      </c>
      <c r="B43" s="15">
        <v>59</v>
      </c>
      <c r="C43" s="162"/>
      <c r="D43" s="175"/>
      <c r="E43" s="188"/>
      <c r="F43" s="197"/>
      <c r="G43" s="208" t="s">
        <v>629</v>
      </c>
      <c r="H43" s="222">
        <v>0</v>
      </c>
      <c r="I43" s="222">
        <v>0</v>
      </c>
      <c r="J43" s="222">
        <v>0</v>
      </c>
      <c r="K43" s="222">
        <v>0</v>
      </c>
      <c r="L43" s="222">
        <v>0</v>
      </c>
      <c r="M43" s="222">
        <v>0</v>
      </c>
      <c r="N43" s="222">
        <v>0</v>
      </c>
      <c r="O43" s="222">
        <v>0</v>
      </c>
      <c r="P43" s="222">
        <v>0</v>
      </c>
      <c r="Q43" s="222">
        <v>0</v>
      </c>
      <c r="R43" s="222">
        <v>0</v>
      </c>
      <c r="S43" s="222">
        <v>0</v>
      </c>
      <c r="T43" s="222">
        <v>0</v>
      </c>
      <c r="U43" s="222">
        <v>0</v>
      </c>
      <c r="V43" s="222">
        <v>0</v>
      </c>
      <c r="W43" s="222">
        <v>0</v>
      </c>
      <c r="X43" s="222" t="s">
        <v>1037</v>
      </c>
      <c r="Y43" s="16">
        <v>1</v>
      </c>
      <c r="Z43" s="16">
        <v>59</v>
      </c>
      <c r="AA43" s="16"/>
      <c r="AB43" s="15">
        <v>1</v>
      </c>
      <c r="AC43" s="15">
        <v>59</v>
      </c>
      <c r="AD43" s="162"/>
      <c r="AE43" s="175"/>
      <c r="AF43" s="188"/>
      <c r="AG43" s="197"/>
      <c r="AH43" s="208" t="s">
        <v>629</v>
      </c>
      <c r="AI43" s="222">
        <v>0</v>
      </c>
      <c r="AJ43" s="222">
        <v>0</v>
      </c>
      <c r="AK43" s="222" t="s">
        <v>1037</v>
      </c>
      <c r="AL43" s="222">
        <v>0</v>
      </c>
      <c r="AM43" s="222">
        <v>0</v>
      </c>
      <c r="AN43" s="242">
        <v>2</v>
      </c>
      <c r="AO43" s="15">
        <v>1</v>
      </c>
      <c r="AP43" s="15">
        <v>59</v>
      </c>
      <c r="AQ43" s="147"/>
    </row>
    <row r="44" spans="1:43" s="143" customFormat="1" ht="27.95" customHeight="1" x14ac:dyDescent="0.15">
      <c r="A44" s="15"/>
      <c r="B44" s="15"/>
      <c r="C44" s="163" t="s">
        <v>439</v>
      </c>
      <c r="D44" s="676" t="s">
        <v>650</v>
      </c>
      <c r="E44" s="688"/>
      <c r="F44" s="689"/>
      <c r="G44" s="209" t="s">
        <v>682</v>
      </c>
      <c r="H44" s="223" t="s">
        <v>1037</v>
      </c>
      <c r="I44" s="223" t="s">
        <v>1037</v>
      </c>
      <c r="J44" s="223">
        <v>0</v>
      </c>
      <c r="K44" s="223" t="s">
        <v>1037</v>
      </c>
      <c r="L44" s="223" t="s">
        <v>1037</v>
      </c>
      <c r="M44" s="223" t="s">
        <v>1037</v>
      </c>
      <c r="N44" s="223" t="s">
        <v>1037</v>
      </c>
      <c r="O44" s="223" t="s">
        <v>1037</v>
      </c>
      <c r="P44" s="223">
        <v>0</v>
      </c>
      <c r="Q44" s="223" t="s">
        <v>1037</v>
      </c>
      <c r="R44" s="223" t="s">
        <v>1037</v>
      </c>
      <c r="S44" s="223" t="s">
        <v>1037</v>
      </c>
      <c r="T44" s="223" t="s">
        <v>1037</v>
      </c>
      <c r="U44" s="223" t="s">
        <v>1037</v>
      </c>
      <c r="V44" s="223" t="s">
        <v>1037</v>
      </c>
      <c r="W44" s="223">
        <v>0</v>
      </c>
      <c r="X44" s="223">
        <v>0</v>
      </c>
      <c r="Y44" s="16">
        <v>0</v>
      </c>
      <c r="Z44" s="16">
        <v>0</v>
      </c>
      <c r="AA44" s="16"/>
      <c r="AB44" s="15"/>
      <c r="AC44" s="15"/>
      <c r="AD44" s="163" t="s">
        <v>439</v>
      </c>
      <c r="AE44" s="676" t="s">
        <v>650</v>
      </c>
      <c r="AF44" s="688"/>
      <c r="AG44" s="689"/>
      <c r="AH44" s="209" t="s">
        <v>682</v>
      </c>
      <c r="AI44" s="223" t="s">
        <v>1037</v>
      </c>
      <c r="AJ44" s="223" t="s">
        <v>1037</v>
      </c>
      <c r="AK44" s="223">
        <v>0</v>
      </c>
      <c r="AL44" s="223">
        <v>0</v>
      </c>
      <c r="AM44" s="223">
        <v>0</v>
      </c>
      <c r="AN44" s="243">
        <v>15</v>
      </c>
      <c r="AO44" s="15">
        <v>0</v>
      </c>
      <c r="AP44" s="15">
        <v>0</v>
      </c>
      <c r="AQ44" s="147"/>
    </row>
    <row r="45" spans="1:43" s="143" customFormat="1" ht="27.95" customHeight="1" x14ac:dyDescent="0.15">
      <c r="A45" s="15"/>
      <c r="B45" s="15"/>
      <c r="C45" s="152" t="s">
        <v>620</v>
      </c>
      <c r="D45" s="176"/>
      <c r="E45" s="189"/>
      <c r="F45" s="189"/>
      <c r="G45" s="210" t="s">
        <v>263</v>
      </c>
      <c r="H45" s="224">
        <v>0</v>
      </c>
      <c r="I45" s="224">
        <v>0</v>
      </c>
      <c r="J45" s="224" t="s">
        <v>1037</v>
      </c>
      <c r="K45" s="224">
        <v>0</v>
      </c>
      <c r="L45" s="224">
        <v>0</v>
      </c>
      <c r="M45" s="224">
        <v>0</v>
      </c>
      <c r="N45" s="224">
        <v>0</v>
      </c>
      <c r="O45" s="224">
        <v>0</v>
      </c>
      <c r="P45" s="224" t="s">
        <v>1037</v>
      </c>
      <c r="Q45" s="224">
        <v>0</v>
      </c>
      <c r="R45" s="224">
        <v>0</v>
      </c>
      <c r="S45" s="224">
        <v>0</v>
      </c>
      <c r="T45" s="224">
        <v>0</v>
      </c>
      <c r="U45" s="224">
        <v>0</v>
      </c>
      <c r="V45" s="224">
        <v>0</v>
      </c>
      <c r="W45" s="224" t="s">
        <v>1037</v>
      </c>
      <c r="X45" s="224">
        <v>0</v>
      </c>
      <c r="Y45" s="16">
        <v>0</v>
      </c>
      <c r="Z45" s="16">
        <v>0</v>
      </c>
      <c r="AA45" s="16"/>
      <c r="AB45" s="15"/>
      <c r="AC45" s="15"/>
      <c r="AD45" s="152" t="s">
        <v>620</v>
      </c>
      <c r="AE45" s="176"/>
      <c r="AF45" s="189"/>
      <c r="AG45" s="189"/>
      <c r="AH45" s="210" t="s">
        <v>263</v>
      </c>
      <c r="AI45" s="224">
        <v>0</v>
      </c>
      <c r="AJ45" s="224">
        <v>0</v>
      </c>
      <c r="AK45" s="224">
        <v>0</v>
      </c>
      <c r="AL45" s="224" t="s">
        <v>1037</v>
      </c>
      <c r="AM45" s="224" t="s">
        <v>1037</v>
      </c>
      <c r="AN45" s="244">
        <v>5</v>
      </c>
      <c r="AO45" s="15">
        <v>0</v>
      </c>
      <c r="AP45" s="15">
        <v>0</v>
      </c>
      <c r="AQ45" s="147"/>
    </row>
    <row r="46" spans="1:43" s="143" customFormat="1" ht="27.95" customHeight="1" x14ac:dyDescent="0.15">
      <c r="A46" s="15">
        <v>1</v>
      </c>
      <c r="B46" s="15">
        <v>60</v>
      </c>
      <c r="C46" s="152" t="s">
        <v>624</v>
      </c>
      <c r="D46" s="690" t="s">
        <v>616</v>
      </c>
      <c r="E46" s="674"/>
      <c r="F46" s="675"/>
      <c r="G46" s="208" t="s">
        <v>629</v>
      </c>
      <c r="H46" s="222">
        <v>0</v>
      </c>
      <c r="I46" s="222">
        <v>0</v>
      </c>
      <c r="J46" s="222">
        <v>0</v>
      </c>
      <c r="K46" s="222">
        <v>0</v>
      </c>
      <c r="L46" s="222">
        <v>0</v>
      </c>
      <c r="M46" s="222" t="s">
        <v>1037</v>
      </c>
      <c r="N46" s="222">
        <v>0</v>
      </c>
      <c r="O46" s="222">
        <v>0</v>
      </c>
      <c r="P46" s="222">
        <v>0</v>
      </c>
      <c r="Q46" s="222">
        <v>0</v>
      </c>
      <c r="R46" s="222">
        <v>0</v>
      </c>
      <c r="S46" s="222">
        <v>0</v>
      </c>
      <c r="T46" s="222">
        <v>0</v>
      </c>
      <c r="U46" s="222">
        <v>0</v>
      </c>
      <c r="V46" s="222">
        <v>0</v>
      </c>
      <c r="W46" s="222">
        <v>0</v>
      </c>
      <c r="X46" s="222" t="s">
        <v>1037</v>
      </c>
      <c r="Y46" s="16">
        <v>1</v>
      </c>
      <c r="Z46" s="16">
        <v>60</v>
      </c>
      <c r="AA46" s="16"/>
      <c r="AB46" s="15">
        <v>1</v>
      </c>
      <c r="AC46" s="15">
        <v>60</v>
      </c>
      <c r="AD46" s="152" t="s">
        <v>624</v>
      </c>
      <c r="AE46" s="690" t="s">
        <v>616</v>
      </c>
      <c r="AF46" s="674"/>
      <c r="AG46" s="675"/>
      <c r="AH46" s="208" t="s">
        <v>629</v>
      </c>
      <c r="AI46" s="222">
        <v>0</v>
      </c>
      <c r="AJ46" s="222">
        <v>0</v>
      </c>
      <c r="AK46" s="222">
        <v>0</v>
      </c>
      <c r="AL46" s="222" t="s">
        <v>1037</v>
      </c>
      <c r="AM46" s="222">
        <v>0</v>
      </c>
      <c r="AN46" s="242">
        <v>3</v>
      </c>
      <c r="AO46" s="15">
        <v>1</v>
      </c>
      <c r="AP46" s="15">
        <v>60</v>
      </c>
      <c r="AQ46" s="147"/>
    </row>
    <row r="47" spans="1:43" s="143" customFormat="1" ht="27.95" customHeight="1" x14ac:dyDescent="0.15">
      <c r="A47" s="15"/>
      <c r="B47" s="15"/>
      <c r="C47" s="152" t="s">
        <v>483</v>
      </c>
      <c r="D47" s="676"/>
      <c r="E47" s="677"/>
      <c r="F47" s="678"/>
      <c r="G47" s="209" t="s">
        <v>682</v>
      </c>
      <c r="H47" s="223" t="s">
        <v>1037</v>
      </c>
      <c r="I47" s="223" t="s">
        <v>1037</v>
      </c>
      <c r="J47" s="223" t="s">
        <v>1037</v>
      </c>
      <c r="K47" s="223" t="s">
        <v>1037</v>
      </c>
      <c r="L47" s="223" t="s">
        <v>1037</v>
      </c>
      <c r="M47" s="223">
        <v>0</v>
      </c>
      <c r="N47" s="223" t="s">
        <v>1037</v>
      </c>
      <c r="O47" s="223" t="s">
        <v>1037</v>
      </c>
      <c r="P47" s="223" t="s">
        <v>1037</v>
      </c>
      <c r="Q47" s="223" t="s">
        <v>1037</v>
      </c>
      <c r="R47" s="223" t="s">
        <v>1037</v>
      </c>
      <c r="S47" s="223" t="s">
        <v>1037</v>
      </c>
      <c r="T47" s="223" t="s">
        <v>1037</v>
      </c>
      <c r="U47" s="223" t="s">
        <v>1037</v>
      </c>
      <c r="V47" s="223" t="s">
        <v>1037</v>
      </c>
      <c r="W47" s="223" t="s">
        <v>1037</v>
      </c>
      <c r="X47" s="223">
        <v>0</v>
      </c>
      <c r="Y47" s="16">
        <v>0</v>
      </c>
      <c r="Z47" s="16">
        <v>0</v>
      </c>
      <c r="AA47" s="16"/>
      <c r="AB47" s="15"/>
      <c r="AC47" s="15"/>
      <c r="AD47" s="152" t="s">
        <v>483</v>
      </c>
      <c r="AE47" s="676"/>
      <c r="AF47" s="677"/>
      <c r="AG47" s="678"/>
      <c r="AH47" s="209" t="s">
        <v>682</v>
      </c>
      <c r="AI47" s="223" t="s">
        <v>1037</v>
      </c>
      <c r="AJ47" s="223">
        <v>0</v>
      </c>
      <c r="AK47" s="223">
        <v>0</v>
      </c>
      <c r="AL47" s="223">
        <v>0</v>
      </c>
      <c r="AM47" s="223">
        <v>0</v>
      </c>
      <c r="AN47" s="243">
        <v>16</v>
      </c>
      <c r="AO47" s="15">
        <v>0</v>
      </c>
      <c r="AP47" s="15">
        <v>0</v>
      </c>
      <c r="AQ47" s="147"/>
    </row>
    <row r="48" spans="1:43" s="143" customFormat="1" ht="27.95" customHeight="1" x14ac:dyDescent="0.15">
      <c r="A48" s="15"/>
      <c r="B48" s="15"/>
      <c r="C48" s="152" t="s">
        <v>625</v>
      </c>
      <c r="D48" s="679"/>
      <c r="E48" s="680"/>
      <c r="F48" s="681"/>
      <c r="G48" s="210" t="s">
        <v>263</v>
      </c>
      <c r="H48" s="224">
        <v>0</v>
      </c>
      <c r="I48" s="224">
        <v>0</v>
      </c>
      <c r="J48" s="224">
        <v>0</v>
      </c>
      <c r="K48" s="224">
        <v>0</v>
      </c>
      <c r="L48" s="224">
        <v>0</v>
      </c>
      <c r="M48" s="224">
        <v>0</v>
      </c>
      <c r="N48" s="224">
        <v>0</v>
      </c>
      <c r="O48" s="224">
        <v>0</v>
      </c>
      <c r="P48" s="224">
        <v>0</v>
      </c>
      <c r="Q48" s="224">
        <v>0</v>
      </c>
      <c r="R48" s="224">
        <v>0</v>
      </c>
      <c r="S48" s="224">
        <v>0</v>
      </c>
      <c r="T48" s="224">
        <v>0</v>
      </c>
      <c r="U48" s="224">
        <v>0</v>
      </c>
      <c r="V48" s="224">
        <v>0</v>
      </c>
      <c r="W48" s="224">
        <v>0</v>
      </c>
      <c r="X48" s="224">
        <v>0</v>
      </c>
      <c r="Y48" s="16">
        <v>0</v>
      </c>
      <c r="Z48" s="16">
        <v>0</v>
      </c>
      <c r="AA48" s="16"/>
      <c r="AB48" s="15"/>
      <c r="AC48" s="15"/>
      <c r="AD48" s="152" t="s">
        <v>625</v>
      </c>
      <c r="AE48" s="679"/>
      <c r="AF48" s="680"/>
      <c r="AG48" s="681"/>
      <c r="AH48" s="210" t="s">
        <v>263</v>
      </c>
      <c r="AI48" s="224">
        <v>0</v>
      </c>
      <c r="AJ48" s="224" t="s">
        <v>1037</v>
      </c>
      <c r="AK48" s="224" t="s">
        <v>1037</v>
      </c>
      <c r="AL48" s="224">
        <v>0</v>
      </c>
      <c r="AM48" s="224" t="s">
        <v>1037</v>
      </c>
      <c r="AN48" s="245">
        <v>3</v>
      </c>
      <c r="AO48" s="15">
        <v>0</v>
      </c>
      <c r="AP48" s="15">
        <v>0</v>
      </c>
      <c r="AQ48" s="147"/>
    </row>
    <row r="49" spans="1:43" s="143" customFormat="1" ht="27.95" customHeight="1" x14ac:dyDescent="0.15">
      <c r="A49" s="15">
        <v>2</v>
      </c>
      <c r="B49" s="15">
        <v>1</v>
      </c>
      <c r="C49" s="152" t="s">
        <v>581</v>
      </c>
      <c r="D49" s="690" t="s">
        <v>618</v>
      </c>
      <c r="E49" s="674"/>
      <c r="F49" s="675"/>
      <c r="G49" s="208" t="s">
        <v>629</v>
      </c>
      <c r="H49" s="222" t="s">
        <v>1037</v>
      </c>
      <c r="I49" s="222" t="s">
        <v>1037</v>
      </c>
      <c r="J49" s="222" t="s">
        <v>1037</v>
      </c>
      <c r="K49" s="222" t="s">
        <v>1037</v>
      </c>
      <c r="L49" s="222" t="s">
        <v>1037</v>
      </c>
      <c r="M49" s="222" t="s">
        <v>1037</v>
      </c>
      <c r="N49" s="222" t="s">
        <v>1037</v>
      </c>
      <c r="O49" s="222" t="s">
        <v>1037</v>
      </c>
      <c r="P49" s="222" t="s">
        <v>1037</v>
      </c>
      <c r="Q49" s="222" t="s">
        <v>1037</v>
      </c>
      <c r="R49" s="222" t="s">
        <v>1037</v>
      </c>
      <c r="S49" s="222" t="s">
        <v>1037</v>
      </c>
      <c r="T49" s="222" t="s">
        <v>1037</v>
      </c>
      <c r="U49" s="222" t="s">
        <v>1037</v>
      </c>
      <c r="V49" s="222" t="s">
        <v>1037</v>
      </c>
      <c r="W49" s="222">
        <v>0</v>
      </c>
      <c r="X49" s="222" t="s">
        <v>1037</v>
      </c>
      <c r="Y49" s="16">
        <v>2</v>
      </c>
      <c r="Z49" s="16">
        <v>1</v>
      </c>
      <c r="AA49" s="16"/>
      <c r="AB49" s="15">
        <v>2</v>
      </c>
      <c r="AC49" s="15">
        <v>1</v>
      </c>
      <c r="AD49" s="152" t="s">
        <v>581</v>
      </c>
      <c r="AE49" s="690" t="s">
        <v>618</v>
      </c>
      <c r="AF49" s="674"/>
      <c r="AG49" s="675"/>
      <c r="AH49" s="208" t="s">
        <v>629</v>
      </c>
      <c r="AI49" s="222">
        <v>0</v>
      </c>
      <c r="AJ49" s="222" t="s">
        <v>1037</v>
      </c>
      <c r="AK49" s="222" t="s">
        <v>1037</v>
      </c>
      <c r="AL49" s="222" t="s">
        <v>1037</v>
      </c>
      <c r="AM49" s="222" t="s">
        <v>1037</v>
      </c>
      <c r="AN49" s="246">
        <v>20</v>
      </c>
      <c r="AO49" s="15">
        <v>2</v>
      </c>
      <c r="AP49" s="15">
        <v>1</v>
      </c>
      <c r="AQ49" s="147"/>
    </row>
    <row r="50" spans="1:43" s="143" customFormat="1" ht="27.95" customHeight="1" x14ac:dyDescent="0.15">
      <c r="A50" s="15"/>
      <c r="B50" s="15"/>
      <c r="C50" s="152" t="s">
        <v>627</v>
      </c>
      <c r="D50" s="676"/>
      <c r="E50" s="677"/>
      <c r="F50" s="678"/>
      <c r="G50" s="209" t="s">
        <v>682</v>
      </c>
      <c r="H50" s="223">
        <v>0</v>
      </c>
      <c r="I50" s="223">
        <v>0</v>
      </c>
      <c r="J50" s="223">
        <v>0</v>
      </c>
      <c r="K50" s="223">
        <v>0</v>
      </c>
      <c r="L50" s="223">
        <v>0</v>
      </c>
      <c r="M50" s="223">
        <v>0</v>
      </c>
      <c r="N50" s="223">
        <v>0</v>
      </c>
      <c r="O50" s="223">
        <v>0</v>
      </c>
      <c r="P50" s="223">
        <v>0</v>
      </c>
      <c r="Q50" s="223">
        <v>0</v>
      </c>
      <c r="R50" s="223">
        <v>0</v>
      </c>
      <c r="S50" s="223">
        <v>0</v>
      </c>
      <c r="T50" s="223">
        <v>0</v>
      </c>
      <c r="U50" s="223">
        <v>0</v>
      </c>
      <c r="V50" s="223">
        <v>0</v>
      </c>
      <c r="W50" s="223" t="s">
        <v>1037</v>
      </c>
      <c r="X50" s="223">
        <v>0</v>
      </c>
      <c r="Y50" s="16">
        <v>0</v>
      </c>
      <c r="Z50" s="16">
        <v>0</v>
      </c>
      <c r="AA50" s="16"/>
      <c r="AB50" s="15"/>
      <c r="AC50" s="15"/>
      <c r="AD50" s="152" t="s">
        <v>627</v>
      </c>
      <c r="AE50" s="676"/>
      <c r="AF50" s="677"/>
      <c r="AG50" s="678"/>
      <c r="AH50" s="209" t="s">
        <v>682</v>
      </c>
      <c r="AI50" s="223" t="s">
        <v>1037</v>
      </c>
      <c r="AJ50" s="223">
        <v>0</v>
      </c>
      <c r="AK50" s="223">
        <v>0</v>
      </c>
      <c r="AL50" s="223">
        <v>0</v>
      </c>
      <c r="AM50" s="223">
        <v>0</v>
      </c>
      <c r="AN50" s="243">
        <v>2</v>
      </c>
      <c r="AO50" s="15">
        <v>0</v>
      </c>
      <c r="AP50" s="15">
        <v>0</v>
      </c>
      <c r="AQ50" s="147"/>
    </row>
    <row r="51" spans="1:43" s="143" customFormat="1" ht="27.95" customHeight="1" x14ac:dyDescent="0.15">
      <c r="A51" s="15"/>
      <c r="B51" s="15"/>
      <c r="C51" s="152" t="s">
        <v>520</v>
      </c>
      <c r="D51" s="679"/>
      <c r="E51" s="680"/>
      <c r="F51" s="681"/>
      <c r="G51" s="210" t="s">
        <v>263</v>
      </c>
      <c r="H51" s="224">
        <v>0</v>
      </c>
      <c r="I51" s="224">
        <v>0</v>
      </c>
      <c r="J51" s="224">
        <v>0</v>
      </c>
      <c r="K51" s="224">
        <v>0</v>
      </c>
      <c r="L51" s="224">
        <v>0</v>
      </c>
      <c r="M51" s="224">
        <v>0</v>
      </c>
      <c r="N51" s="224">
        <v>0</v>
      </c>
      <c r="O51" s="224">
        <v>0</v>
      </c>
      <c r="P51" s="224">
        <v>0</v>
      </c>
      <c r="Q51" s="224">
        <v>0</v>
      </c>
      <c r="R51" s="224">
        <v>0</v>
      </c>
      <c r="S51" s="224">
        <v>0</v>
      </c>
      <c r="T51" s="224">
        <v>0</v>
      </c>
      <c r="U51" s="224">
        <v>0</v>
      </c>
      <c r="V51" s="224">
        <v>0</v>
      </c>
      <c r="W51" s="224">
        <v>0</v>
      </c>
      <c r="X51" s="224">
        <v>0</v>
      </c>
      <c r="Y51" s="16">
        <v>0</v>
      </c>
      <c r="Z51" s="16">
        <v>0</v>
      </c>
      <c r="AA51" s="16"/>
      <c r="AB51" s="15"/>
      <c r="AC51" s="15"/>
      <c r="AD51" s="152" t="s">
        <v>520</v>
      </c>
      <c r="AE51" s="679"/>
      <c r="AF51" s="680"/>
      <c r="AG51" s="681"/>
      <c r="AH51" s="210" t="s">
        <v>263</v>
      </c>
      <c r="AI51" s="224">
        <v>0</v>
      </c>
      <c r="AJ51" s="224">
        <v>0</v>
      </c>
      <c r="AK51" s="224">
        <v>0</v>
      </c>
      <c r="AL51" s="224">
        <v>0</v>
      </c>
      <c r="AM51" s="224">
        <v>0</v>
      </c>
      <c r="AN51" s="244">
        <v>0</v>
      </c>
      <c r="AO51" s="15">
        <v>0</v>
      </c>
      <c r="AP51" s="15">
        <v>0</v>
      </c>
      <c r="AQ51" s="147"/>
    </row>
    <row r="52" spans="1:43" s="143" customFormat="1" ht="27.95" customHeight="1" x14ac:dyDescent="0.15">
      <c r="A52" s="15">
        <v>2</v>
      </c>
      <c r="B52" s="15">
        <v>2</v>
      </c>
      <c r="C52" s="152" t="s">
        <v>628</v>
      </c>
      <c r="D52" s="175"/>
      <c r="E52" s="188"/>
      <c r="F52" s="197"/>
      <c r="G52" s="208" t="s">
        <v>629</v>
      </c>
      <c r="H52" s="222">
        <v>0</v>
      </c>
      <c r="I52" s="222">
        <v>0</v>
      </c>
      <c r="J52" s="222">
        <v>0</v>
      </c>
      <c r="K52" s="222">
        <v>0</v>
      </c>
      <c r="L52" s="222">
        <v>0</v>
      </c>
      <c r="M52" s="222">
        <v>0</v>
      </c>
      <c r="N52" s="222">
        <v>0</v>
      </c>
      <c r="O52" s="222" t="s">
        <v>1037</v>
      </c>
      <c r="P52" s="222">
        <v>0</v>
      </c>
      <c r="Q52" s="222" t="s">
        <v>1037</v>
      </c>
      <c r="R52" s="222" t="s">
        <v>1037</v>
      </c>
      <c r="S52" s="222" t="s">
        <v>1037</v>
      </c>
      <c r="T52" s="222">
        <v>0</v>
      </c>
      <c r="U52" s="222" t="s">
        <v>1037</v>
      </c>
      <c r="V52" s="222">
        <v>0</v>
      </c>
      <c r="W52" s="222">
        <v>0</v>
      </c>
      <c r="X52" s="222">
        <v>0</v>
      </c>
      <c r="Y52" s="16">
        <v>2</v>
      </c>
      <c r="Z52" s="16">
        <v>2</v>
      </c>
      <c r="AA52" s="16"/>
      <c r="AB52" s="15">
        <v>2</v>
      </c>
      <c r="AC52" s="15">
        <v>2</v>
      </c>
      <c r="AD52" s="152" t="s">
        <v>628</v>
      </c>
      <c r="AE52" s="175"/>
      <c r="AF52" s="188"/>
      <c r="AG52" s="197"/>
      <c r="AH52" s="208" t="s">
        <v>629</v>
      </c>
      <c r="AI52" s="222" t="s">
        <v>1037</v>
      </c>
      <c r="AJ52" s="222">
        <v>0</v>
      </c>
      <c r="AK52" s="222">
        <v>0</v>
      </c>
      <c r="AL52" s="222" t="s">
        <v>1037</v>
      </c>
      <c r="AM52" s="222">
        <v>0</v>
      </c>
      <c r="AN52" s="242">
        <v>7</v>
      </c>
      <c r="AO52" s="15">
        <v>2</v>
      </c>
      <c r="AP52" s="15">
        <v>2</v>
      </c>
      <c r="AQ52" s="147"/>
    </row>
    <row r="53" spans="1:43" s="143" customFormat="1" ht="27.95" customHeight="1" x14ac:dyDescent="0.15">
      <c r="A53" s="15"/>
      <c r="B53" s="15"/>
      <c r="C53" s="152" t="s">
        <v>632</v>
      </c>
      <c r="D53" s="676" t="s">
        <v>634</v>
      </c>
      <c r="E53" s="688"/>
      <c r="F53" s="689"/>
      <c r="G53" s="209" t="s">
        <v>682</v>
      </c>
      <c r="H53" s="223" t="s">
        <v>1037</v>
      </c>
      <c r="I53" s="223">
        <v>0</v>
      </c>
      <c r="J53" s="223">
        <v>0</v>
      </c>
      <c r="K53" s="223">
        <v>0</v>
      </c>
      <c r="L53" s="223">
        <v>0</v>
      </c>
      <c r="M53" s="223">
        <v>0</v>
      </c>
      <c r="N53" s="223">
        <v>0</v>
      </c>
      <c r="O53" s="223">
        <v>0</v>
      </c>
      <c r="P53" s="223">
        <v>0</v>
      </c>
      <c r="Q53" s="223">
        <v>0</v>
      </c>
      <c r="R53" s="223">
        <v>0</v>
      </c>
      <c r="S53" s="223">
        <v>0</v>
      </c>
      <c r="T53" s="223">
        <v>0</v>
      </c>
      <c r="U53" s="223">
        <v>0</v>
      </c>
      <c r="V53" s="223">
        <v>0</v>
      </c>
      <c r="W53" s="223">
        <v>0</v>
      </c>
      <c r="X53" s="223">
        <v>0</v>
      </c>
      <c r="Y53" s="16">
        <v>0</v>
      </c>
      <c r="Z53" s="16">
        <v>0</v>
      </c>
      <c r="AA53" s="16"/>
      <c r="AB53" s="15"/>
      <c r="AC53" s="15"/>
      <c r="AD53" s="152" t="s">
        <v>632</v>
      </c>
      <c r="AE53" s="676" t="s">
        <v>634</v>
      </c>
      <c r="AF53" s="688"/>
      <c r="AG53" s="689"/>
      <c r="AH53" s="209" t="s">
        <v>682</v>
      </c>
      <c r="AI53" s="223">
        <v>0</v>
      </c>
      <c r="AJ53" s="223">
        <v>0</v>
      </c>
      <c r="AK53" s="223">
        <v>0</v>
      </c>
      <c r="AL53" s="223">
        <v>0</v>
      </c>
      <c r="AM53" s="223">
        <v>0</v>
      </c>
      <c r="AN53" s="243">
        <v>1</v>
      </c>
      <c r="AO53" s="15">
        <v>0</v>
      </c>
      <c r="AP53" s="15">
        <v>0</v>
      </c>
      <c r="AQ53" s="147"/>
    </row>
    <row r="54" spans="1:43" s="143" customFormat="1" ht="27.95" customHeight="1" x14ac:dyDescent="0.15">
      <c r="A54" s="15"/>
      <c r="B54" s="15"/>
      <c r="C54" s="152" t="s">
        <v>627</v>
      </c>
      <c r="D54" s="176"/>
      <c r="E54" s="189"/>
      <c r="F54" s="189"/>
      <c r="G54" s="210" t="s">
        <v>263</v>
      </c>
      <c r="H54" s="224">
        <v>0</v>
      </c>
      <c r="I54" s="224" t="s">
        <v>1037</v>
      </c>
      <c r="J54" s="224" t="s">
        <v>1037</v>
      </c>
      <c r="K54" s="224" t="s">
        <v>1037</v>
      </c>
      <c r="L54" s="224" t="s">
        <v>1037</v>
      </c>
      <c r="M54" s="224" t="s">
        <v>1037</v>
      </c>
      <c r="N54" s="224" t="s">
        <v>1037</v>
      </c>
      <c r="O54" s="224">
        <v>0</v>
      </c>
      <c r="P54" s="224" t="s">
        <v>1037</v>
      </c>
      <c r="Q54" s="224">
        <v>0</v>
      </c>
      <c r="R54" s="224">
        <v>0</v>
      </c>
      <c r="S54" s="224">
        <v>0</v>
      </c>
      <c r="T54" s="224" t="s">
        <v>1037</v>
      </c>
      <c r="U54" s="224">
        <v>0</v>
      </c>
      <c r="V54" s="224" t="s">
        <v>1037</v>
      </c>
      <c r="W54" s="224" t="s">
        <v>1037</v>
      </c>
      <c r="X54" s="224" t="s">
        <v>1037</v>
      </c>
      <c r="Y54" s="16">
        <v>0</v>
      </c>
      <c r="Z54" s="16">
        <v>0</v>
      </c>
      <c r="AA54" s="16"/>
      <c r="AB54" s="15"/>
      <c r="AC54" s="15"/>
      <c r="AD54" s="152" t="s">
        <v>627</v>
      </c>
      <c r="AE54" s="176"/>
      <c r="AF54" s="189"/>
      <c r="AG54" s="189"/>
      <c r="AH54" s="210" t="s">
        <v>263</v>
      </c>
      <c r="AI54" s="224">
        <v>0</v>
      </c>
      <c r="AJ54" s="224" t="s">
        <v>1037</v>
      </c>
      <c r="AK54" s="224" t="s">
        <v>1037</v>
      </c>
      <c r="AL54" s="224">
        <v>0</v>
      </c>
      <c r="AM54" s="224" t="s">
        <v>1037</v>
      </c>
      <c r="AN54" s="245">
        <v>14</v>
      </c>
      <c r="AO54" s="15">
        <v>0</v>
      </c>
      <c r="AP54" s="15">
        <v>0</v>
      </c>
      <c r="AQ54" s="147"/>
    </row>
    <row r="55" spans="1:43" s="143" customFormat="1" ht="27.95" customHeight="1" x14ac:dyDescent="0.15">
      <c r="A55" s="15">
        <v>2</v>
      </c>
      <c r="B55" s="15">
        <v>3</v>
      </c>
      <c r="C55" s="164"/>
      <c r="D55" s="175"/>
      <c r="E55" s="188"/>
      <c r="F55" s="197"/>
      <c r="G55" s="208" t="s">
        <v>629</v>
      </c>
      <c r="H55" s="222" t="s">
        <v>1037</v>
      </c>
      <c r="I55" s="222" t="s">
        <v>1037</v>
      </c>
      <c r="J55" s="222" t="s">
        <v>1037</v>
      </c>
      <c r="K55" s="222" t="s">
        <v>1037</v>
      </c>
      <c r="L55" s="222" t="s">
        <v>1037</v>
      </c>
      <c r="M55" s="222" t="s">
        <v>1037</v>
      </c>
      <c r="N55" s="222" t="s">
        <v>1037</v>
      </c>
      <c r="O55" s="222" t="s">
        <v>1037</v>
      </c>
      <c r="P55" s="222" t="s">
        <v>1037</v>
      </c>
      <c r="Q55" s="222" t="s">
        <v>1037</v>
      </c>
      <c r="R55" s="222" t="s">
        <v>1037</v>
      </c>
      <c r="S55" s="222" t="s">
        <v>1037</v>
      </c>
      <c r="T55" s="222" t="s">
        <v>1037</v>
      </c>
      <c r="U55" s="222" t="s">
        <v>1037</v>
      </c>
      <c r="V55" s="222">
        <v>0</v>
      </c>
      <c r="W55" s="222">
        <v>0</v>
      </c>
      <c r="X55" s="222" t="s">
        <v>1037</v>
      </c>
      <c r="Y55" s="16">
        <v>2</v>
      </c>
      <c r="Z55" s="16">
        <v>3</v>
      </c>
      <c r="AA55" s="16"/>
      <c r="AB55" s="15">
        <v>2</v>
      </c>
      <c r="AC55" s="15">
        <v>3</v>
      </c>
      <c r="AD55" s="164"/>
      <c r="AE55" s="175"/>
      <c r="AF55" s="188"/>
      <c r="AG55" s="197"/>
      <c r="AH55" s="208" t="s">
        <v>629</v>
      </c>
      <c r="AI55" s="222" t="s">
        <v>1037</v>
      </c>
      <c r="AJ55" s="222" t="s">
        <v>1037</v>
      </c>
      <c r="AK55" s="222" t="s">
        <v>1037</v>
      </c>
      <c r="AL55" s="222" t="s">
        <v>1037</v>
      </c>
      <c r="AM55" s="222" t="s">
        <v>1037</v>
      </c>
      <c r="AN55" s="246">
        <v>20</v>
      </c>
      <c r="AO55" s="15">
        <v>2</v>
      </c>
      <c r="AP55" s="15">
        <v>3</v>
      </c>
      <c r="AQ55" s="147"/>
    </row>
    <row r="56" spans="1:43" s="143" customFormat="1" ht="27.95" customHeight="1" x14ac:dyDescent="0.15">
      <c r="A56" s="15"/>
      <c r="B56" s="15"/>
      <c r="C56" s="164"/>
      <c r="D56" s="676" t="s">
        <v>173</v>
      </c>
      <c r="E56" s="688"/>
      <c r="F56" s="689"/>
      <c r="G56" s="209" t="s">
        <v>682</v>
      </c>
      <c r="H56" s="223">
        <v>0</v>
      </c>
      <c r="I56" s="223">
        <v>0</v>
      </c>
      <c r="J56" s="223">
        <v>0</v>
      </c>
      <c r="K56" s="223">
        <v>0</v>
      </c>
      <c r="L56" s="223">
        <v>0</v>
      </c>
      <c r="M56" s="223">
        <v>0</v>
      </c>
      <c r="N56" s="223">
        <v>0</v>
      </c>
      <c r="O56" s="223">
        <v>0</v>
      </c>
      <c r="P56" s="223">
        <v>0</v>
      </c>
      <c r="Q56" s="223">
        <v>0</v>
      </c>
      <c r="R56" s="223">
        <v>0</v>
      </c>
      <c r="S56" s="223">
        <v>0</v>
      </c>
      <c r="T56" s="223">
        <v>0</v>
      </c>
      <c r="U56" s="223">
        <v>0</v>
      </c>
      <c r="V56" s="223">
        <v>0</v>
      </c>
      <c r="W56" s="223" t="s">
        <v>1037</v>
      </c>
      <c r="X56" s="223">
        <v>0</v>
      </c>
      <c r="Y56" s="16">
        <v>0</v>
      </c>
      <c r="Z56" s="16">
        <v>0</v>
      </c>
      <c r="AA56" s="16"/>
      <c r="AB56" s="15"/>
      <c r="AC56" s="15"/>
      <c r="AD56" s="164"/>
      <c r="AE56" s="676" t="s">
        <v>173</v>
      </c>
      <c r="AF56" s="688"/>
      <c r="AG56" s="689"/>
      <c r="AH56" s="209" t="s">
        <v>682</v>
      </c>
      <c r="AI56" s="223">
        <v>0</v>
      </c>
      <c r="AJ56" s="223">
        <v>0</v>
      </c>
      <c r="AK56" s="223">
        <v>0</v>
      </c>
      <c r="AL56" s="223">
        <v>0</v>
      </c>
      <c r="AM56" s="223">
        <v>0</v>
      </c>
      <c r="AN56" s="243">
        <v>1</v>
      </c>
      <c r="AO56" s="15">
        <v>0</v>
      </c>
      <c r="AP56" s="15">
        <v>0</v>
      </c>
      <c r="AQ56" s="147"/>
    </row>
    <row r="57" spans="1:43" s="143" customFormat="1" ht="27.95" customHeight="1" x14ac:dyDescent="0.15">
      <c r="A57" s="15"/>
      <c r="B57" s="15"/>
      <c r="C57" s="164"/>
      <c r="D57" s="176"/>
      <c r="E57" s="189"/>
      <c r="F57" s="189"/>
      <c r="G57" s="210" t="s">
        <v>263</v>
      </c>
      <c r="H57" s="224">
        <v>0</v>
      </c>
      <c r="I57" s="224">
        <v>0</v>
      </c>
      <c r="J57" s="224">
        <v>0</v>
      </c>
      <c r="K57" s="224">
        <v>0</v>
      </c>
      <c r="L57" s="224">
        <v>0</v>
      </c>
      <c r="M57" s="224">
        <v>0</v>
      </c>
      <c r="N57" s="224">
        <v>0</v>
      </c>
      <c r="O57" s="224">
        <v>0</v>
      </c>
      <c r="P57" s="224">
        <v>0</v>
      </c>
      <c r="Q57" s="224">
        <v>0</v>
      </c>
      <c r="R57" s="224">
        <v>0</v>
      </c>
      <c r="S57" s="224">
        <v>0</v>
      </c>
      <c r="T57" s="224">
        <v>0</v>
      </c>
      <c r="U57" s="224">
        <v>0</v>
      </c>
      <c r="V57" s="224" t="s">
        <v>1037</v>
      </c>
      <c r="W57" s="224">
        <v>0</v>
      </c>
      <c r="X57" s="224">
        <v>0</v>
      </c>
      <c r="Y57" s="16">
        <v>0</v>
      </c>
      <c r="Z57" s="16">
        <v>0</v>
      </c>
      <c r="AA57" s="16"/>
      <c r="AB57" s="15"/>
      <c r="AC57" s="15"/>
      <c r="AD57" s="164"/>
      <c r="AE57" s="176"/>
      <c r="AF57" s="189"/>
      <c r="AG57" s="189"/>
      <c r="AH57" s="210" t="s">
        <v>263</v>
      </c>
      <c r="AI57" s="224">
        <v>0</v>
      </c>
      <c r="AJ57" s="224">
        <v>0</v>
      </c>
      <c r="AK57" s="224">
        <v>0</v>
      </c>
      <c r="AL57" s="224">
        <v>0</v>
      </c>
      <c r="AM57" s="224">
        <v>0</v>
      </c>
      <c r="AN57" s="244">
        <v>1</v>
      </c>
      <c r="AO57" s="15">
        <v>0</v>
      </c>
      <c r="AP57" s="15">
        <v>0</v>
      </c>
      <c r="AQ57" s="147"/>
    </row>
    <row r="58" spans="1:43" s="143" customFormat="1" ht="27.95" customHeight="1" x14ac:dyDescent="0.15">
      <c r="A58" s="15">
        <v>2</v>
      </c>
      <c r="B58" s="15">
        <v>4</v>
      </c>
      <c r="C58" s="164"/>
      <c r="D58" s="175"/>
      <c r="E58" s="188"/>
      <c r="F58" s="197"/>
      <c r="G58" s="208" t="s">
        <v>629</v>
      </c>
      <c r="H58" s="222">
        <v>0</v>
      </c>
      <c r="I58" s="222">
        <v>0</v>
      </c>
      <c r="J58" s="222" t="s">
        <v>1037</v>
      </c>
      <c r="K58" s="222" t="s">
        <v>1037</v>
      </c>
      <c r="L58" s="222" t="s">
        <v>1037</v>
      </c>
      <c r="M58" s="222" t="s">
        <v>1037</v>
      </c>
      <c r="N58" s="222">
        <v>0</v>
      </c>
      <c r="O58" s="222">
        <v>0</v>
      </c>
      <c r="P58" s="222">
        <v>0</v>
      </c>
      <c r="Q58" s="222" t="s">
        <v>1037</v>
      </c>
      <c r="R58" s="222" t="s">
        <v>1037</v>
      </c>
      <c r="S58" s="222" t="s">
        <v>1037</v>
      </c>
      <c r="T58" s="222">
        <v>0</v>
      </c>
      <c r="U58" s="222">
        <v>0</v>
      </c>
      <c r="V58" s="222">
        <v>0</v>
      </c>
      <c r="W58" s="222">
        <v>0</v>
      </c>
      <c r="X58" s="222">
        <v>0</v>
      </c>
      <c r="Y58" s="16">
        <v>2</v>
      </c>
      <c r="Z58" s="16">
        <v>4</v>
      </c>
      <c r="AA58" s="16"/>
      <c r="AB58" s="15">
        <v>2</v>
      </c>
      <c r="AC58" s="15">
        <v>4</v>
      </c>
      <c r="AD58" s="164"/>
      <c r="AE58" s="175"/>
      <c r="AF58" s="188"/>
      <c r="AG58" s="197"/>
      <c r="AH58" s="208" t="s">
        <v>629</v>
      </c>
      <c r="AI58" s="222">
        <v>0</v>
      </c>
      <c r="AJ58" s="222">
        <v>0</v>
      </c>
      <c r="AK58" s="222">
        <v>0</v>
      </c>
      <c r="AL58" s="222" t="s">
        <v>1037</v>
      </c>
      <c r="AM58" s="222">
        <v>0</v>
      </c>
      <c r="AN58" s="242">
        <v>8</v>
      </c>
      <c r="AO58" s="15">
        <v>2</v>
      </c>
      <c r="AP58" s="15">
        <v>4</v>
      </c>
      <c r="AQ58" s="147"/>
    </row>
    <row r="59" spans="1:43" s="143" customFormat="1" ht="27.95" customHeight="1" x14ac:dyDescent="0.15">
      <c r="A59" s="15"/>
      <c r="B59" s="15"/>
      <c r="C59" s="164"/>
      <c r="D59" s="676" t="s">
        <v>316</v>
      </c>
      <c r="E59" s="688"/>
      <c r="F59" s="689"/>
      <c r="G59" s="209" t="s">
        <v>682</v>
      </c>
      <c r="H59" s="223" t="s">
        <v>1037</v>
      </c>
      <c r="I59" s="223" t="s">
        <v>1037</v>
      </c>
      <c r="J59" s="223">
        <v>0</v>
      </c>
      <c r="K59" s="223">
        <v>0</v>
      </c>
      <c r="L59" s="223">
        <v>0</v>
      </c>
      <c r="M59" s="223">
        <v>0</v>
      </c>
      <c r="N59" s="223" t="s">
        <v>1037</v>
      </c>
      <c r="O59" s="223" t="s">
        <v>1037</v>
      </c>
      <c r="P59" s="223">
        <v>0</v>
      </c>
      <c r="Q59" s="223">
        <v>0</v>
      </c>
      <c r="R59" s="223">
        <v>0</v>
      </c>
      <c r="S59" s="223">
        <v>0</v>
      </c>
      <c r="T59" s="223">
        <v>0</v>
      </c>
      <c r="U59" s="223">
        <v>0</v>
      </c>
      <c r="V59" s="223">
        <v>0</v>
      </c>
      <c r="W59" s="223">
        <v>0</v>
      </c>
      <c r="X59" s="223" t="s">
        <v>1037</v>
      </c>
      <c r="Y59" s="16">
        <v>0</v>
      </c>
      <c r="Z59" s="16">
        <v>0</v>
      </c>
      <c r="AA59" s="16"/>
      <c r="AB59" s="15"/>
      <c r="AC59" s="15"/>
      <c r="AD59" s="164"/>
      <c r="AE59" s="676" t="s">
        <v>316</v>
      </c>
      <c r="AF59" s="688"/>
      <c r="AG59" s="689"/>
      <c r="AH59" s="209" t="s">
        <v>682</v>
      </c>
      <c r="AI59" s="223" t="s">
        <v>1037</v>
      </c>
      <c r="AJ59" s="223">
        <v>0</v>
      </c>
      <c r="AK59" s="223">
        <v>0</v>
      </c>
      <c r="AL59" s="223">
        <v>0</v>
      </c>
      <c r="AM59" s="223">
        <v>0</v>
      </c>
      <c r="AN59" s="243">
        <v>6</v>
      </c>
      <c r="AO59" s="15">
        <v>0</v>
      </c>
      <c r="AP59" s="15">
        <v>0</v>
      </c>
      <c r="AQ59" s="147"/>
    </row>
    <row r="60" spans="1:43" s="143" customFormat="1" ht="27.95" customHeight="1" x14ac:dyDescent="0.15">
      <c r="A60" s="15"/>
      <c r="B60" s="15"/>
      <c r="C60" s="164"/>
      <c r="D60" s="177"/>
      <c r="E60" s="169"/>
      <c r="F60" s="169"/>
      <c r="G60" s="211" t="s">
        <v>263</v>
      </c>
      <c r="H60" s="224">
        <v>0</v>
      </c>
      <c r="I60" s="224">
        <v>0</v>
      </c>
      <c r="J60" s="224">
        <v>0</v>
      </c>
      <c r="K60" s="224">
        <v>0</v>
      </c>
      <c r="L60" s="224">
        <v>0</v>
      </c>
      <c r="M60" s="224">
        <v>0</v>
      </c>
      <c r="N60" s="224">
        <v>0</v>
      </c>
      <c r="O60" s="224">
        <v>0</v>
      </c>
      <c r="P60" s="224" t="s">
        <v>1037</v>
      </c>
      <c r="Q60" s="224">
        <v>0</v>
      </c>
      <c r="R60" s="224">
        <v>0</v>
      </c>
      <c r="S60" s="224">
        <v>0</v>
      </c>
      <c r="T60" s="224" t="s">
        <v>1037</v>
      </c>
      <c r="U60" s="224" t="s">
        <v>1037</v>
      </c>
      <c r="V60" s="224" t="s">
        <v>1037</v>
      </c>
      <c r="W60" s="225" t="s">
        <v>1037</v>
      </c>
      <c r="X60" s="225">
        <v>0</v>
      </c>
      <c r="Y60" s="16">
        <v>0</v>
      </c>
      <c r="Z60" s="16">
        <v>0</v>
      </c>
      <c r="AA60" s="16"/>
      <c r="AB60" s="15"/>
      <c r="AC60" s="15"/>
      <c r="AD60" s="164"/>
      <c r="AE60" s="177"/>
      <c r="AF60" s="169"/>
      <c r="AG60" s="169"/>
      <c r="AH60" s="211" t="s">
        <v>263</v>
      </c>
      <c r="AI60" s="225">
        <v>0</v>
      </c>
      <c r="AJ60" s="225" t="s">
        <v>1037</v>
      </c>
      <c r="AK60" s="225" t="s">
        <v>1037</v>
      </c>
      <c r="AL60" s="225">
        <v>0</v>
      </c>
      <c r="AM60" s="225" t="s">
        <v>1037</v>
      </c>
      <c r="AN60" s="245">
        <v>8</v>
      </c>
      <c r="AO60" s="15">
        <v>0</v>
      </c>
      <c r="AP60" s="15">
        <v>0</v>
      </c>
      <c r="AQ60" s="147"/>
    </row>
    <row r="61" spans="1:43" s="143" customFormat="1" ht="27.95" customHeight="1" x14ac:dyDescent="0.15">
      <c r="A61" s="15">
        <v>2</v>
      </c>
      <c r="B61" s="15">
        <v>5</v>
      </c>
      <c r="C61" s="164"/>
      <c r="D61" s="673" t="s">
        <v>725</v>
      </c>
      <c r="E61" s="674"/>
      <c r="F61" s="675"/>
      <c r="G61" s="212" t="s">
        <v>701</v>
      </c>
      <c r="H61" s="222">
        <v>0</v>
      </c>
      <c r="I61" s="222">
        <v>0</v>
      </c>
      <c r="J61" s="222">
        <v>0</v>
      </c>
      <c r="K61" s="222">
        <v>0</v>
      </c>
      <c r="L61" s="222">
        <v>0</v>
      </c>
      <c r="M61" s="222">
        <v>0</v>
      </c>
      <c r="N61" s="222">
        <v>0</v>
      </c>
      <c r="O61" s="222">
        <v>0</v>
      </c>
      <c r="P61" s="222">
        <v>0</v>
      </c>
      <c r="Q61" s="222">
        <v>0</v>
      </c>
      <c r="R61" s="222">
        <v>0</v>
      </c>
      <c r="S61" s="222">
        <v>0</v>
      </c>
      <c r="T61" s="222">
        <v>0</v>
      </c>
      <c r="U61" s="222">
        <v>0</v>
      </c>
      <c r="V61" s="222">
        <v>0</v>
      </c>
      <c r="W61" s="222">
        <v>0</v>
      </c>
      <c r="X61" s="222">
        <v>0</v>
      </c>
      <c r="Y61" s="16">
        <v>2</v>
      </c>
      <c r="Z61" s="16">
        <v>5</v>
      </c>
      <c r="AA61" s="16"/>
      <c r="AB61" s="15">
        <v>2</v>
      </c>
      <c r="AC61" s="15">
        <v>5</v>
      </c>
      <c r="AD61" s="164"/>
      <c r="AE61" s="673" t="s">
        <v>725</v>
      </c>
      <c r="AF61" s="674"/>
      <c r="AG61" s="675"/>
      <c r="AH61" s="212" t="s">
        <v>701</v>
      </c>
      <c r="AI61" s="222">
        <v>0</v>
      </c>
      <c r="AJ61" s="222">
        <v>0</v>
      </c>
      <c r="AK61" s="222">
        <v>0</v>
      </c>
      <c r="AL61" s="222">
        <v>0</v>
      </c>
      <c r="AM61" s="222">
        <v>0</v>
      </c>
      <c r="AN61" s="242">
        <v>0</v>
      </c>
      <c r="AO61" s="15">
        <v>2</v>
      </c>
      <c r="AP61" s="15">
        <v>5</v>
      </c>
      <c r="AQ61" s="147"/>
    </row>
    <row r="62" spans="1:43" s="143" customFormat="1" ht="27.95" customHeight="1" x14ac:dyDescent="0.15">
      <c r="A62" s="15"/>
      <c r="B62" s="15"/>
      <c r="C62" s="164"/>
      <c r="D62" s="676"/>
      <c r="E62" s="677"/>
      <c r="F62" s="678"/>
      <c r="G62" s="213" t="s">
        <v>727</v>
      </c>
      <c r="H62" s="225">
        <v>0</v>
      </c>
      <c r="I62" s="225">
        <v>0</v>
      </c>
      <c r="J62" s="225">
        <v>0</v>
      </c>
      <c r="K62" s="225">
        <v>0</v>
      </c>
      <c r="L62" s="225">
        <v>0</v>
      </c>
      <c r="M62" s="225">
        <v>0</v>
      </c>
      <c r="N62" s="225">
        <v>0</v>
      </c>
      <c r="O62" s="225">
        <v>0</v>
      </c>
      <c r="P62" s="225">
        <v>0</v>
      </c>
      <c r="Q62" s="225">
        <v>0</v>
      </c>
      <c r="R62" s="225">
        <v>0</v>
      </c>
      <c r="S62" s="225">
        <v>0</v>
      </c>
      <c r="T62" s="225">
        <v>0</v>
      </c>
      <c r="U62" s="225">
        <v>0</v>
      </c>
      <c r="V62" s="225">
        <v>0</v>
      </c>
      <c r="W62" s="225">
        <v>0</v>
      </c>
      <c r="X62" s="223">
        <v>0</v>
      </c>
      <c r="Y62" s="16">
        <v>0</v>
      </c>
      <c r="Z62" s="16">
        <v>0</v>
      </c>
      <c r="AA62" s="16"/>
      <c r="AB62" s="15"/>
      <c r="AC62" s="15"/>
      <c r="AD62" s="164"/>
      <c r="AE62" s="676"/>
      <c r="AF62" s="677"/>
      <c r="AG62" s="678"/>
      <c r="AH62" s="213" t="s">
        <v>727</v>
      </c>
      <c r="AI62" s="223">
        <v>0</v>
      </c>
      <c r="AJ62" s="223">
        <v>0</v>
      </c>
      <c r="AK62" s="223">
        <v>0</v>
      </c>
      <c r="AL62" s="223">
        <v>0</v>
      </c>
      <c r="AM62" s="223">
        <v>0</v>
      </c>
      <c r="AN62" s="243">
        <v>0</v>
      </c>
      <c r="AO62" s="15">
        <v>0</v>
      </c>
      <c r="AP62" s="15">
        <v>0</v>
      </c>
      <c r="AQ62" s="147"/>
    </row>
    <row r="63" spans="1:43" s="143" customFormat="1" ht="27.95" customHeight="1" x14ac:dyDescent="0.15">
      <c r="A63" s="15"/>
      <c r="B63" s="15"/>
      <c r="C63" s="164"/>
      <c r="D63" s="676"/>
      <c r="E63" s="677"/>
      <c r="F63" s="678"/>
      <c r="G63" s="214" t="s">
        <v>729</v>
      </c>
      <c r="H63" s="226">
        <v>0</v>
      </c>
      <c r="I63" s="226">
        <v>0</v>
      </c>
      <c r="J63" s="226">
        <v>0</v>
      </c>
      <c r="K63" s="226">
        <v>0</v>
      </c>
      <c r="L63" s="226">
        <v>0</v>
      </c>
      <c r="M63" s="223">
        <v>0</v>
      </c>
      <c r="N63" s="223">
        <v>0</v>
      </c>
      <c r="O63" s="226">
        <v>0</v>
      </c>
      <c r="P63" s="226">
        <v>0</v>
      </c>
      <c r="Q63" s="226">
        <v>0</v>
      </c>
      <c r="R63" s="226">
        <v>0</v>
      </c>
      <c r="S63" s="226">
        <v>0</v>
      </c>
      <c r="T63" s="226">
        <v>0</v>
      </c>
      <c r="U63" s="226">
        <v>0</v>
      </c>
      <c r="V63" s="223">
        <v>0</v>
      </c>
      <c r="W63" s="225">
        <v>0</v>
      </c>
      <c r="X63" s="225">
        <v>0</v>
      </c>
      <c r="Y63" s="16">
        <v>0</v>
      </c>
      <c r="Z63" s="16">
        <v>0</v>
      </c>
      <c r="AA63" s="16"/>
      <c r="AB63" s="15"/>
      <c r="AC63" s="15"/>
      <c r="AD63" s="164"/>
      <c r="AE63" s="676"/>
      <c r="AF63" s="677"/>
      <c r="AG63" s="678"/>
      <c r="AH63" s="214" t="s">
        <v>729</v>
      </c>
      <c r="AI63" s="225">
        <v>0</v>
      </c>
      <c r="AJ63" s="225">
        <v>0</v>
      </c>
      <c r="AK63" s="225">
        <v>0</v>
      </c>
      <c r="AL63" s="225">
        <v>0</v>
      </c>
      <c r="AM63" s="225">
        <v>0</v>
      </c>
      <c r="AN63" s="243">
        <v>0</v>
      </c>
      <c r="AO63" s="15">
        <v>0</v>
      </c>
      <c r="AP63" s="15">
        <v>0</v>
      </c>
      <c r="AQ63" s="147"/>
    </row>
    <row r="64" spans="1:43" s="143" customFormat="1" ht="27.95" customHeight="1" x14ac:dyDescent="0.15">
      <c r="A64" s="15"/>
      <c r="B64" s="15"/>
      <c r="C64" s="164"/>
      <c r="D64" s="679"/>
      <c r="E64" s="680"/>
      <c r="F64" s="681"/>
      <c r="G64" s="215" t="s">
        <v>263</v>
      </c>
      <c r="H64" s="227" t="s">
        <v>1037</v>
      </c>
      <c r="I64" s="227" t="s">
        <v>1037</v>
      </c>
      <c r="J64" s="227" t="s">
        <v>1037</v>
      </c>
      <c r="K64" s="227" t="s">
        <v>1037</v>
      </c>
      <c r="L64" s="227" t="s">
        <v>1037</v>
      </c>
      <c r="M64" s="224" t="s">
        <v>1037</v>
      </c>
      <c r="N64" s="224" t="s">
        <v>1037</v>
      </c>
      <c r="O64" s="227" t="s">
        <v>1037</v>
      </c>
      <c r="P64" s="227" t="s">
        <v>1037</v>
      </c>
      <c r="Q64" s="227" t="s">
        <v>1037</v>
      </c>
      <c r="R64" s="227" t="s">
        <v>1037</v>
      </c>
      <c r="S64" s="227" t="s">
        <v>1037</v>
      </c>
      <c r="T64" s="227" t="s">
        <v>1037</v>
      </c>
      <c r="U64" s="227" t="s">
        <v>1037</v>
      </c>
      <c r="V64" s="224" t="s">
        <v>1037</v>
      </c>
      <c r="W64" s="224" t="s">
        <v>1037</v>
      </c>
      <c r="X64" s="224" t="s">
        <v>1037</v>
      </c>
      <c r="Y64" s="16">
        <v>0</v>
      </c>
      <c r="Z64" s="16">
        <v>0</v>
      </c>
      <c r="AA64" s="16"/>
      <c r="AB64" s="15"/>
      <c r="AC64" s="15"/>
      <c r="AD64" s="164"/>
      <c r="AE64" s="679"/>
      <c r="AF64" s="680"/>
      <c r="AG64" s="681"/>
      <c r="AH64" s="215" t="s">
        <v>263</v>
      </c>
      <c r="AI64" s="224" t="s">
        <v>1037</v>
      </c>
      <c r="AJ64" s="224" t="s">
        <v>1037</v>
      </c>
      <c r="AK64" s="224" t="s">
        <v>1037</v>
      </c>
      <c r="AL64" s="224" t="s">
        <v>1037</v>
      </c>
      <c r="AM64" s="224" t="s">
        <v>1037</v>
      </c>
      <c r="AN64" s="245">
        <v>22</v>
      </c>
      <c r="AO64" s="15">
        <v>0</v>
      </c>
      <c r="AP64" s="15">
        <v>0</v>
      </c>
      <c r="AQ64" s="147"/>
    </row>
    <row r="65" spans="1:43" s="143" customFormat="1" ht="27.95" customHeight="1" x14ac:dyDescent="0.15">
      <c r="A65" s="15">
        <v>2</v>
      </c>
      <c r="B65" s="15">
        <v>6</v>
      </c>
      <c r="C65" s="164"/>
      <c r="D65" s="673" t="s">
        <v>726</v>
      </c>
      <c r="E65" s="674"/>
      <c r="F65" s="675"/>
      <c r="G65" s="216" t="s">
        <v>16</v>
      </c>
      <c r="H65" s="228">
        <v>0</v>
      </c>
      <c r="I65" s="228" t="s">
        <v>1037</v>
      </c>
      <c r="J65" s="228">
        <v>0</v>
      </c>
      <c r="K65" s="228">
        <v>0</v>
      </c>
      <c r="L65" s="228">
        <v>0</v>
      </c>
      <c r="M65" s="228" t="s">
        <v>1037</v>
      </c>
      <c r="N65" s="228">
        <v>0</v>
      </c>
      <c r="O65" s="228">
        <v>0</v>
      </c>
      <c r="P65" s="228">
        <v>0</v>
      </c>
      <c r="Q65" s="228">
        <v>0</v>
      </c>
      <c r="R65" s="228">
        <v>0</v>
      </c>
      <c r="S65" s="228">
        <v>0</v>
      </c>
      <c r="T65" s="228">
        <v>0</v>
      </c>
      <c r="U65" s="228">
        <v>0</v>
      </c>
      <c r="V65" s="228">
        <v>0</v>
      </c>
      <c r="W65" s="228">
        <v>0</v>
      </c>
      <c r="X65" s="228">
        <v>0</v>
      </c>
      <c r="Y65" s="16">
        <v>2</v>
      </c>
      <c r="Z65" s="16">
        <v>6</v>
      </c>
      <c r="AA65" s="16"/>
      <c r="AB65" s="15">
        <v>2</v>
      </c>
      <c r="AC65" s="15">
        <v>6</v>
      </c>
      <c r="AD65" s="164"/>
      <c r="AE65" s="673" t="s">
        <v>726</v>
      </c>
      <c r="AF65" s="674"/>
      <c r="AG65" s="675"/>
      <c r="AH65" s="216" t="s">
        <v>16</v>
      </c>
      <c r="AI65" s="228">
        <v>0</v>
      </c>
      <c r="AJ65" s="228">
        <v>0</v>
      </c>
      <c r="AK65" s="228">
        <v>0</v>
      </c>
      <c r="AL65" s="228">
        <v>0</v>
      </c>
      <c r="AM65" s="228">
        <v>0</v>
      </c>
      <c r="AN65" s="246">
        <v>2</v>
      </c>
      <c r="AO65" s="15">
        <v>2</v>
      </c>
      <c r="AP65" s="15">
        <v>6</v>
      </c>
      <c r="AQ65" s="147"/>
    </row>
    <row r="66" spans="1:43" s="143" customFormat="1" ht="27.95" customHeight="1" x14ac:dyDescent="0.15">
      <c r="A66" s="15"/>
      <c r="B66" s="15"/>
      <c r="C66" s="165"/>
      <c r="D66" s="679"/>
      <c r="E66" s="680"/>
      <c r="F66" s="681"/>
      <c r="G66" s="210" t="s">
        <v>263</v>
      </c>
      <c r="H66" s="229" t="s">
        <v>1037</v>
      </c>
      <c r="I66" s="229">
        <v>0</v>
      </c>
      <c r="J66" s="229" t="s">
        <v>1037</v>
      </c>
      <c r="K66" s="229" t="s">
        <v>1037</v>
      </c>
      <c r="L66" s="229" t="s">
        <v>1037</v>
      </c>
      <c r="M66" s="229">
        <v>0</v>
      </c>
      <c r="N66" s="229" t="s">
        <v>1037</v>
      </c>
      <c r="O66" s="229" t="s">
        <v>1037</v>
      </c>
      <c r="P66" s="229" t="s">
        <v>1037</v>
      </c>
      <c r="Q66" s="229" t="s">
        <v>1037</v>
      </c>
      <c r="R66" s="229" t="s">
        <v>1037</v>
      </c>
      <c r="S66" s="229" t="s">
        <v>1037</v>
      </c>
      <c r="T66" s="229" t="s">
        <v>1037</v>
      </c>
      <c r="U66" s="229" t="s">
        <v>1037</v>
      </c>
      <c r="V66" s="229" t="s">
        <v>1037</v>
      </c>
      <c r="W66" s="229" t="s">
        <v>1037</v>
      </c>
      <c r="X66" s="224" t="s">
        <v>1037</v>
      </c>
      <c r="Y66" s="16">
        <v>0</v>
      </c>
      <c r="Z66" s="16">
        <v>0</v>
      </c>
      <c r="AA66" s="16"/>
      <c r="AB66" s="15"/>
      <c r="AC66" s="15"/>
      <c r="AD66" s="165"/>
      <c r="AE66" s="679"/>
      <c r="AF66" s="680"/>
      <c r="AG66" s="681"/>
      <c r="AH66" s="210" t="s">
        <v>263</v>
      </c>
      <c r="AI66" s="224" t="s">
        <v>1037</v>
      </c>
      <c r="AJ66" s="224" t="s">
        <v>1037</v>
      </c>
      <c r="AK66" s="224" t="s">
        <v>1037</v>
      </c>
      <c r="AL66" s="224" t="s">
        <v>1037</v>
      </c>
      <c r="AM66" s="224" t="s">
        <v>1037</v>
      </c>
      <c r="AN66" s="245">
        <v>20</v>
      </c>
      <c r="AO66" s="15">
        <v>0</v>
      </c>
      <c r="AP66" s="15">
        <v>0</v>
      </c>
      <c r="AQ66" s="147"/>
    </row>
    <row r="67" spans="1:43" s="143" customFormat="1" ht="27" customHeight="1" x14ac:dyDescent="0.15">
      <c r="B67" s="144"/>
      <c r="C67" s="142"/>
      <c r="D67" s="142"/>
      <c r="E67" s="142"/>
      <c r="F67" s="142"/>
      <c r="G67" s="142"/>
      <c r="Z67" s="233"/>
      <c r="AA67" s="233"/>
      <c r="AC67" s="144"/>
      <c r="AD67" s="142"/>
      <c r="AE67" s="142"/>
      <c r="AF67" s="142"/>
      <c r="AG67" s="142"/>
      <c r="AH67" s="142"/>
      <c r="AP67" s="144"/>
      <c r="AQ67" s="147"/>
    </row>
    <row r="68" spans="1:43" s="143" customFormat="1" ht="27" customHeight="1" x14ac:dyDescent="0.15">
      <c r="B68" s="144"/>
      <c r="C68" s="142"/>
      <c r="D68" s="142"/>
      <c r="E68" s="142"/>
      <c r="F68" s="142"/>
      <c r="G68" s="142"/>
      <c r="Z68" s="233"/>
      <c r="AA68" s="233"/>
      <c r="AC68" s="144"/>
      <c r="AD68" s="142"/>
      <c r="AE68" s="142"/>
      <c r="AF68" s="142"/>
      <c r="AG68" s="142"/>
      <c r="AH68" s="142"/>
      <c r="AP68" s="144"/>
      <c r="AQ68" s="147"/>
    </row>
    <row r="69" spans="1:43" s="143" customFormat="1" ht="27" customHeight="1" x14ac:dyDescent="0.15">
      <c r="B69" s="144"/>
      <c r="C69" s="142"/>
      <c r="D69" s="142"/>
      <c r="E69" s="142"/>
      <c r="F69" s="142"/>
      <c r="G69" s="142"/>
      <c r="Z69" s="233"/>
      <c r="AA69" s="233"/>
      <c r="AC69" s="144"/>
      <c r="AD69" s="142"/>
      <c r="AE69" s="142"/>
      <c r="AF69" s="142"/>
      <c r="AG69" s="142"/>
      <c r="AH69" s="142"/>
      <c r="AP69" s="144"/>
      <c r="AQ69" s="147"/>
    </row>
    <row r="70" spans="1:43" s="143" customFormat="1" ht="27" customHeight="1" x14ac:dyDescent="0.15">
      <c r="B70" s="144"/>
      <c r="C70" s="142"/>
      <c r="D70" s="142"/>
      <c r="E70" s="142"/>
      <c r="F70" s="142"/>
      <c r="G70" s="142"/>
      <c r="Z70" s="233"/>
      <c r="AA70" s="233"/>
      <c r="AC70" s="144"/>
      <c r="AD70" s="142"/>
      <c r="AE70" s="142"/>
      <c r="AF70" s="142"/>
      <c r="AG70" s="142"/>
      <c r="AH70" s="142"/>
      <c r="AP70" s="144"/>
      <c r="AQ70" s="147"/>
    </row>
    <row r="71" spans="1:43" s="143" customFormat="1" ht="27" customHeight="1" x14ac:dyDescent="0.15">
      <c r="C71" s="142"/>
      <c r="D71" s="142"/>
      <c r="E71" s="142"/>
      <c r="F71" s="142"/>
      <c r="G71" s="142"/>
      <c r="AD71" s="142"/>
      <c r="AE71" s="142"/>
      <c r="AF71" s="142"/>
      <c r="AG71" s="142"/>
      <c r="AH71" s="142"/>
      <c r="AQ71" s="147"/>
    </row>
    <row r="72" spans="1:43" s="143" customFormat="1" ht="27" customHeight="1" x14ac:dyDescent="0.15">
      <c r="C72" s="142"/>
      <c r="D72" s="142"/>
      <c r="E72" s="142"/>
      <c r="F72" s="142"/>
      <c r="G72" s="142"/>
      <c r="AD72" s="142"/>
      <c r="AE72" s="142"/>
      <c r="AF72" s="142"/>
      <c r="AG72" s="142"/>
      <c r="AH72" s="142"/>
      <c r="AQ72" s="147"/>
    </row>
    <row r="73" spans="1:43" s="143" customFormat="1" ht="27" customHeight="1" x14ac:dyDescent="0.15">
      <c r="C73" s="142"/>
      <c r="D73" s="142"/>
      <c r="E73" s="142"/>
      <c r="F73" s="142"/>
      <c r="G73" s="142"/>
      <c r="AD73" s="142"/>
      <c r="AE73" s="142"/>
      <c r="AF73" s="142"/>
      <c r="AG73" s="142"/>
      <c r="AH73" s="142"/>
      <c r="AQ73" s="147"/>
    </row>
    <row r="74" spans="1:43" s="143" customFormat="1" ht="27" customHeight="1" x14ac:dyDescent="0.15">
      <c r="C74" s="142"/>
      <c r="D74" s="142"/>
      <c r="E74" s="142"/>
      <c r="F74" s="142"/>
      <c r="G74" s="142"/>
      <c r="AD74" s="142"/>
      <c r="AE74" s="142"/>
      <c r="AF74" s="142"/>
      <c r="AG74" s="142"/>
      <c r="AH74" s="142"/>
      <c r="AQ74" s="147"/>
    </row>
    <row r="75" spans="1:43" s="143" customFormat="1" ht="27" customHeight="1" x14ac:dyDescent="0.15">
      <c r="C75" s="142"/>
      <c r="D75" s="142"/>
      <c r="E75" s="142"/>
      <c r="F75" s="142"/>
      <c r="G75" s="142"/>
      <c r="AD75" s="142"/>
      <c r="AE75" s="142"/>
      <c r="AF75" s="142"/>
      <c r="AG75" s="142"/>
      <c r="AH75" s="142"/>
      <c r="AQ75" s="147"/>
    </row>
    <row r="76" spans="1:43" s="143" customFormat="1" ht="27" customHeight="1" x14ac:dyDescent="0.15">
      <c r="C76" s="142"/>
      <c r="D76" s="142"/>
      <c r="E76" s="142"/>
      <c r="F76" s="142"/>
      <c r="G76" s="142"/>
      <c r="AD76" s="142"/>
      <c r="AE76" s="142"/>
      <c r="AF76" s="142"/>
      <c r="AG76" s="142"/>
      <c r="AH76" s="142"/>
      <c r="AQ76" s="147"/>
    </row>
    <row r="77" spans="1:43" s="143" customFormat="1" ht="27" customHeight="1" x14ac:dyDescent="0.15">
      <c r="C77" s="142"/>
      <c r="D77" s="142"/>
      <c r="E77" s="142"/>
      <c r="F77" s="142"/>
      <c r="G77" s="142"/>
      <c r="AD77" s="142"/>
      <c r="AE77" s="142"/>
      <c r="AF77" s="142"/>
      <c r="AG77" s="142"/>
      <c r="AH77" s="142"/>
      <c r="AQ77" s="147"/>
    </row>
    <row r="78" spans="1:43" s="143" customFormat="1" ht="27" customHeight="1" x14ac:dyDescent="0.15">
      <c r="C78" s="142"/>
      <c r="D78" s="142"/>
      <c r="E78" s="142"/>
      <c r="F78" s="142"/>
      <c r="G78" s="142"/>
      <c r="AD78" s="142"/>
      <c r="AE78" s="142"/>
      <c r="AF78" s="142"/>
      <c r="AG78" s="142"/>
      <c r="AH78" s="142"/>
      <c r="AQ78" s="147"/>
    </row>
    <row r="79" spans="1:43" s="143" customFormat="1" ht="27" customHeight="1" x14ac:dyDescent="0.15">
      <c r="C79" s="142"/>
      <c r="D79" s="142"/>
      <c r="E79" s="142"/>
      <c r="F79" s="142"/>
      <c r="G79" s="142"/>
      <c r="AD79" s="142"/>
      <c r="AE79" s="142"/>
      <c r="AF79" s="142"/>
      <c r="AG79" s="142"/>
      <c r="AH79" s="142"/>
      <c r="AQ79" s="147"/>
    </row>
    <row r="80" spans="1:43" s="143" customFormat="1" ht="27" customHeight="1" x14ac:dyDescent="0.15">
      <c r="C80" s="142"/>
      <c r="D80" s="142"/>
      <c r="E80" s="142"/>
      <c r="F80" s="142"/>
      <c r="G80" s="142"/>
      <c r="AD80" s="142"/>
      <c r="AE80" s="142"/>
      <c r="AF80" s="142"/>
      <c r="AG80" s="142"/>
      <c r="AH80" s="142"/>
      <c r="AQ80" s="147"/>
    </row>
    <row r="81" spans="3:43" s="143" customFormat="1" ht="27" customHeight="1" x14ac:dyDescent="0.15">
      <c r="C81" s="142"/>
      <c r="D81" s="142"/>
      <c r="E81" s="142"/>
      <c r="F81" s="142"/>
      <c r="G81" s="142"/>
      <c r="H81" s="142"/>
      <c r="I81" s="142"/>
      <c r="J81" s="142"/>
      <c r="K81" s="142"/>
      <c r="L81" s="142"/>
      <c r="M81" s="142"/>
      <c r="N81" s="142"/>
      <c r="O81" s="142"/>
      <c r="P81" s="142"/>
      <c r="Q81" s="142"/>
      <c r="R81" s="142"/>
      <c r="S81" s="142"/>
      <c r="AD81" s="142"/>
      <c r="AE81" s="142"/>
      <c r="AF81" s="142"/>
      <c r="AG81" s="142"/>
      <c r="AH81" s="142"/>
      <c r="AQ81" s="147"/>
    </row>
    <row r="82" spans="3:43" s="143" customFormat="1" ht="27" customHeight="1" x14ac:dyDescent="0.15">
      <c r="C82" s="142"/>
      <c r="D82" s="142"/>
      <c r="E82" s="142"/>
      <c r="F82" s="142"/>
      <c r="G82" s="142"/>
      <c r="H82" s="142"/>
      <c r="I82" s="142"/>
      <c r="J82" s="142"/>
      <c r="K82" s="142"/>
      <c r="L82" s="142"/>
      <c r="M82" s="142"/>
      <c r="N82" s="142"/>
      <c r="O82" s="142"/>
      <c r="P82" s="142"/>
      <c r="Q82" s="142"/>
      <c r="R82" s="142"/>
      <c r="AD82" s="142"/>
      <c r="AE82" s="142"/>
      <c r="AF82" s="142"/>
      <c r="AG82" s="142"/>
      <c r="AH82" s="142"/>
      <c r="AQ82" s="147"/>
    </row>
    <row r="83" spans="3:43" s="143" customFormat="1" ht="27" customHeight="1" x14ac:dyDescent="0.15">
      <c r="C83" s="142"/>
      <c r="D83" s="142"/>
      <c r="E83" s="142"/>
      <c r="F83" s="142"/>
      <c r="G83" s="142"/>
      <c r="H83" s="142"/>
      <c r="I83" s="142"/>
      <c r="J83" s="142"/>
      <c r="K83" s="142"/>
      <c r="L83" s="142"/>
      <c r="M83" s="142"/>
      <c r="N83" s="142"/>
      <c r="O83" s="142"/>
      <c r="P83" s="142"/>
      <c r="Q83" s="142"/>
      <c r="R83" s="142"/>
      <c r="AD83" s="142"/>
      <c r="AE83" s="142"/>
      <c r="AF83" s="142"/>
      <c r="AG83" s="142"/>
      <c r="AH83" s="142"/>
      <c r="AQ83" s="147"/>
    </row>
    <row r="84" spans="3:43" s="143" customFormat="1" ht="27" customHeight="1" x14ac:dyDescent="0.15">
      <c r="C84" s="142"/>
      <c r="D84" s="142"/>
      <c r="E84" s="142"/>
      <c r="F84" s="142"/>
      <c r="G84" s="142"/>
      <c r="AD84" s="142"/>
      <c r="AE84" s="142"/>
      <c r="AF84" s="142"/>
      <c r="AG84" s="142"/>
      <c r="AH84" s="142"/>
      <c r="AQ84" s="147"/>
    </row>
    <row r="85" spans="3:43" s="143" customFormat="1" ht="27" customHeight="1" x14ac:dyDescent="0.15">
      <c r="C85" s="142"/>
      <c r="D85" s="142"/>
      <c r="E85" s="142"/>
      <c r="F85" s="142"/>
      <c r="G85" s="142"/>
      <c r="AD85" s="142"/>
      <c r="AE85" s="142"/>
      <c r="AF85" s="142"/>
      <c r="AG85" s="142"/>
      <c r="AH85" s="142"/>
      <c r="AQ85" s="147"/>
    </row>
    <row r="86" spans="3:43" s="143" customFormat="1" ht="27" customHeight="1" x14ac:dyDescent="0.15">
      <c r="C86" s="142"/>
      <c r="D86" s="142"/>
      <c r="E86" s="142"/>
      <c r="F86" s="142"/>
      <c r="G86" s="142"/>
      <c r="H86" s="142"/>
      <c r="I86" s="142"/>
      <c r="J86" s="142"/>
      <c r="K86" s="142"/>
      <c r="L86" s="142"/>
      <c r="M86" s="142"/>
      <c r="N86" s="142"/>
      <c r="O86" s="142"/>
      <c r="P86" s="142"/>
      <c r="Q86" s="142"/>
      <c r="R86" s="142"/>
      <c r="AD86" s="142"/>
      <c r="AE86" s="142"/>
      <c r="AF86" s="142"/>
      <c r="AG86" s="142"/>
      <c r="AH86" s="142"/>
      <c r="AQ86" s="147"/>
    </row>
    <row r="87" spans="3:43" s="143" customFormat="1" ht="27" customHeight="1" x14ac:dyDescent="0.15">
      <c r="C87" s="142"/>
      <c r="D87" s="142"/>
      <c r="E87" s="142"/>
      <c r="F87" s="142"/>
      <c r="G87" s="142"/>
      <c r="AD87" s="142"/>
      <c r="AE87" s="142"/>
      <c r="AF87" s="142"/>
      <c r="AG87" s="142"/>
      <c r="AH87" s="142"/>
      <c r="AQ87" s="147"/>
    </row>
    <row r="88" spans="3:43" s="143" customFormat="1" ht="27" customHeight="1" x14ac:dyDescent="0.15">
      <c r="C88" s="142"/>
      <c r="D88" s="142"/>
      <c r="E88" s="142"/>
      <c r="F88" s="142"/>
      <c r="G88" s="142"/>
      <c r="AD88" s="142"/>
      <c r="AE88" s="142"/>
      <c r="AF88" s="142"/>
      <c r="AG88" s="142"/>
      <c r="AH88" s="142"/>
      <c r="AQ88" s="147"/>
    </row>
    <row r="89" spans="3:43" s="143" customFormat="1" ht="27" customHeight="1" x14ac:dyDescent="0.15">
      <c r="C89" s="142"/>
      <c r="D89" s="142"/>
      <c r="E89" s="142"/>
      <c r="F89" s="142"/>
      <c r="G89" s="142"/>
      <c r="AD89" s="142"/>
      <c r="AE89" s="142"/>
      <c r="AF89" s="142"/>
      <c r="AG89" s="142"/>
      <c r="AH89" s="142"/>
      <c r="AQ89" s="147"/>
    </row>
    <row r="90" spans="3:43" s="143" customFormat="1" ht="27" customHeight="1" x14ac:dyDescent="0.15">
      <c r="C90" s="142"/>
      <c r="D90" s="142"/>
      <c r="E90" s="142"/>
      <c r="F90" s="142"/>
      <c r="G90" s="142"/>
      <c r="AD90" s="142"/>
      <c r="AE90" s="142"/>
      <c r="AF90" s="142"/>
      <c r="AG90" s="142"/>
      <c r="AH90" s="142"/>
      <c r="AN90" s="143" t="e">
        <f>#REF!</f>
        <v>#REF!</v>
      </c>
      <c r="AQ90" s="147"/>
    </row>
    <row r="91" spans="3:43" s="143" customFormat="1" ht="27" customHeight="1" x14ac:dyDescent="0.15">
      <c r="C91" s="142"/>
      <c r="D91" s="142"/>
      <c r="E91" s="142"/>
      <c r="F91" s="142"/>
      <c r="G91" s="142"/>
      <c r="AD91" s="142"/>
      <c r="AE91" s="142"/>
      <c r="AF91" s="142"/>
      <c r="AG91" s="142"/>
      <c r="AH91" s="142"/>
      <c r="AQ91" s="147"/>
    </row>
    <row r="92" spans="3:43" s="143" customFormat="1" ht="27" customHeight="1" x14ac:dyDescent="0.15">
      <c r="C92" s="142"/>
      <c r="D92" s="142"/>
      <c r="E92" s="142"/>
      <c r="F92" s="142"/>
      <c r="G92" s="142"/>
      <c r="AD92" s="142"/>
      <c r="AE92" s="142"/>
      <c r="AF92" s="142"/>
      <c r="AG92" s="142"/>
      <c r="AH92" s="142"/>
      <c r="AN92" s="143" t="e">
        <f>#REF!</f>
        <v>#REF!</v>
      </c>
      <c r="AQ92" s="147"/>
    </row>
    <row r="93" spans="3:43" s="143" customFormat="1" ht="27" customHeight="1" x14ac:dyDescent="0.15">
      <c r="C93" s="142"/>
      <c r="D93" s="142"/>
      <c r="E93" s="142"/>
      <c r="F93" s="142"/>
      <c r="G93" s="142"/>
      <c r="AD93" s="142"/>
      <c r="AE93" s="142"/>
      <c r="AF93" s="142"/>
      <c r="AG93" s="142"/>
      <c r="AH93" s="142"/>
      <c r="AN93" s="143" t="e">
        <f>#REF!</f>
        <v>#REF!</v>
      </c>
      <c r="AQ93" s="147"/>
    </row>
    <row r="94" spans="3:43" s="143" customFormat="1" ht="27" customHeight="1" x14ac:dyDescent="0.15">
      <c r="C94" s="142"/>
      <c r="D94" s="142"/>
      <c r="E94" s="142"/>
      <c r="F94" s="142"/>
      <c r="G94" s="142"/>
      <c r="AD94" s="142"/>
      <c r="AE94" s="142"/>
      <c r="AF94" s="142"/>
      <c r="AG94" s="142"/>
      <c r="AH94" s="142"/>
      <c r="AN94" s="143" t="e">
        <f>#REF!</f>
        <v>#REF!</v>
      </c>
      <c r="AQ94" s="147"/>
    </row>
    <row r="95" spans="3:43" s="143" customFormat="1" ht="27" customHeight="1" x14ac:dyDescent="0.15">
      <c r="C95" s="142"/>
      <c r="D95" s="142"/>
      <c r="E95" s="142"/>
      <c r="F95" s="142"/>
      <c r="G95" s="142"/>
      <c r="AD95" s="142"/>
      <c r="AE95" s="142"/>
      <c r="AF95" s="142"/>
      <c r="AG95" s="142"/>
      <c r="AH95" s="142"/>
      <c r="AQ95" s="147"/>
    </row>
    <row r="96" spans="3:43" s="143" customFormat="1" ht="27" customHeight="1" x14ac:dyDescent="0.15">
      <c r="C96" s="142"/>
      <c r="D96" s="142"/>
      <c r="E96" s="142"/>
      <c r="F96" s="142"/>
      <c r="G96" s="142"/>
      <c r="AD96" s="142"/>
      <c r="AE96" s="142"/>
      <c r="AF96" s="142"/>
      <c r="AG96" s="142"/>
      <c r="AH96" s="142"/>
      <c r="AQ96" s="147"/>
    </row>
    <row r="97" spans="3:43" s="143" customFormat="1" ht="27" customHeight="1" x14ac:dyDescent="0.15">
      <c r="C97" s="142"/>
      <c r="D97" s="142"/>
      <c r="E97" s="142"/>
      <c r="F97" s="142"/>
      <c r="G97" s="142"/>
      <c r="AD97" s="142"/>
      <c r="AE97" s="142"/>
      <c r="AF97" s="142"/>
      <c r="AG97" s="142"/>
      <c r="AH97" s="142"/>
      <c r="AQ97" s="147"/>
    </row>
    <row r="98" spans="3:43" s="143" customFormat="1" ht="27" customHeight="1" x14ac:dyDescent="0.15">
      <c r="C98" s="142"/>
      <c r="D98" s="142"/>
      <c r="E98" s="142"/>
      <c r="F98" s="142"/>
      <c r="G98" s="142"/>
      <c r="AD98" s="142"/>
      <c r="AE98" s="142"/>
      <c r="AF98" s="142"/>
      <c r="AG98" s="142"/>
      <c r="AH98" s="142"/>
      <c r="AQ98" s="147"/>
    </row>
    <row r="99" spans="3:43" s="143" customFormat="1" ht="27" customHeight="1" x14ac:dyDescent="0.15">
      <c r="C99" s="142"/>
      <c r="D99" s="142"/>
      <c r="E99" s="142"/>
      <c r="F99" s="142"/>
      <c r="G99" s="142"/>
      <c r="AD99" s="142"/>
      <c r="AE99" s="142"/>
      <c r="AF99" s="142"/>
      <c r="AG99" s="142"/>
      <c r="AH99" s="142"/>
      <c r="AQ99" s="147"/>
    </row>
    <row r="100" spans="3:43" s="143" customFormat="1" ht="27" customHeight="1" x14ac:dyDescent="0.15">
      <c r="C100" s="142"/>
      <c r="D100" s="142"/>
      <c r="E100" s="142"/>
      <c r="F100" s="142"/>
      <c r="G100" s="142"/>
      <c r="AD100" s="142"/>
      <c r="AE100" s="142"/>
      <c r="AF100" s="142"/>
      <c r="AG100" s="142"/>
      <c r="AH100" s="142"/>
      <c r="AQ100" s="147"/>
    </row>
    <row r="101" spans="3:43" s="143" customFormat="1" ht="27" customHeight="1" x14ac:dyDescent="0.15">
      <c r="C101" s="142"/>
      <c r="D101" s="142"/>
      <c r="E101" s="142"/>
      <c r="F101" s="142"/>
      <c r="G101" s="142"/>
      <c r="AD101" s="142"/>
      <c r="AE101" s="142"/>
      <c r="AF101" s="142"/>
      <c r="AG101" s="142"/>
      <c r="AH101" s="142"/>
      <c r="AQ101" s="147"/>
    </row>
    <row r="102" spans="3:43" s="143" customFormat="1" ht="27" customHeight="1" x14ac:dyDescent="0.15">
      <c r="C102" s="142"/>
      <c r="D102" s="142"/>
      <c r="E102" s="142"/>
      <c r="F102" s="142"/>
      <c r="G102" s="142"/>
      <c r="AD102" s="142"/>
      <c r="AE102" s="142"/>
      <c r="AF102" s="142"/>
      <c r="AG102" s="142"/>
      <c r="AH102" s="142"/>
      <c r="AQ102" s="147"/>
    </row>
    <row r="103" spans="3:43" s="143" customFormat="1" ht="27" customHeight="1" x14ac:dyDescent="0.15">
      <c r="C103" s="142"/>
      <c r="D103" s="142"/>
      <c r="E103" s="142"/>
      <c r="F103" s="142"/>
      <c r="G103" s="142"/>
      <c r="AD103" s="142"/>
      <c r="AE103" s="142"/>
      <c r="AF103" s="142"/>
      <c r="AG103" s="142"/>
      <c r="AH103" s="142"/>
      <c r="AQ103" s="147"/>
    </row>
    <row r="104" spans="3:43" s="143" customFormat="1" ht="27" customHeight="1" x14ac:dyDescent="0.15">
      <c r="C104" s="142"/>
      <c r="D104" s="142"/>
      <c r="E104" s="142"/>
      <c r="F104" s="142"/>
      <c r="G104" s="142"/>
      <c r="AD104" s="142"/>
      <c r="AE104" s="142"/>
      <c r="AF104" s="142"/>
      <c r="AG104" s="142"/>
      <c r="AH104" s="142"/>
      <c r="AQ104" s="147"/>
    </row>
    <row r="105" spans="3:43" s="143" customFormat="1" ht="27" customHeight="1" x14ac:dyDescent="0.15">
      <c r="C105" s="142"/>
      <c r="D105" s="142"/>
      <c r="E105" s="142"/>
      <c r="F105" s="142"/>
      <c r="G105" s="142"/>
      <c r="R105" s="143">
        <f>IF(R24=0,0,ROUND(R7/R24*100,1))</f>
        <v>0</v>
      </c>
      <c r="S105" s="100">
        <f>IF(S24=0,0,ROUND(S7/S24*100,1))</f>
        <v>694.9</v>
      </c>
      <c r="AD105" s="142"/>
      <c r="AE105" s="142"/>
      <c r="AF105" s="142"/>
      <c r="AG105" s="142"/>
      <c r="AH105" s="142"/>
      <c r="AQ105" s="147"/>
    </row>
    <row r="106" spans="3:43" s="143" customFormat="1" ht="27" customHeight="1" x14ac:dyDescent="0.15">
      <c r="C106" s="142"/>
      <c r="D106" s="142"/>
      <c r="E106" s="142"/>
      <c r="F106" s="142"/>
      <c r="G106" s="142"/>
      <c r="S106" s="100">
        <f>IF(S25+S34=0,0,ROUND((S8+S15)/(S25+S34)*100,1))</f>
        <v>16.3</v>
      </c>
      <c r="AD106" s="142"/>
      <c r="AE106" s="142"/>
      <c r="AF106" s="142"/>
      <c r="AG106" s="142"/>
      <c r="AH106" s="142"/>
      <c r="AQ106" s="147"/>
    </row>
    <row r="107" spans="3:43" s="143" customFormat="1" ht="27" customHeight="1" x14ac:dyDescent="0.15">
      <c r="C107" s="142"/>
      <c r="D107" s="142"/>
      <c r="E107" s="142"/>
      <c r="F107" s="142"/>
      <c r="G107" s="142"/>
      <c r="S107" s="100">
        <f>IF(S25=0,0,ROUND(S8/S25*100,1))</f>
        <v>1416.4</v>
      </c>
      <c r="AD107" s="142"/>
      <c r="AE107" s="142"/>
      <c r="AF107" s="142"/>
      <c r="AG107" s="142"/>
      <c r="AH107" s="142"/>
      <c r="AQ107" s="147"/>
    </row>
    <row r="108" spans="3:43" s="143" customFormat="1" ht="27" customHeight="1" x14ac:dyDescent="0.15">
      <c r="C108" s="142"/>
      <c r="D108" s="142"/>
      <c r="E108" s="142"/>
      <c r="F108" s="142"/>
      <c r="G108" s="142"/>
      <c r="AD108" s="142"/>
      <c r="AE108" s="142"/>
      <c r="AF108" s="142"/>
      <c r="AG108" s="142"/>
      <c r="AH108" s="142"/>
      <c r="AQ108" s="147"/>
    </row>
    <row r="109" spans="3:43" s="143" customFormat="1" ht="27" customHeight="1" x14ac:dyDescent="0.15">
      <c r="C109" s="142"/>
      <c r="D109" s="142"/>
      <c r="E109" s="142"/>
      <c r="F109" s="142"/>
      <c r="G109" s="142"/>
      <c r="AD109" s="142"/>
      <c r="AE109" s="142"/>
      <c r="AF109" s="142"/>
      <c r="AG109" s="142"/>
      <c r="AH109" s="142"/>
      <c r="AQ109" s="147"/>
    </row>
    <row r="110" spans="3:43" s="143" customFormat="1" ht="27" customHeight="1" x14ac:dyDescent="0.15">
      <c r="C110" s="142"/>
      <c r="D110" s="142"/>
      <c r="E110" s="142"/>
      <c r="F110" s="142"/>
      <c r="G110" s="142"/>
      <c r="AD110" s="142"/>
      <c r="AE110" s="142"/>
      <c r="AF110" s="142"/>
      <c r="AG110" s="142"/>
      <c r="AH110" s="142"/>
      <c r="AQ110" s="147"/>
    </row>
    <row r="111" spans="3:43" s="143" customFormat="1" ht="27" customHeight="1" x14ac:dyDescent="0.15">
      <c r="C111" s="142"/>
      <c r="D111" s="142"/>
      <c r="E111" s="142"/>
      <c r="F111" s="142"/>
      <c r="G111" s="142"/>
      <c r="AD111" s="142"/>
      <c r="AE111" s="142"/>
      <c r="AF111" s="142"/>
      <c r="AG111" s="142"/>
      <c r="AH111" s="142"/>
      <c r="AQ111" s="147"/>
    </row>
    <row r="112" spans="3:43" s="143" customFormat="1" ht="27" customHeight="1" x14ac:dyDescent="0.15">
      <c r="C112" s="142"/>
      <c r="D112" s="142"/>
      <c r="E112" s="142"/>
      <c r="F112" s="142"/>
      <c r="G112" s="142"/>
      <c r="AD112" s="142"/>
      <c r="AE112" s="142"/>
      <c r="AF112" s="142"/>
      <c r="AG112" s="142"/>
      <c r="AH112" s="142"/>
      <c r="AQ112" s="147"/>
    </row>
    <row r="113" spans="3:43" s="143" customFormat="1" ht="27" customHeight="1" x14ac:dyDescent="0.15">
      <c r="C113" s="142"/>
      <c r="D113" s="142"/>
      <c r="E113" s="142"/>
      <c r="F113" s="142"/>
      <c r="G113" s="142"/>
      <c r="AD113" s="142"/>
      <c r="AE113" s="142"/>
      <c r="AF113" s="142"/>
      <c r="AG113" s="142"/>
      <c r="AH113" s="142"/>
      <c r="AQ113" s="147"/>
    </row>
    <row r="114" spans="3:43" s="143" customFormat="1" ht="27" customHeight="1" x14ac:dyDescent="0.15">
      <c r="C114" s="142"/>
      <c r="D114" s="142"/>
      <c r="E114" s="142"/>
      <c r="F114" s="142"/>
      <c r="G114" s="142"/>
      <c r="AD114" s="142"/>
      <c r="AE114" s="142"/>
      <c r="AF114" s="142"/>
      <c r="AG114" s="142"/>
      <c r="AH114" s="142"/>
      <c r="AQ114" s="147"/>
    </row>
    <row r="115" spans="3:43" s="143" customFormat="1" ht="27" customHeight="1" x14ac:dyDescent="0.15">
      <c r="C115" s="142"/>
      <c r="D115" s="142"/>
      <c r="E115" s="142"/>
      <c r="F115" s="142"/>
      <c r="G115" s="142"/>
      <c r="AD115" s="142"/>
      <c r="AE115" s="142"/>
      <c r="AF115" s="142"/>
      <c r="AG115" s="142"/>
      <c r="AH115" s="142"/>
      <c r="AQ115" s="147"/>
    </row>
    <row r="116" spans="3:43" s="143" customFormat="1" ht="27" customHeight="1" x14ac:dyDescent="0.15">
      <c r="C116" s="142"/>
      <c r="D116" s="142"/>
      <c r="E116" s="142"/>
      <c r="F116" s="142"/>
      <c r="G116" s="142"/>
      <c r="AD116" s="142"/>
      <c r="AE116" s="142"/>
      <c r="AF116" s="142"/>
      <c r="AG116" s="142"/>
      <c r="AH116" s="142"/>
      <c r="AQ116" s="147"/>
    </row>
    <row r="117" spans="3:43" s="143" customFormat="1" ht="27" customHeight="1" x14ac:dyDescent="0.15">
      <c r="C117" s="142"/>
      <c r="D117" s="142"/>
      <c r="E117" s="142"/>
      <c r="F117" s="142"/>
      <c r="G117" s="142"/>
      <c r="AD117" s="142"/>
      <c r="AE117" s="142"/>
      <c r="AF117" s="142"/>
      <c r="AG117" s="142"/>
      <c r="AH117" s="142"/>
      <c r="AQ117" s="147"/>
    </row>
    <row r="118" spans="3:43" s="143" customFormat="1" ht="27" customHeight="1" x14ac:dyDescent="0.15">
      <c r="C118" s="142"/>
      <c r="D118" s="142"/>
      <c r="E118" s="142"/>
      <c r="F118" s="142"/>
      <c r="G118" s="142"/>
      <c r="AD118" s="142"/>
      <c r="AE118" s="142"/>
      <c r="AF118" s="142"/>
      <c r="AG118" s="142"/>
      <c r="AH118" s="142"/>
      <c r="AQ118" s="147"/>
    </row>
    <row r="119" spans="3:43" s="143" customFormat="1" ht="27" customHeight="1" x14ac:dyDescent="0.15">
      <c r="C119" s="142"/>
      <c r="D119" s="142"/>
      <c r="E119" s="142"/>
      <c r="F119" s="142"/>
      <c r="G119" s="142"/>
      <c r="AD119" s="142"/>
      <c r="AE119" s="142"/>
      <c r="AF119" s="142"/>
      <c r="AG119" s="142"/>
      <c r="AH119" s="142"/>
      <c r="AQ119" s="147"/>
    </row>
    <row r="120" spans="3:43" s="143" customFormat="1" ht="27" customHeight="1" x14ac:dyDescent="0.15">
      <c r="C120" s="142"/>
      <c r="D120" s="142"/>
      <c r="E120" s="142"/>
      <c r="F120" s="142"/>
      <c r="G120" s="142"/>
      <c r="AD120" s="142"/>
      <c r="AE120" s="142"/>
      <c r="AF120" s="142"/>
      <c r="AG120" s="142"/>
      <c r="AH120" s="142"/>
      <c r="AQ120" s="147"/>
    </row>
    <row r="121" spans="3:43" s="143" customFormat="1" ht="27" customHeight="1" x14ac:dyDescent="0.15">
      <c r="C121" s="142"/>
      <c r="D121" s="142"/>
      <c r="E121" s="142"/>
      <c r="F121" s="142"/>
      <c r="G121" s="142"/>
      <c r="AD121" s="142"/>
      <c r="AE121" s="142"/>
      <c r="AF121" s="142"/>
      <c r="AG121" s="142"/>
      <c r="AH121" s="142"/>
      <c r="AQ121" s="147"/>
    </row>
    <row r="122" spans="3:43" s="143" customFormat="1" ht="27" customHeight="1" x14ac:dyDescent="0.15">
      <c r="C122" s="142"/>
      <c r="D122" s="142"/>
      <c r="E122" s="142"/>
      <c r="F122" s="142"/>
      <c r="G122" s="142"/>
      <c r="AD122" s="142"/>
      <c r="AE122" s="142"/>
      <c r="AF122" s="142"/>
      <c r="AG122" s="142"/>
      <c r="AH122" s="142"/>
      <c r="AQ122" s="147"/>
    </row>
    <row r="123" spans="3:43" s="143" customFormat="1" ht="27" customHeight="1" x14ac:dyDescent="0.15">
      <c r="C123" s="142"/>
      <c r="D123" s="142"/>
      <c r="E123" s="142"/>
      <c r="F123" s="142"/>
      <c r="G123" s="142"/>
      <c r="AD123" s="142"/>
      <c r="AE123" s="142"/>
      <c r="AF123" s="142"/>
      <c r="AG123" s="142"/>
      <c r="AH123" s="142"/>
      <c r="AQ123" s="147"/>
    </row>
    <row r="124" spans="3:43" s="143" customFormat="1" ht="27" customHeight="1" x14ac:dyDescent="0.15">
      <c r="C124" s="142"/>
      <c r="D124" s="142"/>
      <c r="E124" s="142"/>
      <c r="F124" s="142"/>
      <c r="G124" s="142"/>
      <c r="AD124" s="142"/>
      <c r="AE124" s="142"/>
      <c r="AF124" s="142"/>
      <c r="AG124" s="142"/>
      <c r="AH124" s="142"/>
      <c r="AQ124" s="147"/>
    </row>
    <row r="125" spans="3:43" s="143" customFormat="1" ht="27" customHeight="1" x14ac:dyDescent="0.15">
      <c r="C125" s="142"/>
      <c r="D125" s="142"/>
      <c r="E125" s="142"/>
      <c r="F125" s="142"/>
      <c r="G125" s="142"/>
      <c r="AD125" s="142"/>
      <c r="AE125" s="142"/>
      <c r="AF125" s="142"/>
      <c r="AG125" s="142"/>
      <c r="AH125" s="142"/>
      <c r="AQ125" s="147"/>
    </row>
    <row r="126" spans="3:43" s="143" customFormat="1" ht="27" customHeight="1" x14ac:dyDescent="0.15">
      <c r="C126" s="142"/>
      <c r="D126" s="142"/>
      <c r="E126" s="142"/>
      <c r="F126" s="142"/>
      <c r="G126" s="142"/>
      <c r="AD126" s="142"/>
      <c r="AE126" s="142"/>
      <c r="AF126" s="142"/>
      <c r="AG126" s="142"/>
      <c r="AH126" s="142"/>
      <c r="AQ126" s="147"/>
    </row>
    <row r="127" spans="3:43" s="143" customFormat="1" ht="27" customHeight="1" x14ac:dyDescent="0.15">
      <c r="C127" s="142"/>
      <c r="D127" s="142"/>
      <c r="E127" s="142"/>
      <c r="F127" s="142"/>
      <c r="G127" s="142"/>
      <c r="AD127" s="142"/>
      <c r="AE127" s="142"/>
      <c r="AF127" s="142"/>
      <c r="AG127" s="142"/>
      <c r="AH127" s="142"/>
      <c r="AQ127" s="147"/>
    </row>
    <row r="128" spans="3:43" s="143" customFormat="1" ht="27" customHeight="1" x14ac:dyDescent="0.15">
      <c r="C128" s="142"/>
      <c r="D128" s="142"/>
      <c r="E128" s="142"/>
      <c r="F128" s="142"/>
      <c r="G128" s="142"/>
      <c r="AD128" s="142"/>
      <c r="AE128" s="142"/>
      <c r="AF128" s="142"/>
      <c r="AG128" s="142"/>
      <c r="AH128" s="142"/>
      <c r="AQ128" s="147"/>
    </row>
    <row r="129" spans="3:43" s="143" customFormat="1" ht="27" customHeight="1" x14ac:dyDescent="0.15">
      <c r="C129" s="142"/>
      <c r="D129" s="142"/>
      <c r="E129" s="142"/>
      <c r="F129" s="142"/>
      <c r="G129" s="142"/>
      <c r="AD129" s="142"/>
      <c r="AE129" s="142"/>
      <c r="AF129" s="142"/>
      <c r="AG129" s="142"/>
      <c r="AH129" s="142"/>
      <c r="AQ129" s="147"/>
    </row>
    <row r="130" spans="3:43" s="143" customFormat="1" ht="27" customHeight="1" x14ac:dyDescent="0.15">
      <c r="C130" s="142"/>
      <c r="D130" s="142"/>
      <c r="E130" s="142"/>
      <c r="F130" s="142"/>
      <c r="G130" s="142"/>
      <c r="AD130" s="142"/>
      <c r="AE130" s="142"/>
      <c r="AF130" s="142"/>
      <c r="AG130" s="142"/>
      <c r="AH130" s="142"/>
      <c r="AQ130" s="147"/>
    </row>
    <row r="131" spans="3:43" s="143" customFormat="1" ht="27" customHeight="1" x14ac:dyDescent="0.15">
      <c r="C131" s="142"/>
      <c r="D131" s="142"/>
      <c r="E131" s="142"/>
      <c r="F131" s="142"/>
      <c r="G131" s="142"/>
      <c r="AD131" s="142"/>
      <c r="AE131" s="142"/>
      <c r="AF131" s="142"/>
      <c r="AG131" s="142"/>
      <c r="AH131" s="142"/>
      <c r="AQ131" s="147"/>
    </row>
    <row r="132" spans="3:43" s="143" customFormat="1" ht="27" customHeight="1" x14ac:dyDescent="0.15">
      <c r="C132" s="142"/>
      <c r="D132" s="142"/>
      <c r="E132" s="142"/>
      <c r="F132" s="142"/>
      <c r="G132" s="142"/>
      <c r="AD132" s="142"/>
      <c r="AE132" s="142"/>
      <c r="AF132" s="142"/>
      <c r="AG132" s="142"/>
      <c r="AH132" s="142"/>
      <c r="AQ132" s="147"/>
    </row>
    <row r="133" spans="3:43" s="143" customFormat="1" ht="27" customHeight="1" x14ac:dyDescent="0.15">
      <c r="C133" s="142"/>
      <c r="D133" s="142"/>
      <c r="E133" s="142"/>
      <c r="F133" s="142"/>
      <c r="G133" s="142"/>
      <c r="AD133" s="142"/>
      <c r="AE133" s="142"/>
      <c r="AF133" s="142"/>
      <c r="AG133" s="142"/>
      <c r="AH133" s="142"/>
      <c r="AQ133" s="147"/>
    </row>
    <row r="134" spans="3:43" s="143" customFormat="1" ht="27" customHeight="1" x14ac:dyDescent="0.15">
      <c r="C134" s="142"/>
      <c r="D134" s="142"/>
      <c r="E134" s="142"/>
      <c r="F134" s="142"/>
      <c r="G134" s="142"/>
      <c r="AD134" s="142"/>
      <c r="AE134" s="142"/>
      <c r="AF134" s="142"/>
      <c r="AG134" s="142"/>
      <c r="AH134" s="142"/>
      <c r="AQ134" s="147"/>
    </row>
    <row r="135" spans="3:43" s="143" customFormat="1" ht="27" customHeight="1" x14ac:dyDescent="0.15">
      <c r="C135" s="142"/>
      <c r="D135" s="142"/>
      <c r="E135" s="142"/>
      <c r="F135" s="142"/>
      <c r="G135" s="142"/>
      <c r="AD135" s="142"/>
      <c r="AE135" s="142"/>
      <c r="AF135" s="142"/>
      <c r="AG135" s="142"/>
      <c r="AH135" s="142"/>
      <c r="AQ135" s="147"/>
    </row>
    <row r="136" spans="3:43" s="143" customFormat="1" ht="27" customHeight="1" x14ac:dyDescent="0.15">
      <c r="C136" s="142"/>
      <c r="D136" s="142"/>
      <c r="E136" s="142"/>
      <c r="F136" s="142"/>
      <c r="G136" s="142"/>
      <c r="AD136" s="142"/>
      <c r="AE136" s="142"/>
      <c r="AF136" s="142"/>
      <c r="AG136" s="142"/>
      <c r="AH136" s="142"/>
      <c r="AQ136" s="147"/>
    </row>
    <row r="137" spans="3:43" s="143" customFormat="1" ht="27" customHeight="1" x14ac:dyDescent="0.15">
      <c r="C137" s="142"/>
      <c r="D137" s="142"/>
      <c r="E137" s="142"/>
      <c r="F137" s="142"/>
      <c r="G137" s="142"/>
      <c r="AD137" s="142"/>
      <c r="AE137" s="142"/>
      <c r="AF137" s="142"/>
      <c r="AG137" s="142"/>
      <c r="AH137" s="142"/>
      <c r="AQ137" s="147"/>
    </row>
    <row r="138" spans="3:43" s="143" customFormat="1" ht="27" customHeight="1" x14ac:dyDescent="0.15">
      <c r="C138" s="142"/>
      <c r="D138" s="142"/>
      <c r="E138" s="142"/>
      <c r="F138" s="142"/>
      <c r="G138" s="142"/>
      <c r="AD138" s="142"/>
      <c r="AE138" s="142"/>
      <c r="AF138" s="142"/>
      <c r="AG138" s="142"/>
      <c r="AH138" s="142"/>
      <c r="AQ138" s="147"/>
    </row>
    <row r="139" spans="3:43" s="143" customFormat="1" ht="27" customHeight="1" x14ac:dyDescent="0.15">
      <c r="C139" s="142"/>
      <c r="D139" s="142"/>
      <c r="E139" s="142"/>
      <c r="F139" s="142"/>
      <c r="G139" s="142"/>
      <c r="AD139" s="142"/>
      <c r="AE139" s="142"/>
      <c r="AF139" s="142"/>
      <c r="AG139" s="142"/>
      <c r="AH139" s="142"/>
      <c r="AQ139" s="147"/>
    </row>
    <row r="140" spans="3:43" s="143" customFormat="1" ht="27" customHeight="1" x14ac:dyDescent="0.15">
      <c r="C140" s="142"/>
      <c r="D140" s="142"/>
      <c r="E140" s="142"/>
      <c r="F140" s="142"/>
      <c r="G140" s="142"/>
      <c r="AD140" s="142"/>
      <c r="AE140" s="142"/>
      <c r="AF140" s="142"/>
      <c r="AG140" s="142"/>
      <c r="AH140" s="142"/>
      <c r="AQ140" s="147"/>
    </row>
    <row r="141" spans="3:43" s="143" customFormat="1" ht="27" customHeight="1" x14ac:dyDescent="0.15">
      <c r="C141" s="142"/>
      <c r="D141" s="142"/>
      <c r="E141" s="142"/>
      <c r="F141" s="142"/>
      <c r="G141" s="142"/>
      <c r="AD141" s="142"/>
      <c r="AE141" s="142"/>
      <c r="AF141" s="142"/>
      <c r="AG141" s="142"/>
      <c r="AH141" s="142"/>
      <c r="AQ141" s="147"/>
    </row>
    <row r="142" spans="3:43" s="143" customFormat="1" ht="27" customHeight="1" x14ac:dyDescent="0.15">
      <c r="C142" s="142"/>
      <c r="D142" s="142"/>
      <c r="E142" s="142"/>
      <c r="F142" s="142"/>
      <c r="G142" s="142"/>
      <c r="AD142" s="142"/>
      <c r="AE142" s="142"/>
      <c r="AF142" s="142"/>
      <c r="AG142" s="142"/>
      <c r="AH142" s="142"/>
      <c r="AQ142" s="147"/>
    </row>
    <row r="143" spans="3:43" s="143" customFormat="1" ht="27" customHeight="1" x14ac:dyDescent="0.15">
      <c r="C143" s="142"/>
      <c r="D143" s="142"/>
      <c r="E143" s="142"/>
      <c r="F143" s="142"/>
      <c r="G143" s="142"/>
      <c r="AD143" s="142"/>
      <c r="AE143" s="142"/>
      <c r="AF143" s="142"/>
      <c r="AG143" s="142"/>
      <c r="AH143" s="142"/>
      <c r="AQ143" s="147"/>
    </row>
    <row r="144" spans="3:43" s="143" customFormat="1" ht="27" customHeight="1" x14ac:dyDescent="0.15">
      <c r="C144" s="142"/>
      <c r="D144" s="142"/>
      <c r="E144" s="142"/>
      <c r="F144" s="142"/>
      <c r="G144" s="142"/>
      <c r="AD144" s="142"/>
      <c r="AE144" s="142"/>
      <c r="AF144" s="142"/>
      <c r="AG144" s="142"/>
      <c r="AH144" s="142"/>
      <c r="AQ144" s="147"/>
    </row>
    <row r="145" spans="3:43" s="143" customFormat="1" ht="27" customHeight="1" x14ac:dyDescent="0.15">
      <c r="C145" s="142"/>
      <c r="D145" s="142"/>
      <c r="E145" s="142"/>
      <c r="F145" s="142"/>
      <c r="G145" s="142"/>
      <c r="AD145" s="142"/>
      <c r="AE145" s="142"/>
      <c r="AF145" s="142"/>
      <c r="AG145" s="142"/>
      <c r="AH145" s="142"/>
      <c r="AQ145" s="147"/>
    </row>
  </sheetData>
  <mergeCells count="76">
    <mergeCell ref="E1:F1"/>
    <mergeCell ref="Z1:AA1"/>
    <mergeCell ref="AF1:AG1"/>
    <mergeCell ref="C3:J3"/>
    <mergeCell ref="Q5:R5"/>
    <mergeCell ref="D7:F7"/>
    <mergeCell ref="AE7:AG7"/>
    <mergeCell ref="E8:F8"/>
    <mergeCell ref="AF8:AG8"/>
    <mergeCell ref="E15:F15"/>
    <mergeCell ref="AF15:AG15"/>
    <mergeCell ref="E16:F16"/>
    <mergeCell ref="AF16:AG16"/>
    <mergeCell ref="E17:F17"/>
    <mergeCell ref="AF17:AG17"/>
    <mergeCell ref="E26:F26"/>
    <mergeCell ref="AF26:AG26"/>
    <mergeCell ref="D27:F27"/>
    <mergeCell ref="AE27:AG27"/>
    <mergeCell ref="D28:F28"/>
    <mergeCell ref="AE28:AG28"/>
    <mergeCell ref="D29:G29"/>
    <mergeCell ref="AE29:AH29"/>
    <mergeCell ref="AG35:AH35"/>
    <mergeCell ref="E30:G30"/>
    <mergeCell ref="AF30:AH30"/>
    <mergeCell ref="E31:G31"/>
    <mergeCell ref="AF31:AH31"/>
    <mergeCell ref="D32:F32"/>
    <mergeCell ref="AE32:AG32"/>
    <mergeCell ref="D53:F53"/>
    <mergeCell ref="AE53:AG53"/>
    <mergeCell ref="F39:G39"/>
    <mergeCell ref="AG39:AH39"/>
    <mergeCell ref="E40:G40"/>
    <mergeCell ref="AF40:AH40"/>
    <mergeCell ref="D41:F41"/>
    <mergeCell ref="AE41:AG41"/>
    <mergeCell ref="D49:F51"/>
    <mergeCell ref="AE49:AG51"/>
    <mergeCell ref="D42:F42"/>
    <mergeCell ref="AE42:AG42"/>
    <mergeCell ref="D44:F44"/>
    <mergeCell ref="AE44:AG44"/>
    <mergeCell ref="AN5:AN6"/>
    <mergeCell ref="D18:D20"/>
    <mergeCell ref="AE18:AE20"/>
    <mergeCell ref="C35:D39"/>
    <mergeCell ref="AD35:AE39"/>
    <mergeCell ref="F36:G36"/>
    <mergeCell ref="AG36:AH36"/>
    <mergeCell ref="F37:G37"/>
    <mergeCell ref="AG37:AH37"/>
    <mergeCell ref="F38:G38"/>
    <mergeCell ref="AG38:AH38"/>
    <mergeCell ref="D33:F33"/>
    <mergeCell ref="AE33:AG33"/>
    <mergeCell ref="F34:G34"/>
    <mergeCell ref="AG34:AH34"/>
    <mergeCell ref="F35:G35"/>
    <mergeCell ref="D61:F64"/>
    <mergeCell ref="AE61:AG64"/>
    <mergeCell ref="D65:F66"/>
    <mergeCell ref="AE65:AG66"/>
    <mergeCell ref="C22:C26"/>
    <mergeCell ref="D22:D26"/>
    <mergeCell ref="AD22:AD26"/>
    <mergeCell ref="AE22:AE26"/>
    <mergeCell ref="D30:D31"/>
    <mergeCell ref="AE30:AE31"/>
    <mergeCell ref="D56:F56"/>
    <mergeCell ref="AE56:AG56"/>
    <mergeCell ref="D59:F59"/>
    <mergeCell ref="AE59:AG59"/>
    <mergeCell ref="D46:F48"/>
    <mergeCell ref="AE46:AG48"/>
  </mergeCells>
  <phoneticPr fontId="27"/>
  <pageMargins left="0.78740157480314965" right="0.78740157480314965" top="0.78740157480314965" bottom="0.39370078740157483" header="0.19685039370078741" footer="0.19685039370078741"/>
  <pageSetup paperSize="9" scale="39" fitToWidth="0" pageOrder="overThenDown" orientation="portrait" horizontalDpi="1200" verticalDpi="1200" r:id="rId1"/>
  <headerFooter alignWithMargins="0"/>
  <colBreaks count="2" manualBreakCount="2">
    <brk id="14" max="65" man="1"/>
    <brk id="27" max="6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howOutlineSymbols="0"/>
    <pageSetUpPr fitToPage="1"/>
  </sheetPr>
  <dimension ref="A1:AS145"/>
  <sheetViews>
    <sheetView showZeros="0" showOutlineSymbols="0" view="pageBreakPreview" zoomScale="50" zoomScaleNormal="85" zoomScaleSheetLayoutView="50" workbookViewId="0">
      <pane xSplit="8" ySplit="6" topLeftCell="I7" activePane="bottomRight" state="frozen"/>
      <selection pane="topRight"/>
      <selection pane="bottomLeft"/>
      <selection pane="bottomRight" activeCell="I7" sqref="I7"/>
    </sheetView>
  </sheetViews>
  <sheetFormatPr defaultRowHeight="20.100000000000001" customHeight="1" x14ac:dyDescent="0.15"/>
  <cols>
    <col min="1" max="1" width="5.7109375" style="248" customWidth="1"/>
    <col min="2" max="2" width="6.7109375" style="249" customWidth="1"/>
    <col min="3" max="3" width="3.7109375" style="248" customWidth="1"/>
    <col min="4" max="4" width="7.7109375" style="248" customWidth="1"/>
    <col min="5" max="5" width="5.7109375" style="248" customWidth="1"/>
    <col min="6" max="6" width="6.7109375" style="248" customWidth="1"/>
    <col min="7" max="7" width="30.7109375" style="248" customWidth="1"/>
    <col min="8" max="8" width="9.28515625" style="248" customWidth="1"/>
    <col min="9" max="15" width="24.7109375" style="248" customWidth="1"/>
    <col min="16" max="17" width="22.7109375" style="248" customWidth="1"/>
    <col min="18" max="18" width="23" style="248" customWidth="1"/>
    <col min="19" max="25" width="22.7109375" style="248" customWidth="1"/>
    <col min="26" max="26" width="5.7109375" style="248" customWidth="1"/>
    <col min="27" max="27" width="6.7109375" style="249" customWidth="1"/>
    <col min="28" max="28" width="9.7109375" style="249" customWidth="1"/>
    <col min="29" max="29" width="14.7109375" style="249" customWidth="1"/>
    <col min="30" max="30" width="5.7109375" style="248" customWidth="1"/>
    <col min="31" max="31" width="6.7109375" style="249" customWidth="1"/>
    <col min="32" max="32" width="3.7109375" style="248" customWidth="1"/>
    <col min="33" max="33" width="7.7109375" style="248" customWidth="1"/>
    <col min="34" max="34" width="5.7109375" style="248" customWidth="1"/>
    <col min="35" max="35" width="6.7109375" style="248" customWidth="1"/>
    <col min="36" max="36" width="30.7109375" style="248" customWidth="1"/>
    <col min="37" max="37" width="9.28515625" style="248" customWidth="1"/>
    <col min="38" max="43" width="24.7109375" style="248" customWidth="1"/>
    <col min="44" max="44" width="5.7109375" style="248" customWidth="1"/>
    <col min="45" max="45" width="6.7109375" style="249" customWidth="1"/>
    <col min="46" max="46" width="9.140625" style="248" customWidth="1"/>
    <col min="47" max="16384" width="9.140625" style="248"/>
  </cols>
  <sheetData>
    <row r="1" spans="1:45" s="250" customFormat="1" ht="24.75" customHeight="1" x14ac:dyDescent="0.15">
      <c r="B1" s="253"/>
      <c r="C1" s="12"/>
      <c r="D1" s="38" t="s">
        <v>253</v>
      </c>
      <c r="E1" s="665" t="s">
        <v>69</v>
      </c>
      <c r="F1" s="668"/>
      <c r="G1" s="791"/>
      <c r="H1" s="6" t="s">
        <v>102</v>
      </c>
      <c r="I1" s="12"/>
      <c r="J1" s="12"/>
      <c r="K1" s="12"/>
      <c r="AC1" s="332" t="s">
        <v>147</v>
      </c>
      <c r="AE1" s="253"/>
      <c r="AF1" s="12"/>
      <c r="AG1" s="38" t="s">
        <v>253</v>
      </c>
      <c r="AH1" s="665" t="s">
        <v>69</v>
      </c>
      <c r="AI1" s="668"/>
      <c r="AJ1" s="791"/>
      <c r="AK1" s="6" t="s">
        <v>102</v>
      </c>
      <c r="AL1" s="12"/>
      <c r="AM1" s="12"/>
      <c r="AS1" s="253"/>
    </row>
    <row r="2" spans="1:45" s="218" customFormat="1" ht="20.100000000000001" customHeight="1" x14ac:dyDescent="0.15"/>
    <row r="3" spans="1:45" s="218" customFormat="1" ht="20.100000000000001" customHeight="1" x14ac:dyDescent="0.15">
      <c r="B3" s="147"/>
      <c r="C3" s="721" t="s">
        <v>449</v>
      </c>
      <c r="D3" s="722"/>
      <c r="E3" s="722"/>
      <c r="F3" s="722"/>
      <c r="G3" s="722"/>
      <c r="H3" s="722"/>
      <c r="I3" s="722"/>
      <c r="J3" s="722"/>
      <c r="K3" s="327"/>
      <c r="L3" s="328"/>
      <c r="M3" s="329"/>
      <c r="N3" s="147"/>
      <c r="O3" s="168"/>
      <c r="P3" s="168"/>
      <c r="Q3" s="327"/>
      <c r="R3" s="147"/>
      <c r="S3" s="147"/>
      <c r="T3" s="147"/>
      <c r="U3" s="147"/>
      <c r="V3" s="147"/>
      <c r="W3" s="147"/>
      <c r="X3" s="147"/>
      <c r="Y3" s="147"/>
      <c r="AA3" s="147"/>
      <c r="AB3" s="147"/>
      <c r="AC3" s="147"/>
      <c r="AE3" s="147"/>
      <c r="AF3" s="147" t="s">
        <v>573</v>
      </c>
      <c r="AG3" s="168"/>
      <c r="AH3" s="168"/>
      <c r="AI3" s="168"/>
      <c r="AJ3" s="168"/>
      <c r="AK3" s="168"/>
      <c r="AS3" s="147"/>
    </row>
    <row r="4" spans="1:45" s="218" customFormat="1" ht="20.100000000000001" customHeight="1" x14ac:dyDescent="0.15">
      <c r="B4" s="147"/>
      <c r="C4" s="147"/>
      <c r="D4" s="147"/>
      <c r="E4" s="147"/>
      <c r="F4" s="147"/>
      <c r="G4" s="147"/>
      <c r="H4" s="147"/>
      <c r="I4" s="143"/>
      <c r="J4" s="143"/>
      <c r="K4" s="143"/>
      <c r="L4" s="143"/>
      <c r="M4" s="143"/>
      <c r="N4" s="143"/>
      <c r="O4" s="286"/>
      <c r="P4" s="143"/>
      <c r="Q4" s="143"/>
      <c r="R4" s="143"/>
      <c r="S4" s="143"/>
      <c r="T4" s="143"/>
      <c r="U4" s="143"/>
      <c r="V4" s="143"/>
      <c r="W4" s="143"/>
      <c r="X4" s="143"/>
      <c r="Y4" s="143"/>
      <c r="AA4" s="147"/>
      <c r="AB4" s="147"/>
      <c r="AC4" s="147"/>
      <c r="AE4" s="147"/>
      <c r="AF4" s="147"/>
      <c r="AG4" s="147"/>
      <c r="AH4" s="147"/>
      <c r="AI4" s="147"/>
      <c r="AJ4" s="147"/>
      <c r="AK4" s="147"/>
      <c r="AL4" s="143"/>
      <c r="AM4" s="143"/>
      <c r="AN4" s="143"/>
      <c r="AO4" s="143"/>
      <c r="AP4" s="143"/>
      <c r="AS4" s="147"/>
    </row>
    <row r="5" spans="1:45" s="251" customFormat="1" ht="39.75" customHeight="1" x14ac:dyDescent="0.2">
      <c r="A5" s="10"/>
      <c r="B5" s="14"/>
      <c r="C5" s="256"/>
      <c r="D5" s="273"/>
      <c r="E5" s="273"/>
      <c r="F5" s="273"/>
      <c r="G5" s="273"/>
      <c r="H5" s="308" t="s">
        <v>755</v>
      </c>
      <c r="I5" s="219" t="s">
        <v>2</v>
      </c>
      <c r="J5" s="219" t="s">
        <v>467</v>
      </c>
      <c r="K5" s="219" t="s">
        <v>601</v>
      </c>
      <c r="L5" s="219" t="s">
        <v>602</v>
      </c>
      <c r="M5" s="330" t="s">
        <v>694</v>
      </c>
      <c r="N5" s="74" t="s">
        <v>697</v>
      </c>
      <c r="O5" s="74" t="s">
        <v>698</v>
      </c>
      <c r="P5" s="219" t="s">
        <v>169</v>
      </c>
      <c r="Q5" s="219" t="s">
        <v>699</v>
      </c>
      <c r="R5" s="671" t="s">
        <v>702</v>
      </c>
      <c r="S5" s="672"/>
      <c r="T5" s="219" t="s">
        <v>647</v>
      </c>
      <c r="U5" s="219" t="s">
        <v>712</v>
      </c>
      <c r="V5" s="219" t="s">
        <v>714</v>
      </c>
      <c r="W5" s="219" t="s">
        <v>518</v>
      </c>
      <c r="X5" s="219" t="s">
        <v>988</v>
      </c>
      <c r="Y5" s="219" t="s">
        <v>692</v>
      </c>
      <c r="Z5" s="10"/>
      <c r="AA5" s="14"/>
      <c r="AB5" s="14"/>
      <c r="AC5" s="14"/>
      <c r="AD5" s="10"/>
      <c r="AE5" s="14"/>
      <c r="AF5" s="256"/>
      <c r="AG5" s="273"/>
      <c r="AH5" s="273"/>
      <c r="AI5" s="273"/>
      <c r="AJ5" s="273"/>
      <c r="AK5" s="308" t="s">
        <v>755</v>
      </c>
      <c r="AL5" s="235" t="s">
        <v>33</v>
      </c>
      <c r="AM5" s="219" t="s">
        <v>703</v>
      </c>
      <c r="AN5" s="219" t="s">
        <v>299</v>
      </c>
      <c r="AO5" s="236" t="s">
        <v>960</v>
      </c>
      <c r="AP5" s="219" t="s">
        <v>704</v>
      </c>
      <c r="AQ5" s="724" t="s">
        <v>323</v>
      </c>
      <c r="AR5" s="10"/>
      <c r="AS5" s="14"/>
    </row>
    <row r="6" spans="1:45" s="251" customFormat="1" ht="24" customHeight="1" x14ac:dyDescent="0.15">
      <c r="A6" s="10" t="s">
        <v>807</v>
      </c>
      <c r="B6" s="14" t="s">
        <v>211</v>
      </c>
      <c r="C6" s="257" t="s">
        <v>972</v>
      </c>
      <c r="D6" s="274"/>
      <c r="E6" s="274"/>
      <c r="F6" s="274"/>
      <c r="G6" s="274"/>
      <c r="H6" s="309" t="s">
        <v>973</v>
      </c>
      <c r="I6" s="75" t="s">
        <v>974</v>
      </c>
      <c r="J6" s="75" t="s">
        <v>974</v>
      </c>
      <c r="K6" s="75" t="s">
        <v>974</v>
      </c>
      <c r="L6" s="75" t="s">
        <v>974</v>
      </c>
      <c r="M6" s="75" t="s">
        <v>974</v>
      </c>
      <c r="N6" s="75" t="s">
        <v>974</v>
      </c>
      <c r="O6" s="75" t="s">
        <v>974</v>
      </c>
      <c r="P6" s="75" t="s">
        <v>974</v>
      </c>
      <c r="Q6" s="75" t="s">
        <v>974</v>
      </c>
      <c r="R6" s="75" t="s">
        <v>452</v>
      </c>
      <c r="S6" s="99" t="s">
        <v>249</v>
      </c>
      <c r="T6" s="331" t="s">
        <v>992</v>
      </c>
      <c r="U6" s="75" t="s">
        <v>974</v>
      </c>
      <c r="V6" s="75" t="s">
        <v>974</v>
      </c>
      <c r="W6" s="75" t="s">
        <v>974</v>
      </c>
      <c r="X6" s="75" t="s">
        <v>307</v>
      </c>
      <c r="Y6" s="75" t="s">
        <v>974</v>
      </c>
      <c r="Z6" s="10" t="s">
        <v>807</v>
      </c>
      <c r="AA6" s="14" t="s">
        <v>211</v>
      </c>
      <c r="AB6" s="14"/>
      <c r="AC6" s="14"/>
      <c r="AD6" s="10" t="s">
        <v>807</v>
      </c>
      <c r="AE6" s="14" t="s">
        <v>211</v>
      </c>
      <c r="AF6" s="257" t="s">
        <v>972</v>
      </c>
      <c r="AG6" s="274"/>
      <c r="AH6" s="274"/>
      <c r="AI6" s="274"/>
      <c r="AJ6" s="274"/>
      <c r="AK6" s="309" t="s">
        <v>973</v>
      </c>
      <c r="AL6" s="75" t="s">
        <v>974</v>
      </c>
      <c r="AM6" s="75" t="s">
        <v>974</v>
      </c>
      <c r="AN6" s="75" t="s">
        <v>974</v>
      </c>
      <c r="AO6" s="75" t="s">
        <v>974</v>
      </c>
      <c r="AP6" s="75" t="s">
        <v>974</v>
      </c>
      <c r="AQ6" s="692"/>
      <c r="AR6" s="10" t="s">
        <v>807</v>
      </c>
      <c r="AS6" s="14" t="s">
        <v>211</v>
      </c>
    </row>
    <row r="7" spans="1:45" s="251" customFormat="1" ht="21" customHeight="1" x14ac:dyDescent="0.15">
      <c r="A7" s="15">
        <v>1</v>
      </c>
      <c r="B7" s="13">
        <v>1</v>
      </c>
      <c r="C7" s="258" t="s">
        <v>215</v>
      </c>
      <c r="D7" s="750" t="s">
        <v>27</v>
      </c>
      <c r="E7" s="750"/>
      <c r="F7" s="750"/>
      <c r="G7" s="303" t="s">
        <v>348</v>
      </c>
      <c r="H7" s="310" t="s">
        <v>121</v>
      </c>
      <c r="I7" s="320">
        <v>7107112</v>
      </c>
      <c r="J7" s="320">
        <v>1157521</v>
      </c>
      <c r="K7" s="320">
        <v>1929752</v>
      </c>
      <c r="L7" s="320">
        <v>1455934</v>
      </c>
      <c r="M7" s="320">
        <v>586732</v>
      </c>
      <c r="N7" s="320">
        <v>872281</v>
      </c>
      <c r="O7" s="320">
        <v>573075</v>
      </c>
      <c r="P7" s="320">
        <v>2578729</v>
      </c>
      <c r="Q7" s="320">
        <v>548835</v>
      </c>
      <c r="R7" s="320">
        <v>801001</v>
      </c>
      <c r="S7" s="320">
        <v>1200754</v>
      </c>
      <c r="T7" s="320">
        <v>727218</v>
      </c>
      <c r="U7" s="320">
        <v>567161</v>
      </c>
      <c r="V7" s="320">
        <v>502730</v>
      </c>
      <c r="W7" s="320">
        <v>242880</v>
      </c>
      <c r="X7" s="320">
        <v>86782</v>
      </c>
      <c r="Y7" s="85">
        <v>281191</v>
      </c>
      <c r="Z7" s="15">
        <v>1</v>
      </c>
      <c r="AA7" s="13">
        <v>1</v>
      </c>
      <c r="AB7" s="13"/>
      <c r="AC7" s="13"/>
      <c r="AD7" s="15">
        <v>1</v>
      </c>
      <c r="AE7" s="13">
        <v>1</v>
      </c>
      <c r="AF7" s="258" t="s">
        <v>215</v>
      </c>
      <c r="AG7" s="750" t="s">
        <v>27</v>
      </c>
      <c r="AH7" s="750"/>
      <c r="AI7" s="750"/>
      <c r="AJ7" s="303" t="s">
        <v>348</v>
      </c>
      <c r="AK7" s="310" t="s">
        <v>121</v>
      </c>
      <c r="AL7" s="85">
        <v>214264</v>
      </c>
      <c r="AM7" s="85">
        <v>144129</v>
      </c>
      <c r="AN7" s="85">
        <v>113073</v>
      </c>
      <c r="AO7" s="85">
        <v>388362</v>
      </c>
      <c r="AP7" s="85">
        <v>219557</v>
      </c>
      <c r="AQ7" s="125">
        <v>22299073</v>
      </c>
      <c r="AR7" s="15">
        <v>1</v>
      </c>
      <c r="AS7" s="13">
        <v>1</v>
      </c>
    </row>
    <row r="8" spans="1:45" s="251" customFormat="1" ht="21" customHeight="1" x14ac:dyDescent="0.15">
      <c r="A8" s="15">
        <v>1</v>
      </c>
      <c r="B8" s="13">
        <v>2</v>
      </c>
      <c r="C8" s="259"/>
      <c r="D8" s="275" t="s">
        <v>253</v>
      </c>
      <c r="E8" s="750" t="s">
        <v>315</v>
      </c>
      <c r="F8" s="790"/>
      <c r="G8" s="790"/>
      <c r="H8" s="305" t="s">
        <v>605</v>
      </c>
      <c r="I8" s="85">
        <v>6450719</v>
      </c>
      <c r="J8" s="85">
        <v>998260</v>
      </c>
      <c r="K8" s="85">
        <v>1655186</v>
      </c>
      <c r="L8" s="85">
        <v>1280176</v>
      </c>
      <c r="M8" s="85">
        <v>526628</v>
      </c>
      <c r="N8" s="85">
        <v>746080</v>
      </c>
      <c r="O8" s="85">
        <v>496403</v>
      </c>
      <c r="P8" s="85">
        <v>1882588</v>
      </c>
      <c r="Q8" s="85">
        <v>502447</v>
      </c>
      <c r="R8" s="85">
        <v>741056</v>
      </c>
      <c r="S8" s="85">
        <v>559343</v>
      </c>
      <c r="T8" s="85">
        <v>586661</v>
      </c>
      <c r="U8" s="85">
        <v>473577</v>
      </c>
      <c r="V8" s="85">
        <v>377140</v>
      </c>
      <c r="W8" s="85">
        <v>119863</v>
      </c>
      <c r="X8" s="85">
        <v>39106</v>
      </c>
      <c r="Y8" s="85">
        <v>210293</v>
      </c>
      <c r="Z8" s="15">
        <v>1</v>
      </c>
      <c r="AA8" s="13">
        <v>2</v>
      </c>
      <c r="AB8" s="13"/>
      <c r="AC8" s="13"/>
      <c r="AD8" s="15">
        <v>1</v>
      </c>
      <c r="AE8" s="13">
        <v>2</v>
      </c>
      <c r="AF8" s="259"/>
      <c r="AG8" s="275" t="s">
        <v>253</v>
      </c>
      <c r="AH8" s="750" t="s">
        <v>315</v>
      </c>
      <c r="AI8" s="790"/>
      <c r="AJ8" s="790"/>
      <c r="AK8" s="305" t="s">
        <v>605</v>
      </c>
      <c r="AL8" s="85">
        <v>176314</v>
      </c>
      <c r="AM8" s="85">
        <v>130621</v>
      </c>
      <c r="AN8" s="85">
        <v>107347</v>
      </c>
      <c r="AO8" s="85">
        <v>177676</v>
      </c>
      <c r="AP8" s="85">
        <v>209668</v>
      </c>
      <c r="AQ8" s="125">
        <v>18447152</v>
      </c>
      <c r="AR8" s="15">
        <v>1</v>
      </c>
      <c r="AS8" s="13">
        <v>2</v>
      </c>
    </row>
    <row r="9" spans="1:45" s="251" customFormat="1" ht="21" customHeight="1" x14ac:dyDescent="0.15">
      <c r="A9" s="15">
        <v>1</v>
      </c>
      <c r="B9" s="13">
        <v>3</v>
      </c>
      <c r="C9" s="259"/>
      <c r="D9" s="276"/>
      <c r="E9" s="287" t="s">
        <v>58</v>
      </c>
      <c r="F9" s="750" t="s">
        <v>349</v>
      </c>
      <c r="G9" s="750"/>
      <c r="H9" s="310"/>
      <c r="I9" s="85">
        <v>6130012</v>
      </c>
      <c r="J9" s="85">
        <v>841844</v>
      </c>
      <c r="K9" s="85">
        <v>1587742</v>
      </c>
      <c r="L9" s="85">
        <v>1227756</v>
      </c>
      <c r="M9" s="85">
        <v>517742</v>
      </c>
      <c r="N9" s="85">
        <v>628165</v>
      </c>
      <c r="O9" s="85">
        <v>491892</v>
      </c>
      <c r="P9" s="85">
        <v>1845988</v>
      </c>
      <c r="Q9" s="85">
        <v>486247</v>
      </c>
      <c r="R9" s="85">
        <v>725494</v>
      </c>
      <c r="S9" s="85">
        <v>540636</v>
      </c>
      <c r="T9" s="85">
        <v>572111</v>
      </c>
      <c r="U9" s="85">
        <v>455964</v>
      </c>
      <c r="V9" s="85">
        <v>356755</v>
      </c>
      <c r="W9" s="85">
        <v>119369</v>
      </c>
      <c r="X9" s="85">
        <v>35248</v>
      </c>
      <c r="Y9" s="85">
        <v>204406</v>
      </c>
      <c r="Z9" s="15">
        <v>1</v>
      </c>
      <c r="AA9" s="13">
        <v>3</v>
      </c>
      <c r="AB9" s="13"/>
      <c r="AC9" s="13"/>
      <c r="AD9" s="15">
        <v>1</v>
      </c>
      <c r="AE9" s="13">
        <v>3</v>
      </c>
      <c r="AF9" s="259"/>
      <c r="AG9" s="276"/>
      <c r="AH9" s="287" t="s">
        <v>58</v>
      </c>
      <c r="AI9" s="750" t="s">
        <v>349</v>
      </c>
      <c r="AJ9" s="750"/>
      <c r="AK9" s="310"/>
      <c r="AL9" s="85">
        <v>175063</v>
      </c>
      <c r="AM9" s="85">
        <v>130513</v>
      </c>
      <c r="AN9" s="85">
        <v>107263</v>
      </c>
      <c r="AO9" s="85">
        <v>177361</v>
      </c>
      <c r="AP9" s="85">
        <v>206778</v>
      </c>
      <c r="AQ9" s="125">
        <v>17564349</v>
      </c>
      <c r="AR9" s="15">
        <v>1</v>
      </c>
      <c r="AS9" s="13">
        <v>3</v>
      </c>
    </row>
    <row r="10" spans="1:45" s="251" customFormat="1" ht="21" customHeight="1" x14ac:dyDescent="0.15">
      <c r="A10" s="15">
        <v>1</v>
      </c>
      <c r="B10" s="13">
        <v>4</v>
      </c>
      <c r="C10" s="259"/>
      <c r="D10" s="276"/>
      <c r="E10" s="269"/>
      <c r="F10" s="761" t="s">
        <v>718</v>
      </c>
      <c r="G10" s="750"/>
      <c r="H10" s="306"/>
      <c r="I10" s="85">
        <v>0</v>
      </c>
      <c r="J10" s="85">
        <v>0</v>
      </c>
      <c r="K10" s="85">
        <v>0</v>
      </c>
      <c r="L10" s="85">
        <v>0</v>
      </c>
      <c r="M10" s="85">
        <v>0</v>
      </c>
      <c r="N10" s="85">
        <v>0</v>
      </c>
      <c r="O10" s="85">
        <v>0</v>
      </c>
      <c r="P10" s="85">
        <v>0</v>
      </c>
      <c r="Q10" s="85">
        <v>0</v>
      </c>
      <c r="R10" s="85">
        <v>0</v>
      </c>
      <c r="S10" s="85">
        <v>540636</v>
      </c>
      <c r="T10" s="85">
        <v>180684</v>
      </c>
      <c r="U10" s="85">
        <v>0</v>
      </c>
      <c r="V10" s="85">
        <v>0</v>
      </c>
      <c r="W10" s="85">
        <v>0</v>
      </c>
      <c r="X10" s="85">
        <v>35248</v>
      </c>
      <c r="Y10" s="85">
        <v>0</v>
      </c>
      <c r="Z10" s="15">
        <v>1</v>
      </c>
      <c r="AA10" s="13">
        <v>4</v>
      </c>
      <c r="AB10" s="13"/>
      <c r="AC10" s="13"/>
      <c r="AD10" s="15">
        <v>1</v>
      </c>
      <c r="AE10" s="13">
        <v>4</v>
      </c>
      <c r="AF10" s="259"/>
      <c r="AG10" s="276"/>
      <c r="AH10" s="269"/>
      <c r="AI10" s="761" t="s">
        <v>718</v>
      </c>
      <c r="AJ10" s="750"/>
      <c r="AK10" s="306"/>
      <c r="AL10" s="85">
        <v>0</v>
      </c>
      <c r="AM10" s="85">
        <v>0</v>
      </c>
      <c r="AN10" s="85">
        <v>0</v>
      </c>
      <c r="AO10" s="85">
        <v>0</v>
      </c>
      <c r="AP10" s="85">
        <v>0</v>
      </c>
      <c r="AQ10" s="125">
        <v>756568</v>
      </c>
      <c r="AR10" s="15">
        <v>1</v>
      </c>
      <c r="AS10" s="13">
        <v>4</v>
      </c>
    </row>
    <row r="11" spans="1:45" s="251" customFormat="1" ht="21" customHeight="1" x14ac:dyDescent="0.15">
      <c r="A11" s="15">
        <v>1</v>
      </c>
      <c r="B11" s="13">
        <v>11</v>
      </c>
      <c r="C11" s="259"/>
      <c r="D11" s="276"/>
      <c r="E11" s="288" t="s">
        <v>89</v>
      </c>
      <c r="F11" s="750" t="s">
        <v>353</v>
      </c>
      <c r="G11" s="750"/>
      <c r="H11" s="306"/>
      <c r="I11" s="85">
        <v>122011</v>
      </c>
      <c r="J11" s="85">
        <v>97738</v>
      </c>
      <c r="K11" s="85">
        <v>73</v>
      </c>
      <c r="L11" s="85">
        <v>0</v>
      </c>
      <c r="M11" s="85">
        <v>8</v>
      </c>
      <c r="N11" s="85">
        <v>0</v>
      </c>
      <c r="O11" s="85">
        <v>186</v>
      </c>
      <c r="P11" s="85">
        <v>0</v>
      </c>
      <c r="Q11" s="85">
        <v>0</v>
      </c>
      <c r="R11" s="85">
        <v>0</v>
      </c>
      <c r="S11" s="85">
        <v>0</v>
      </c>
      <c r="T11" s="85">
        <v>0</v>
      </c>
      <c r="U11" s="85">
        <v>0</v>
      </c>
      <c r="V11" s="85">
        <v>0</v>
      </c>
      <c r="W11" s="85">
        <v>0</v>
      </c>
      <c r="X11" s="85">
        <v>0</v>
      </c>
      <c r="Y11" s="85">
        <v>0</v>
      </c>
      <c r="Z11" s="15">
        <v>1</v>
      </c>
      <c r="AA11" s="13">
        <v>11</v>
      </c>
      <c r="AB11" s="13"/>
      <c r="AC11" s="13"/>
      <c r="AD11" s="15">
        <v>1</v>
      </c>
      <c r="AE11" s="13">
        <v>11</v>
      </c>
      <c r="AF11" s="259"/>
      <c r="AG11" s="276"/>
      <c r="AH11" s="288" t="s">
        <v>89</v>
      </c>
      <c r="AI11" s="750" t="s">
        <v>353</v>
      </c>
      <c r="AJ11" s="750"/>
      <c r="AK11" s="306"/>
      <c r="AL11" s="85">
        <v>0</v>
      </c>
      <c r="AM11" s="85">
        <v>0</v>
      </c>
      <c r="AN11" s="85">
        <v>0</v>
      </c>
      <c r="AO11" s="85">
        <v>0</v>
      </c>
      <c r="AP11" s="85">
        <v>221</v>
      </c>
      <c r="AQ11" s="125">
        <v>220237</v>
      </c>
      <c r="AR11" s="15">
        <v>1</v>
      </c>
      <c r="AS11" s="13">
        <v>11</v>
      </c>
    </row>
    <row r="12" spans="1:45" s="251" customFormat="1" ht="21" customHeight="1" x14ac:dyDescent="0.15">
      <c r="A12" s="15">
        <v>1</v>
      </c>
      <c r="B12" s="13">
        <v>12</v>
      </c>
      <c r="C12" s="259"/>
      <c r="D12" s="276"/>
      <c r="E12" s="287" t="s">
        <v>120</v>
      </c>
      <c r="F12" s="748" t="s">
        <v>356</v>
      </c>
      <c r="G12" s="748"/>
      <c r="H12" s="311"/>
      <c r="I12" s="85">
        <v>198696</v>
      </c>
      <c r="J12" s="85">
        <v>58678</v>
      </c>
      <c r="K12" s="85">
        <v>67371</v>
      </c>
      <c r="L12" s="85">
        <v>52420</v>
      </c>
      <c r="M12" s="85">
        <v>8878</v>
      </c>
      <c r="N12" s="85">
        <v>117915</v>
      </c>
      <c r="O12" s="85">
        <v>4325</v>
      </c>
      <c r="P12" s="85">
        <v>36600</v>
      </c>
      <c r="Q12" s="85">
        <v>16200</v>
      </c>
      <c r="R12" s="85">
        <v>15562</v>
      </c>
      <c r="S12" s="85">
        <v>18707</v>
      </c>
      <c r="T12" s="85">
        <v>14550</v>
      </c>
      <c r="U12" s="85">
        <v>17613</v>
      </c>
      <c r="V12" s="85">
        <v>20385</v>
      </c>
      <c r="W12" s="85">
        <v>494</v>
      </c>
      <c r="X12" s="85">
        <v>3858</v>
      </c>
      <c r="Y12" s="85">
        <v>5887</v>
      </c>
      <c r="Z12" s="15">
        <v>1</v>
      </c>
      <c r="AA12" s="13">
        <v>12</v>
      </c>
      <c r="AB12" s="13"/>
      <c r="AC12" s="13"/>
      <c r="AD12" s="15">
        <v>1</v>
      </c>
      <c r="AE12" s="13">
        <v>12</v>
      </c>
      <c r="AF12" s="259"/>
      <c r="AG12" s="276"/>
      <c r="AH12" s="287" t="s">
        <v>120</v>
      </c>
      <c r="AI12" s="748" t="s">
        <v>356</v>
      </c>
      <c r="AJ12" s="748"/>
      <c r="AK12" s="311"/>
      <c r="AL12" s="85">
        <v>1251</v>
      </c>
      <c r="AM12" s="85">
        <v>108</v>
      </c>
      <c r="AN12" s="85">
        <v>84</v>
      </c>
      <c r="AO12" s="85">
        <v>315</v>
      </c>
      <c r="AP12" s="85">
        <v>2669</v>
      </c>
      <c r="AQ12" s="125">
        <v>662566</v>
      </c>
      <c r="AR12" s="15">
        <v>1</v>
      </c>
      <c r="AS12" s="13">
        <v>12</v>
      </c>
    </row>
    <row r="13" spans="1:45" s="251" customFormat="1" ht="21" customHeight="1" x14ac:dyDescent="0.15">
      <c r="A13" s="15">
        <v>1</v>
      </c>
      <c r="B13" s="13">
        <v>13</v>
      </c>
      <c r="C13" s="259"/>
      <c r="D13" s="277"/>
      <c r="E13" s="268"/>
      <c r="F13" s="299" t="s">
        <v>294</v>
      </c>
      <c r="G13" s="291" t="s">
        <v>20</v>
      </c>
      <c r="H13" s="312"/>
      <c r="I13" s="85">
        <v>0</v>
      </c>
      <c r="J13" s="85">
        <v>784</v>
      </c>
      <c r="K13" s="85">
        <v>5942</v>
      </c>
      <c r="L13" s="85">
        <v>10038</v>
      </c>
      <c r="M13" s="85">
        <v>328</v>
      </c>
      <c r="N13" s="85">
        <v>485</v>
      </c>
      <c r="O13" s="85">
        <v>1772</v>
      </c>
      <c r="P13" s="85">
        <v>0</v>
      </c>
      <c r="Q13" s="85">
        <v>0</v>
      </c>
      <c r="R13" s="85">
        <v>45</v>
      </c>
      <c r="S13" s="85">
        <v>0</v>
      </c>
      <c r="T13" s="85">
        <v>2041</v>
      </c>
      <c r="U13" s="85">
        <v>0</v>
      </c>
      <c r="V13" s="85">
        <v>3571</v>
      </c>
      <c r="W13" s="85">
        <v>0</v>
      </c>
      <c r="X13" s="85">
        <v>0</v>
      </c>
      <c r="Y13" s="85">
        <v>63</v>
      </c>
      <c r="Z13" s="15">
        <v>1</v>
      </c>
      <c r="AA13" s="13">
        <v>13</v>
      </c>
      <c r="AB13" s="13"/>
      <c r="AC13" s="13"/>
      <c r="AD13" s="15">
        <v>1</v>
      </c>
      <c r="AE13" s="13">
        <v>13</v>
      </c>
      <c r="AF13" s="259"/>
      <c r="AG13" s="277"/>
      <c r="AH13" s="268"/>
      <c r="AI13" s="333" t="s">
        <v>294</v>
      </c>
      <c r="AJ13" s="291" t="s">
        <v>20</v>
      </c>
      <c r="AK13" s="312"/>
      <c r="AL13" s="85">
        <v>500</v>
      </c>
      <c r="AM13" s="85">
        <v>0</v>
      </c>
      <c r="AN13" s="85">
        <v>0</v>
      </c>
      <c r="AO13" s="85">
        <v>0</v>
      </c>
      <c r="AP13" s="85">
        <v>1718</v>
      </c>
      <c r="AQ13" s="125">
        <v>27287</v>
      </c>
      <c r="AR13" s="15">
        <v>1</v>
      </c>
      <c r="AS13" s="13">
        <v>13</v>
      </c>
    </row>
    <row r="14" spans="1:45" s="251" customFormat="1" ht="21" customHeight="1" x14ac:dyDescent="0.15">
      <c r="A14" s="15">
        <v>1</v>
      </c>
      <c r="B14" s="13">
        <v>14</v>
      </c>
      <c r="C14" s="259"/>
      <c r="D14" s="278"/>
      <c r="E14" s="268"/>
      <c r="F14" s="299" t="s">
        <v>359</v>
      </c>
      <c r="G14" s="291" t="s">
        <v>360</v>
      </c>
      <c r="H14" s="313"/>
      <c r="I14" s="85">
        <v>198696</v>
      </c>
      <c r="J14" s="85">
        <v>57894</v>
      </c>
      <c r="K14" s="85">
        <v>61429</v>
      </c>
      <c r="L14" s="85">
        <v>42382</v>
      </c>
      <c r="M14" s="85">
        <v>8550</v>
      </c>
      <c r="N14" s="85">
        <v>117430</v>
      </c>
      <c r="O14" s="85">
        <v>2553</v>
      </c>
      <c r="P14" s="85">
        <v>36600</v>
      </c>
      <c r="Q14" s="85">
        <v>16200</v>
      </c>
      <c r="R14" s="85">
        <v>15517</v>
      </c>
      <c r="S14" s="85">
        <v>18707</v>
      </c>
      <c r="T14" s="85">
        <v>12509</v>
      </c>
      <c r="U14" s="85">
        <v>17613</v>
      </c>
      <c r="V14" s="85">
        <v>16814</v>
      </c>
      <c r="W14" s="85">
        <v>494</v>
      </c>
      <c r="X14" s="85">
        <v>3858</v>
      </c>
      <c r="Y14" s="85">
        <v>5824</v>
      </c>
      <c r="Z14" s="15">
        <v>1</v>
      </c>
      <c r="AA14" s="13">
        <v>14</v>
      </c>
      <c r="AB14" s="13"/>
      <c r="AC14" s="13"/>
      <c r="AD14" s="15">
        <v>1</v>
      </c>
      <c r="AE14" s="13">
        <v>14</v>
      </c>
      <c r="AF14" s="259"/>
      <c r="AG14" s="278"/>
      <c r="AH14" s="268"/>
      <c r="AI14" s="333" t="s">
        <v>359</v>
      </c>
      <c r="AJ14" s="291" t="s">
        <v>360</v>
      </c>
      <c r="AK14" s="313"/>
      <c r="AL14" s="85">
        <v>751</v>
      </c>
      <c r="AM14" s="85">
        <v>108</v>
      </c>
      <c r="AN14" s="85">
        <v>84</v>
      </c>
      <c r="AO14" s="85">
        <v>315</v>
      </c>
      <c r="AP14" s="85">
        <v>951</v>
      </c>
      <c r="AQ14" s="125">
        <v>635279</v>
      </c>
      <c r="AR14" s="15">
        <v>1</v>
      </c>
      <c r="AS14" s="13">
        <v>14</v>
      </c>
    </row>
    <row r="15" spans="1:45" s="251" customFormat="1" ht="21" customHeight="1" x14ac:dyDescent="0.15">
      <c r="A15" s="15">
        <v>1</v>
      </c>
      <c r="B15" s="13">
        <v>15</v>
      </c>
      <c r="C15" s="259"/>
      <c r="D15" s="275" t="s">
        <v>93</v>
      </c>
      <c r="E15" s="750" t="s">
        <v>191</v>
      </c>
      <c r="F15" s="750"/>
      <c r="G15" s="762"/>
      <c r="H15" s="305" t="s">
        <v>400</v>
      </c>
      <c r="I15" s="85">
        <v>656393</v>
      </c>
      <c r="J15" s="85">
        <v>159261</v>
      </c>
      <c r="K15" s="85">
        <v>274566</v>
      </c>
      <c r="L15" s="85">
        <v>175758</v>
      </c>
      <c r="M15" s="85">
        <v>60104</v>
      </c>
      <c r="N15" s="85">
        <v>125091</v>
      </c>
      <c r="O15" s="85">
        <v>73548</v>
      </c>
      <c r="P15" s="85">
        <v>696122</v>
      </c>
      <c r="Q15" s="85">
        <v>46382</v>
      </c>
      <c r="R15" s="85">
        <v>59945</v>
      </c>
      <c r="S15" s="85">
        <v>641411</v>
      </c>
      <c r="T15" s="85">
        <v>140353</v>
      </c>
      <c r="U15" s="85">
        <v>93514</v>
      </c>
      <c r="V15" s="85">
        <v>125590</v>
      </c>
      <c r="W15" s="85">
        <v>123017</v>
      </c>
      <c r="X15" s="85">
        <v>47676</v>
      </c>
      <c r="Y15" s="85">
        <v>66164</v>
      </c>
      <c r="Z15" s="15">
        <v>1</v>
      </c>
      <c r="AA15" s="13">
        <v>15</v>
      </c>
      <c r="AB15" s="13"/>
      <c r="AC15" s="13"/>
      <c r="AD15" s="15">
        <v>1</v>
      </c>
      <c r="AE15" s="13">
        <v>15</v>
      </c>
      <c r="AF15" s="259"/>
      <c r="AG15" s="275" t="s">
        <v>93</v>
      </c>
      <c r="AH15" s="750" t="s">
        <v>191</v>
      </c>
      <c r="AI15" s="750"/>
      <c r="AJ15" s="762"/>
      <c r="AK15" s="305" t="s">
        <v>400</v>
      </c>
      <c r="AL15" s="85">
        <v>37950</v>
      </c>
      <c r="AM15" s="85">
        <v>13508</v>
      </c>
      <c r="AN15" s="85">
        <v>5726</v>
      </c>
      <c r="AO15" s="85">
        <v>210686</v>
      </c>
      <c r="AP15" s="85">
        <v>9889</v>
      </c>
      <c r="AQ15" s="125">
        <v>3842654</v>
      </c>
      <c r="AR15" s="15">
        <v>1</v>
      </c>
      <c r="AS15" s="13">
        <v>15</v>
      </c>
    </row>
    <row r="16" spans="1:45" s="251" customFormat="1" ht="21" customHeight="1" x14ac:dyDescent="0.15">
      <c r="A16" s="15">
        <v>1</v>
      </c>
      <c r="B16" s="13">
        <v>16</v>
      </c>
      <c r="C16" s="259"/>
      <c r="D16" s="276"/>
      <c r="E16" s="287" t="s">
        <v>58</v>
      </c>
      <c r="F16" s="748" t="s">
        <v>361</v>
      </c>
      <c r="G16" s="748"/>
      <c r="H16" s="305"/>
      <c r="I16" s="85">
        <v>837</v>
      </c>
      <c r="J16" s="85">
        <v>0</v>
      </c>
      <c r="K16" s="85">
        <v>631</v>
      </c>
      <c r="L16" s="85">
        <v>564</v>
      </c>
      <c r="M16" s="85">
        <v>9</v>
      </c>
      <c r="N16" s="85">
        <v>25</v>
      </c>
      <c r="O16" s="85">
        <v>103</v>
      </c>
      <c r="P16" s="85">
        <v>50</v>
      </c>
      <c r="Q16" s="85">
        <v>35</v>
      </c>
      <c r="R16" s="85">
        <v>83</v>
      </c>
      <c r="S16" s="85">
        <v>0</v>
      </c>
      <c r="T16" s="85">
        <v>268</v>
      </c>
      <c r="U16" s="85">
        <v>6</v>
      </c>
      <c r="V16" s="85">
        <v>43</v>
      </c>
      <c r="W16" s="85">
        <v>30</v>
      </c>
      <c r="X16" s="85">
        <v>0</v>
      </c>
      <c r="Y16" s="85">
        <v>4</v>
      </c>
      <c r="Z16" s="15">
        <v>1</v>
      </c>
      <c r="AA16" s="13">
        <v>16</v>
      </c>
      <c r="AB16" s="13"/>
      <c r="AC16" s="13"/>
      <c r="AD16" s="15">
        <v>1</v>
      </c>
      <c r="AE16" s="13">
        <v>16</v>
      </c>
      <c r="AF16" s="259"/>
      <c r="AG16" s="276"/>
      <c r="AH16" s="287" t="s">
        <v>58</v>
      </c>
      <c r="AI16" s="748" t="s">
        <v>361</v>
      </c>
      <c r="AJ16" s="748"/>
      <c r="AK16" s="305"/>
      <c r="AL16" s="85">
        <v>401</v>
      </c>
      <c r="AM16" s="85">
        <v>181</v>
      </c>
      <c r="AN16" s="85">
        <v>5</v>
      </c>
      <c r="AO16" s="85">
        <v>2</v>
      </c>
      <c r="AP16" s="85">
        <v>85</v>
      </c>
      <c r="AQ16" s="125">
        <v>3362</v>
      </c>
      <c r="AR16" s="15">
        <v>1</v>
      </c>
      <c r="AS16" s="13">
        <v>16</v>
      </c>
    </row>
    <row r="17" spans="1:45" s="251" customFormat="1" ht="21" customHeight="1" x14ac:dyDescent="0.15">
      <c r="A17" s="15">
        <v>1</v>
      </c>
      <c r="B17" s="13">
        <v>17</v>
      </c>
      <c r="C17" s="259"/>
      <c r="D17" s="276"/>
      <c r="E17" s="289" t="s">
        <v>89</v>
      </c>
      <c r="F17" s="749" t="s">
        <v>353</v>
      </c>
      <c r="G17" s="749"/>
      <c r="H17" s="313"/>
      <c r="I17" s="85">
        <v>0</v>
      </c>
      <c r="J17" s="85">
        <v>0</v>
      </c>
      <c r="K17" s="85">
        <v>0</v>
      </c>
      <c r="L17" s="85">
        <v>0</v>
      </c>
      <c r="M17" s="85">
        <v>0</v>
      </c>
      <c r="N17" s="85">
        <v>0</v>
      </c>
      <c r="O17" s="85">
        <v>0</v>
      </c>
      <c r="P17" s="85">
        <v>0</v>
      </c>
      <c r="Q17" s="85">
        <v>0</v>
      </c>
      <c r="R17" s="85">
        <v>0</v>
      </c>
      <c r="S17" s="85">
        <v>0</v>
      </c>
      <c r="T17" s="85">
        <v>0</v>
      </c>
      <c r="U17" s="85">
        <v>0</v>
      </c>
      <c r="V17" s="85">
        <v>0</v>
      </c>
      <c r="W17" s="85">
        <v>0</v>
      </c>
      <c r="X17" s="85">
        <v>0</v>
      </c>
      <c r="Y17" s="85">
        <v>0</v>
      </c>
      <c r="Z17" s="15">
        <v>1</v>
      </c>
      <c r="AA17" s="13">
        <v>17</v>
      </c>
      <c r="AB17" s="13"/>
      <c r="AC17" s="13"/>
      <c r="AD17" s="15">
        <v>1</v>
      </c>
      <c r="AE17" s="13">
        <v>17</v>
      </c>
      <c r="AF17" s="259"/>
      <c r="AG17" s="276"/>
      <c r="AH17" s="289" t="s">
        <v>89</v>
      </c>
      <c r="AI17" s="749" t="s">
        <v>353</v>
      </c>
      <c r="AJ17" s="749"/>
      <c r="AK17" s="313"/>
      <c r="AL17" s="85">
        <v>0</v>
      </c>
      <c r="AM17" s="85">
        <v>0</v>
      </c>
      <c r="AN17" s="85">
        <v>0</v>
      </c>
      <c r="AO17" s="85">
        <v>0</v>
      </c>
      <c r="AP17" s="85">
        <v>0</v>
      </c>
      <c r="AQ17" s="125">
        <v>0</v>
      </c>
      <c r="AR17" s="15">
        <v>1</v>
      </c>
      <c r="AS17" s="13">
        <v>17</v>
      </c>
    </row>
    <row r="18" spans="1:45" s="251" customFormat="1" ht="21" customHeight="1" x14ac:dyDescent="0.15">
      <c r="A18" s="15">
        <v>1</v>
      </c>
      <c r="B18" s="13">
        <v>18</v>
      </c>
      <c r="C18" s="259"/>
      <c r="D18" s="276"/>
      <c r="E18" s="289" t="s">
        <v>120</v>
      </c>
      <c r="F18" s="749" t="s">
        <v>362</v>
      </c>
      <c r="G18" s="749"/>
      <c r="H18" s="313"/>
      <c r="I18" s="85">
        <v>0</v>
      </c>
      <c r="J18" s="85">
        <v>0</v>
      </c>
      <c r="K18" s="85">
        <v>0</v>
      </c>
      <c r="L18" s="85">
        <v>0</v>
      </c>
      <c r="M18" s="85">
        <v>0</v>
      </c>
      <c r="N18" s="85">
        <v>0</v>
      </c>
      <c r="O18" s="85">
        <v>0</v>
      </c>
      <c r="P18" s="85">
        <v>0</v>
      </c>
      <c r="Q18" s="85">
        <v>0</v>
      </c>
      <c r="R18" s="85">
        <v>0</v>
      </c>
      <c r="S18" s="85">
        <v>0</v>
      </c>
      <c r="T18" s="85">
        <v>0</v>
      </c>
      <c r="U18" s="85">
        <v>0</v>
      </c>
      <c r="V18" s="85">
        <v>0</v>
      </c>
      <c r="W18" s="85">
        <v>0</v>
      </c>
      <c r="X18" s="85">
        <v>0</v>
      </c>
      <c r="Y18" s="85">
        <v>0</v>
      </c>
      <c r="Z18" s="15">
        <v>1</v>
      </c>
      <c r="AA18" s="13">
        <v>18</v>
      </c>
      <c r="AB18" s="13"/>
      <c r="AC18" s="13"/>
      <c r="AD18" s="15">
        <v>1</v>
      </c>
      <c r="AE18" s="13">
        <v>18</v>
      </c>
      <c r="AF18" s="259"/>
      <c r="AG18" s="276"/>
      <c r="AH18" s="289" t="s">
        <v>120</v>
      </c>
      <c r="AI18" s="749" t="s">
        <v>362</v>
      </c>
      <c r="AJ18" s="749"/>
      <c r="AK18" s="313"/>
      <c r="AL18" s="85">
        <v>0</v>
      </c>
      <c r="AM18" s="85">
        <v>0</v>
      </c>
      <c r="AN18" s="85">
        <v>0</v>
      </c>
      <c r="AO18" s="85">
        <v>0</v>
      </c>
      <c r="AP18" s="85">
        <v>0</v>
      </c>
      <c r="AQ18" s="125">
        <v>0</v>
      </c>
      <c r="AR18" s="15">
        <v>1</v>
      </c>
      <c r="AS18" s="13">
        <v>18</v>
      </c>
    </row>
    <row r="19" spans="1:45" s="251" customFormat="1" ht="21" customHeight="1" x14ac:dyDescent="0.15">
      <c r="A19" s="15">
        <v>1</v>
      </c>
      <c r="B19" s="13">
        <v>19</v>
      </c>
      <c r="C19" s="259"/>
      <c r="D19" s="276"/>
      <c r="E19" s="289" t="s">
        <v>123</v>
      </c>
      <c r="F19" s="749" t="s">
        <v>364</v>
      </c>
      <c r="G19" s="749"/>
      <c r="H19" s="313"/>
      <c r="I19" s="85">
        <v>0</v>
      </c>
      <c r="J19" s="85">
        <v>0</v>
      </c>
      <c r="K19" s="85">
        <v>0</v>
      </c>
      <c r="L19" s="85">
        <v>0</v>
      </c>
      <c r="M19" s="85">
        <v>0</v>
      </c>
      <c r="N19" s="85">
        <v>0</v>
      </c>
      <c r="O19" s="85">
        <v>0</v>
      </c>
      <c r="P19" s="85">
        <v>0</v>
      </c>
      <c r="Q19" s="85">
        <v>0</v>
      </c>
      <c r="R19" s="85">
        <v>0</v>
      </c>
      <c r="S19" s="85">
        <v>0</v>
      </c>
      <c r="T19" s="85">
        <v>0</v>
      </c>
      <c r="U19" s="85">
        <v>0</v>
      </c>
      <c r="V19" s="85">
        <v>0</v>
      </c>
      <c r="W19" s="85">
        <v>0</v>
      </c>
      <c r="X19" s="85">
        <v>0</v>
      </c>
      <c r="Y19" s="85">
        <v>0</v>
      </c>
      <c r="Z19" s="15">
        <v>1</v>
      </c>
      <c r="AA19" s="13">
        <v>19</v>
      </c>
      <c r="AB19" s="13"/>
      <c r="AC19" s="13"/>
      <c r="AD19" s="15">
        <v>1</v>
      </c>
      <c r="AE19" s="13">
        <v>19</v>
      </c>
      <c r="AF19" s="259"/>
      <c r="AG19" s="276"/>
      <c r="AH19" s="289" t="s">
        <v>123</v>
      </c>
      <c r="AI19" s="749" t="s">
        <v>364</v>
      </c>
      <c r="AJ19" s="749"/>
      <c r="AK19" s="313"/>
      <c r="AL19" s="85">
        <v>0</v>
      </c>
      <c r="AM19" s="85">
        <v>0</v>
      </c>
      <c r="AN19" s="85">
        <v>0</v>
      </c>
      <c r="AO19" s="85">
        <v>0</v>
      </c>
      <c r="AP19" s="85">
        <v>0</v>
      </c>
      <c r="AQ19" s="125">
        <v>0</v>
      </c>
      <c r="AR19" s="15">
        <v>1</v>
      </c>
      <c r="AS19" s="13">
        <v>19</v>
      </c>
    </row>
    <row r="20" spans="1:45" s="251" customFormat="1" ht="21" customHeight="1" x14ac:dyDescent="0.15">
      <c r="A20" s="15">
        <v>1</v>
      </c>
      <c r="B20" s="13">
        <v>20</v>
      </c>
      <c r="C20" s="259"/>
      <c r="D20" s="276"/>
      <c r="E20" s="289" t="s">
        <v>129</v>
      </c>
      <c r="F20" s="749" t="s">
        <v>252</v>
      </c>
      <c r="G20" s="749"/>
      <c r="H20" s="313"/>
      <c r="I20" s="85">
        <v>26502</v>
      </c>
      <c r="J20" s="85">
        <v>2257</v>
      </c>
      <c r="K20" s="85">
        <v>51999</v>
      </c>
      <c r="L20" s="85">
        <v>24524</v>
      </c>
      <c r="M20" s="85">
        <v>6792</v>
      </c>
      <c r="N20" s="85">
        <v>21144</v>
      </c>
      <c r="O20" s="85">
        <v>2440</v>
      </c>
      <c r="P20" s="85">
        <v>391096</v>
      </c>
      <c r="Q20" s="85">
        <v>10531</v>
      </c>
      <c r="R20" s="85">
        <v>2663</v>
      </c>
      <c r="S20" s="85">
        <v>213000</v>
      </c>
      <c r="T20" s="85">
        <v>23346</v>
      </c>
      <c r="U20" s="85">
        <v>5802</v>
      </c>
      <c r="V20" s="85">
        <v>25835</v>
      </c>
      <c r="W20" s="85">
        <v>102368</v>
      </c>
      <c r="X20" s="85">
        <v>13078</v>
      </c>
      <c r="Y20" s="85">
        <v>13525</v>
      </c>
      <c r="Z20" s="15">
        <v>1</v>
      </c>
      <c r="AA20" s="13">
        <v>20</v>
      </c>
      <c r="AB20" s="13"/>
      <c r="AC20" s="13"/>
      <c r="AD20" s="15">
        <v>1</v>
      </c>
      <c r="AE20" s="13">
        <v>20</v>
      </c>
      <c r="AF20" s="259"/>
      <c r="AG20" s="276"/>
      <c r="AH20" s="289" t="s">
        <v>129</v>
      </c>
      <c r="AI20" s="749" t="s">
        <v>252</v>
      </c>
      <c r="AJ20" s="749"/>
      <c r="AK20" s="313"/>
      <c r="AL20" s="85">
        <v>5515</v>
      </c>
      <c r="AM20" s="85">
        <v>0</v>
      </c>
      <c r="AN20" s="85">
        <v>0</v>
      </c>
      <c r="AO20" s="85">
        <v>130057</v>
      </c>
      <c r="AP20" s="85">
        <v>205</v>
      </c>
      <c r="AQ20" s="125">
        <v>1072679</v>
      </c>
      <c r="AR20" s="15">
        <v>1</v>
      </c>
      <c r="AS20" s="13">
        <v>20</v>
      </c>
    </row>
    <row r="21" spans="1:45" s="251" customFormat="1" ht="21" customHeight="1" x14ac:dyDescent="0.15">
      <c r="A21" s="15">
        <v>1</v>
      </c>
      <c r="B21" s="13">
        <v>22</v>
      </c>
      <c r="C21" s="259"/>
      <c r="D21" s="276"/>
      <c r="E21" s="290" t="s">
        <v>133</v>
      </c>
      <c r="F21" s="749" t="s">
        <v>836</v>
      </c>
      <c r="G21" s="749"/>
      <c r="H21" s="313"/>
      <c r="I21" s="85">
        <v>581003</v>
      </c>
      <c r="J21" s="85">
        <v>155066</v>
      </c>
      <c r="K21" s="85">
        <v>217604</v>
      </c>
      <c r="L21" s="85">
        <v>149163</v>
      </c>
      <c r="M21" s="85">
        <v>52804</v>
      </c>
      <c r="N21" s="85">
        <v>102799</v>
      </c>
      <c r="O21" s="85">
        <v>50516</v>
      </c>
      <c r="P21" s="85">
        <v>300233</v>
      </c>
      <c r="Q21" s="85">
        <v>16697</v>
      </c>
      <c r="R21" s="85">
        <v>56718</v>
      </c>
      <c r="S21" s="85">
        <v>423195</v>
      </c>
      <c r="T21" s="85">
        <v>113964</v>
      </c>
      <c r="U21" s="85">
        <v>87574</v>
      </c>
      <c r="V21" s="85">
        <v>99239</v>
      </c>
      <c r="W21" s="85">
        <v>20577</v>
      </c>
      <c r="X21" s="85">
        <v>34598</v>
      </c>
      <c r="Y21" s="85">
        <v>51204</v>
      </c>
      <c r="Z21" s="15">
        <v>1</v>
      </c>
      <c r="AA21" s="13">
        <v>22</v>
      </c>
      <c r="AB21" s="13"/>
      <c r="AC21" s="13"/>
      <c r="AD21" s="15">
        <v>1</v>
      </c>
      <c r="AE21" s="13">
        <v>22</v>
      </c>
      <c r="AF21" s="259"/>
      <c r="AG21" s="276"/>
      <c r="AH21" s="290" t="s">
        <v>133</v>
      </c>
      <c r="AI21" s="749" t="s">
        <v>836</v>
      </c>
      <c r="AJ21" s="749"/>
      <c r="AK21" s="313"/>
      <c r="AL21" s="85">
        <v>24902</v>
      </c>
      <c r="AM21" s="85">
        <v>9014</v>
      </c>
      <c r="AN21" s="85">
        <v>3899</v>
      </c>
      <c r="AO21" s="85">
        <v>78227</v>
      </c>
      <c r="AP21" s="85">
        <v>7745</v>
      </c>
      <c r="AQ21" s="125">
        <v>2636741</v>
      </c>
      <c r="AR21" s="15">
        <v>1</v>
      </c>
      <c r="AS21" s="13">
        <v>22</v>
      </c>
    </row>
    <row r="22" spans="1:45" s="251" customFormat="1" ht="21" customHeight="1" x14ac:dyDescent="0.15">
      <c r="A22" s="15">
        <v>1</v>
      </c>
      <c r="B22" s="13">
        <v>23</v>
      </c>
      <c r="C22" s="259"/>
      <c r="D22" s="276"/>
      <c r="E22" s="290" t="s">
        <v>134</v>
      </c>
      <c r="F22" s="749" t="s">
        <v>862</v>
      </c>
      <c r="G22" s="749"/>
      <c r="H22" s="313"/>
      <c r="I22" s="85">
        <v>0</v>
      </c>
      <c r="J22" s="85">
        <v>0</v>
      </c>
      <c r="K22" s="85">
        <v>0</v>
      </c>
      <c r="L22" s="85">
        <v>0</v>
      </c>
      <c r="M22" s="85">
        <v>0</v>
      </c>
      <c r="N22" s="85">
        <v>0</v>
      </c>
      <c r="O22" s="85">
        <v>0</v>
      </c>
      <c r="P22" s="85">
        <v>0</v>
      </c>
      <c r="Q22" s="85">
        <v>360</v>
      </c>
      <c r="R22" s="85">
        <v>0</v>
      </c>
      <c r="S22" s="85">
        <v>0</v>
      </c>
      <c r="T22" s="85">
        <v>0</v>
      </c>
      <c r="U22" s="85">
        <v>0</v>
      </c>
      <c r="V22" s="85">
        <v>0</v>
      </c>
      <c r="W22" s="85">
        <v>0</v>
      </c>
      <c r="X22" s="85">
        <v>0</v>
      </c>
      <c r="Y22" s="85">
        <v>0</v>
      </c>
      <c r="Z22" s="15">
        <v>1</v>
      </c>
      <c r="AA22" s="13">
        <v>23</v>
      </c>
      <c r="AB22" s="13"/>
      <c r="AC22" s="13"/>
      <c r="AD22" s="15">
        <v>1</v>
      </c>
      <c r="AE22" s="13">
        <v>23</v>
      </c>
      <c r="AF22" s="259"/>
      <c r="AG22" s="276"/>
      <c r="AH22" s="290" t="s">
        <v>134</v>
      </c>
      <c r="AI22" s="749" t="s">
        <v>862</v>
      </c>
      <c r="AJ22" s="749"/>
      <c r="AK22" s="313"/>
      <c r="AL22" s="85">
        <v>0</v>
      </c>
      <c r="AM22" s="85">
        <v>0</v>
      </c>
      <c r="AN22" s="85">
        <v>0</v>
      </c>
      <c r="AO22" s="85">
        <v>0</v>
      </c>
      <c r="AP22" s="85">
        <v>0</v>
      </c>
      <c r="AQ22" s="125">
        <v>360</v>
      </c>
      <c r="AR22" s="15">
        <v>1</v>
      </c>
      <c r="AS22" s="13">
        <v>23</v>
      </c>
    </row>
    <row r="23" spans="1:45" s="251" customFormat="1" ht="21" customHeight="1" x14ac:dyDescent="0.15">
      <c r="A23" s="15">
        <v>1</v>
      </c>
      <c r="B23" s="13">
        <v>24</v>
      </c>
      <c r="C23" s="260"/>
      <c r="D23" s="279"/>
      <c r="E23" s="290" t="s">
        <v>136</v>
      </c>
      <c r="F23" s="723" t="s">
        <v>404</v>
      </c>
      <c r="G23" s="723"/>
      <c r="H23" s="314"/>
      <c r="I23" s="85">
        <v>48051</v>
      </c>
      <c r="J23" s="85">
        <v>1938</v>
      </c>
      <c r="K23" s="85">
        <v>4332</v>
      </c>
      <c r="L23" s="85">
        <v>1507</v>
      </c>
      <c r="M23" s="85">
        <v>499</v>
      </c>
      <c r="N23" s="85">
        <v>1123</v>
      </c>
      <c r="O23" s="85">
        <v>20489</v>
      </c>
      <c r="P23" s="85">
        <v>4743</v>
      </c>
      <c r="Q23" s="85">
        <v>18759</v>
      </c>
      <c r="R23" s="85">
        <v>481</v>
      </c>
      <c r="S23" s="85">
        <v>5216</v>
      </c>
      <c r="T23" s="85">
        <v>2775</v>
      </c>
      <c r="U23" s="85">
        <v>132</v>
      </c>
      <c r="V23" s="85">
        <v>473</v>
      </c>
      <c r="W23" s="85">
        <v>42</v>
      </c>
      <c r="X23" s="85">
        <v>0</v>
      </c>
      <c r="Y23" s="85">
        <v>1431</v>
      </c>
      <c r="Z23" s="15">
        <v>1</v>
      </c>
      <c r="AA23" s="13">
        <v>24</v>
      </c>
      <c r="AB23" s="13"/>
      <c r="AC23" s="13"/>
      <c r="AD23" s="15">
        <v>1</v>
      </c>
      <c r="AE23" s="13">
        <v>24</v>
      </c>
      <c r="AF23" s="260"/>
      <c r="AG23" s="279"/>
      <c r="AH23" s="290" t="s">
        <v>136</v>
      </c>
      <c r="AI23" s="723" t="s">
        <v>404</v>
      </c>
      <c r="AJ23" s="723"/>
      <c r="AK23" s="314"/>
      <c r="AL23" s="85">
        <v>7132</v>
      </c>
      <c r="AM23" s="85">
        <v>4313</v>
      </c>
      <c r="AN23" s="85">
        <v>1822</v>
      </c>
      <c r="AO23" s="85">
        <v>2400</v>
      </c>
      <c r="AP23" s="85">
        <v>1854</v>
      </c>
      <c r="AQ23" s="125">
        <v>129512</v>
      </c>
      <c r="AR23" s="15">
        <v>1</v>
      </c>
      <c r="AS23" s="13">
        <v>24</v>
      </c>
    </row>
    <row r="24" spans="1:45" s="251" customFormat="1" ht="21" customHeight="1" x14ac:dyDescent="0.15">
      <c r="A24" s="15">
        <v>1</v>
      </c>
      <c r="B24" s="13">
        <v>25</v>
      </c>
      <c r="C24" s="261" t="s">
        <v>277</v>
      </c>
      <c r="D24" s="750" t="s">
        <v>337</v>
      </c>
      <c r="E24" s="750"/>
      <c r="F24" s="750"/>
      <c r="G24" s="304" t="s">
        <v>366</v>
      </c>
      <c r="H24" s="306" t="s">
        <v>502</v>
      </c>
      <c r="I24" s="320">
        <v>6289587</v>
      </c>
      <c r="J24" s="320">
        <v>1021516</v>
      </c>
      <c r="K24" s="320">
        <v>1966436</v>
      </c>
      <c r="L24" s="320">
        <v>1342160</v>
      </c>
      <c r="M24" s="320">
        <v>586441</v>
      </c>
      <c r="N24" s="320">
        <v>743448</v>
      </c>
      <c r="O24" s="320">
        <v>556908</v>
      </c>
      <c r="P24" s="320">
        <v>2245062</v>
      </c>
      <c r="Q24" s="320">
        <v>565961</v>
      </c>
      <c r="R24" s="320">
        <v>604255</v>
      </c>
      <c r="S24" s="320">
        <v>1142340</v>
      </c>
      <c r="T24" s="320">
        <v>909003</v>
      </c>
      <c r="U24" s="320">
        <v>552367</v>
      </c>
      <c r="V24" s="320">
        <v>570871</v>
      </c>
      <c r="W24" s="320">
        <v>243905</v>
      </c>
      <c r="X24" s="320">
        <v>79847</v>
      </c>
      <c r="Y24" s="85">
        <v>286519</v>
      </c>
      <c r="Z24" s="15">
        <v>1</v>
      </c>
      <c r="AA24" s="13">
        <v>25</v>
      </c>
      <c r="AB24" s="13"/>
      <c r="AC24" s="13"/>
      <c r="AD24" s="15">
        <v>1</v>
      </c>
      <c r="AE24" s="13">
        <v>25</v>
      </c>
      <c r="AF24" s="261" t="s">
        <v>277</v>
      </c>
      <c r="AG24" s="750" t="s">
        <v>337</v>
      </c>
      <c r="AH24" s="750"/>
      <c r="AI24" s="750"/>
      <c r="AJ24" s="304" t="s">
        <v>366</v>
      </c>
      <c r="AK24" s="306" t="s">
        <v>502</v>
      </c>
      <c r="AL24" s="85">
        <v>216186</v>
      </c>
      <c r="AM24" s="85">
        <v>136662</v>
      </c>
      <c r="AN24" s="85">
        <v>103351</v>
      </c>
      <c r="AO24" s="85">
        <v>379133</v>
      </c>
      <c r="AP24" s="85">
        <v>179543</v>
      </c>
      <c r="AQ24" s="133">
        <v>20721501</v>
      </c>
      <c r="AR24" s="15">
        <v>1</v>
      </c>
      <c r="AS24" s="13">
        <v>25</v>
      </c>
    </row>
    <row r="25" spans="1:45" s="251" customFormat="1" ht="21" customHeight="1" x14ac:dyDescent="0.15">
      <c r="A25" s="15">
        <v>1</v>
      </c>
      <c r="B25" s="13">
        <v>26</v>
      </c>
      <c r="C25" s="259"/>
      <c r="D25" s="275" t="s">
        <v>253</v>
      </c>
      <c r="E25" s="750" t="s">
        <v>367</v>
      </c>
      <c r="F25" s="790"/>
      <c r="G25" s="790"/>
      <c r="H25" s="305" t="s">
        <v>122</v>
      </c>
      <c r="I25" s="320">
        <v>5938230</v>
      </c>
      <c r="J25" s="320">
        <v>919468</v>
      </c>
      <c r="K25" s="320">
        <v>1733978</v>
      </c>
      <c r="L25" s="320">
        <v>1234240</v>
      </c>
      <c r="M25" s="320">
        <v>542734</v>
      </c>
      <c r="N25" s="320">
        <v>671509</v>
      </c>
      <c r="O25" s="320">
        <v>496183</v>
      </c>
      <c r="P25" s="320">
        <v>1990713</v>
      </c>
      <c r="Q25" s="320">
        <v>453796</v>
      </c>
      <c r="R25" s="320">
        <v>571440</v>
      </c>
      <c r="S25" s="320">
        <v>992919</v>
      </c>
      <c r="T25" s="320">
        <v>711939</v>
      </c>
      <c r="U25" s="320">
        <v>519916</v>
      </c>
      <c r="V25" s="320">
        <v>518765</v>
      </c>
      <c r="W25" s="320">
        <v>198891</v>
      </c>
      <c r="X25" s="320">
        <v>70604</v>
      </c>
      <c r="Y25" s="85">
        <v>259440</v>
      </c>
      <c r="Z25" s="15">
        <v>1</v>
      </c>
      <c r="AA25" s="13">
        <v>26</v>
      </c>
      <c r="AB25" s="13"/>
      <c r="AC25" s="13"/>
      <c r="AD25" s="15">
        <v>1</v>
      </c>
      <c r="AE25" s="13">
        <v>26</v>
      </c>
      <c r="AF25" s="259"/>
      <c r="AG25" s="275" t="s">
        <v>253</v>
      </c>
      <c r="AH25" s="750" t="s">
        <v>367</v>
      </c>
      <c r="AI25" s="790"/>
      <c r="AJ25" s="790"/>
      <c r="AK25" s="305" t="s">
        <v>122</v>
      </c>
      <c r="AL25" s="85">
        <v>191626</v>
      </c>
      <c r="AM25" s="85">
        <v>129826</v>
      </c>
      <c r="AN25" s="85">
        <v>95926</v>
      </c>
      <c r="AO25" s="85">
        <v>337857</v>
      </c>
      <c r="AP25" s="85">
        <v>170355</v>
      </c>
      <c r="AQ25" s="125">
        <v>18750355</v>
      </c>
      <c r="AR25" s="15">
        <v>1</v>
      </c>
      <c r="AS25" s="13">
        <v>26</v>
      </c>
    </row>
    <row r="26" spans="1:45" s="251" customFormat="1" ht="21" customHeight="1" x14ac:dyDescent="0.15">
      <c r="A26" s="15">
        <v>1</v>
      </c>
      <c r="B26" s="13">
        <v>27</v>
      </c>
      <c r="C26" s="259"/>
      <c r="D26" s="276"/>
      <c r="E26" s="287" t="s">
        <v>58</v>
      </c>
      <c r="F26" s="748" t="s">
        <v>204</v>
      </c>
      <c r="G26" s="748"/>
      <c r="H26" s="305"/>
      <c r="I26" s="320">
        <v>1015347</v>
      </c>
      <c r="J26" s="320">
        <v>172017</v>
      </c>
      <c r="K26" s="320">
        <v>287420</v>
      </c>
      <c r="L26" s="320">
        <v>229705</v>
      </c>
      <c r="M26" s="320">
        <v>114379</v>
      </c>
      <c r="N26" s="320">
        <v>154053</v>
      </c>
      <c r="O26" s="320">
        <v>95284</v>
      </c>
      <c r="P26" s="320">
        <v>312982</v>
      </c>
      <c r="Q26" s="320">
        <v>105267</v>
      </c>
      <c r="R26" s="320">
        <v>127008</v>
      </c>
      <c r="S26" s="320">
        <v>157167</v>
      </c>
      <c r="T26" s="320">
        <v>80713</v>
      </c>
      <c r="U26" s="320">
        <v>96982</v>
      </c>
      <c r="V26" s="320">
        <v>117047</v>
      </c>
      <c r="W26" s="320">
        <v>21408</v>
      </c>
      <c r="X26" s="320">
        <v>14513</v>
      </c>
      <c r="Y26" s="85">
        <v>48319</v>
      </c>
      <c r="Z26" s="15">
        <v>1</v>
      </c>
      <c r="AA26" s="13">
        <v>27</v>
      </c>
      <c r="AB26" s="13"/>
      <c r="AC26" s="13"/>
      <c r="AD26" s="15">
        <v>1</v>
      </c>
      <c r="AE26" s="13">
        <v>27</v>
      </c>
      <c r="AF26" s="259"/>
      <c r="AG26" s="276"/>
      <c r="AH26" s="287" t="s">
        <v>58</v>
      </c>
      <c r="AI26" s="748" t="s">
        <v>204</v>
      </c>
      <c r="AJ26" s="748"/>
      <c r="AK26" s="305"/>
      <c r="AL26" s="85">
        <v>47362</v>
      </c>
      <c r="AM26" s="85">
        <v>57425</v>
      </c>
      <c r="AN26" s="85">
        <v>10421</v>
      </c>
      <c r="AO26" s="85">
        <v>39652</v>
      </c>
      <c r="AP26" s="85">
        <v>35484</v>
      </c>
      <c r="AQ26" s="125">
        <v>3339955</v>
      </c>
      <c r="AR26" s="15">
        <v>1</v>
      </c>
      <c r="AS26" s="13">
        <v>27</v>
      </c>
    </row>
    <row r="27" spans="1:45" s="251" customFormat="1" ht="21" customHeight="1" x14ac:dyDescent="0.15">
      <c r="A27" s="15">
        <v>1</v>
      </c>
      <c r="B27" s="13">
        <v>28</v>
      </c>
      <c r="C27" s="259"/>
      <c r="D27" s="276"/>
      <c r="E27" s="289" t="s">
        <v>89</v>
      </c>
      <c r="F27" s="749" t="s">
        <v>303</v>
      </c>
      <c r="G27" s="749"/>
      <c r="H27" s="313"/>
      <c r="I27" s="320">
        <v>1291753</v>
      </c>
      <c r="J27" s="320">
        <v>73338</v>
      </c>
      <c r="K27" s="320">
        <v>243698</v>
      </c>
      <c r="L27" s="320">
        <v>197679</v>
      </c>
      <c r="M27" s="320">
        <v>64455</v>
      </c>
      <c r="N27" s="320">
        <v>50287</v>
      </c>
      <c r="O27" s="320">
        <v>72655</v>
      </c>
      <c r="P27" s="320">
        <v>192115</v>
      </c>
      <c r="Q27" s="320">
        <v>55727</v>
      </c>
      <c r="R27" s="320">
        <v>59839</v>
      </c>
      <c r="S27" s="320">
        <v>34053</v>
      </c>
      <c r="T27" s="320">
        <v>118928</v>
      </c>
      <c r="U27" s="320">
        <v>43365</v>
      </c>
      <c r="V27" s="320">
        <v>36406</v>
      </c>
      <c r="W27" s="320">
        <v>24029</v>
      </c>
      <c r="X27" s="320">
        <v>7409</v>
      </c>
      <c r="Y27" s="85">
        <v>17253</v>
      </c>
      <c r="Z27" s="15">
        <v>1</v>
      </c>
      <c r="AA27" s="13">
        <v>28</v>
      </c>
      <c r="AB27" s="13"/>
      <c r="AC27" s="13"/>
      <c r="AD27" s="15">
        <v>1</v>
      </c>
      <c r="AE27" s="13">
        <v>28</v>
      </c>
      <c r="AF27" s="259"/>
      <c r="AG27" s="276"/>
      <c r="AH27" s="289" t="s">
        <v>89</v>
      </c>
      <c r="AI27" s="749" t="s">
        <v>303</v>
      </c>
      <c r="AJ27" s="749"/>
      <c r="AK27" s="313"/>
      <c r="AL27" s="85">
        <v>12958</v>
      </c>
      <c r="AM27" s="85">
        <v>5514</v>
      </c>
      <c r="AN27" s="85">
        <v>17660</v>
      </c>
      <c r="AO27" s="85">
        <v>10943</v>
      </c>
      <c r="AP27" s="85">
        <v>25919</v>
      </c>
      <c r="AQ27" s="125">
        <v>2655983</v>
      </c>
      <c r="AR27" s="15">
        <v>1</v>
      </c>
      <c r="AS27" s="13">
        <v>28</v>
      </c>
    </row>
    <row r="28" spans="1:45" s="251" customFormat="1" ht="21" customHeight="1" x14ac:dyDescent="0.15">
      <c r="A28" s="15">
        <v>1</v>
      </c>
      <c r="B28" s="13">
        <v>29</v>
      </c>
      <c r="C28" s="259"/>
      <c r="D28" s="276"/>
      <c r="E28" s="289" t="s">
        <v>120</v>
      </c>
      <c r="F28" s="749" t="s">
        <v>369</v>
      </c>
      <c r="G28" s="749"/>
      <c r="H28" s="313"/>
      <c r="I28" s="320">
        <v>148197</v>
      </c>
      <c r="J28" s="320">
        <v>97738</v>
      </c>
      <c r="K28" s="320">
        <v>5511</v>
      </c>
      <c r="L28" s="320">
        <v>0</v>
      </c>
      <c r="M28" s="320">
        <v>7</v>
      </c>
      <c r="N28" s="320">
        <v>0</v>
      </c>
      <c r="O28" s="320">
        <v>816</v>
      </c>
      <c r="P28" s="320">
        <v>0</v>
      </c>
      <c r="Q28" s="320">
        <v>0</v>
      </c>
      <c r="R28" s="320">
        <v>0</v>
      </c>
      <c r="S28" s="320">
        <v>0</v>
      </c>
      <c r="T28" s="320">
        <v>0</v>
      </c>
      <c r="U28" s="320">
        <v>0</v>
      </c>
      <c r="V28" s="320">
        <v>0</v>
      </c>
      <c r="W28" s="320">
        <v>0</v>
      </c>
      <c r="X28" s="320">
        <v>0</v>
      </c>
      <c r="Y28" s="85">
        <v>0</v>
      </c>
      <c r="Z28" s="15">
        <v>1</v>
      </c>
      <c r="AA28" s="13">
        <v>29</v>
      </c>
      <c r="AB28" s="13"/>
      <c r="AC28" s="13"/>
      <c r="AD28" s="15">
        <v>1</v>
      </c>
      <c r="AE28" s="13">
        <v>29</v>
      </c>
      <c r="AF28" s="259"/>
      <c r="AG28" s="276"/>
      <c r="AH28" s="289" t="s">
        <v>120</v>
      </c>
      <c r="AI28" s="749" t="s">
        <v>369</v>
      </c>
      <c r="AJ28" s="749"/>
      <c r="AK28" s="313"/>
      <c r="AL28" s="85">
        <v>0</v>
      </c>
      <c r="AM28" s="85">
        <v>0</v>
      </c>
      <c r="AN28" s="85">
        <v>0</v>
      </c>
      <c r="AO28" s="85">
        <v>0</v>
      </c>
      <c r="AP28" s="85">
        <v>1639</v>
      </c>
      <c r="AQ28" s="125">
        <v>253908</v>
      </c>
      <c r="AR28" s="15">
        <v>1</v>
      </c>
      <c r="AS28" s="13">
        <v>29</v>
      </c>
    </row>
    <row r="29" spans="1:45" s="251" customFormat="1" ht="21" customHeight="1" x14ac:dyDescent="0.15">
      <c r="A29" s="15">
        <v>1</v>
      </c>
      <c r="B29" s="13">
        <v>33</v>
      </c>
      <c r="C29" s="259"/>
      <c r="D29" s="276"/>
      <c r="E29" s="289" t="s">
        <v>123</v>
      </c>
      <c r="F29" s="749" t="s">
        <v>371</v>
      </c>
      <c r="G29" s="749"/>
      <c r="H29" s="313"/>
      <c r="I29" s="85">
        <v>445008</v>
      </c>
      <c r="J29" s="85">
        <v>96395</v>
      </c>
      <c r="K29" s="85">
        <v>0</v>
      </c>
      <c r="L29" s="85">
        <v>89525</v>
      </c>
      <c r="M29" s="85">
        <v>62054</v>
      </c>
      <c r="N29" s="85">
        <v>54257</v>
      </c>
      <c r="O29" s="85">
        <v>0</v>
      </c>
      <c r="P29" s="85">
        <v>101914</v>
      </c>
      <c r="Q29" s="85">
        <v>47567</v>
      </c>
      <c r="R29" s="85">
        <v>0</v>
      </c>
      <c r="S29" s="85">
        <v>0</v>
      </c>
      <c r="T29" s="85">
        <v>0</v>
      </c>
      <c r="U29" s="85">
        <v>11013</v>
      </c>
      <c r="V29" s="85">
        <v>0</v>
      </c>
      <c r="W29" s="85">
        <v>0</v>
      </c>
      <c r="X29" s="85">
        <v>0</v>
      </c>
      <c r="Y29" s="85">
        <v>7018</v>
      </c>
      <c r="Z29" s="15">
        <v>1</v>
      </c>
      <c r="AA29" s="13">
        <v>33</v>
      </c>
      <c r="AB29" s="13"/>
      <c r="AC29" s="13"/>
      <c r="AD29" s="15">
        <v>1</v>
      </c>
      <c r="AE29" s="13">
        <v>33</v>
      </c>
      <c r="AF29" s="259"/>
      <c r="AG29" s="276"/>
      <c r="AH29" s="289" t="s">
        <v>123</v>
      </c>
      <c r="AI29" s="749" t="s">
        <v>371</v>
      </c>
      <c r="AJ29" s="749"/>
      <c r="AK29" s="313"/>
      <c r="AL29" s="85">
        <v>0</v>
      </c>
      <c r="AM29" s="85">
        <v>0</v>
      </c>
      <c r="AN29" s="85">
        <v>0</v>
      </c>
      <c r="AO29" s="85">
        <v>0</v>
      </c>
      <c r="AP29" s="85">
        <v>23605</v>
      </c>
      <c r="AQ29" s="125">
        <v>938356</v>
      </c>
      <c r="AR29" s="15">
        <v>1</v>
      </c>
      <c r="AS29" s="13">
        <v>33</v>
      </c>
    </row>
    <row r="30" spans="1:45" s="251" customFormat="1" ht="21" customHeight="1" x14ac:dyDescent="0.15">
      <c r="A30" s="15">
        <v>1</v>
      </c>
      <c r="B30" s="13">
        <v>34</v>
      </c>
      <c r="C30" s="259"/>
      <c r="D30" s="276"/>
      <c r="E30" s="289" t="s">
        <v>129</v>
      </c>
      <c r="F30" s="749" t="s">
        <v>372</v>
      </c>
      <c r="G30" s="749"/>
      <c r="H30" s="313"/>
      <c r="I30" s="85">
        <v>471187</v>
      </c>
      <c r="J30" s="85">
        <v>34260</v>
      </c>
      <c r="K30" s="85">
        <v>225526</v>
      </c>
      <c r="L30" s="85">
        <v>69617</v>
      </c>
      <c r="M30" s="85">
        <v>0</v>
      </c>
      <c r="N30" s="85">
        <v>26949</v>
      </c>
      <c r="O30" s="85">
        <v>79557</v>
      </c>
      <c r="P30" s="85">
        <v>150563</v>
      </c>
      <c r="Q30" s="85">
        <v>726</v>
      </c>
      <c r="R30" s="85">
        <v>135931</v>
      </c>
      <c r="S30" s="85">
        <v>74586</v>
      </c>
      <c r="T30" s="85">
        <v>93231</v>
      </c>
      <c r="U30" s="85">
        <v>66112</v>
      </c>
      <c r="V30" s="85">
        <v>73381</v>
      </c>
      <c r="W30" s="85">
        <v>6949</v>
      </c>
      <c r="X30" s="85">
        <v>6109</v>
      </c>
      <c r="Y30" s="85">
        <v>27701</v>
      </c>
      <c r="Z30" s="15">
        <v>1</v>
      </c>
      <c r="AA30" s="13">
        <v>34</v>
      </c>
      <c r="AB30" s="13"/>
      <c r="AC30" s="13"/>
      <c r="AD30" s="15">
        <v>1</v>
      </c>
      <c r="AE30" s="13">
        <v>34</v>
      </c>
      <c r="AF30" s="259"/>
      <c r="AG30" s="276"/>
      <c r="AH30" s="289" t="s">
        <v>129</v>
      </c>
      <c r="AI30" s="749" t="s">
        <v>372</v>
      </c>
      <c r="AJ30" s="749"/>
      <c r="AK30" s="313"/>
      <c r="AL30" s="85">
        <v>7561</v>
      </c>
      <c r="AM30" s="85">
        <v>11074</v>
      </c>
      <c r="AN30" s="85">
        <v>15428</v>
      </c>
      <c r="AO30" s="85">
        <v>38033</v>
      </c>
      <c r="AP30" s="85">
        <v>12893</v>
      </c>
      <c r="AQ30" s="125">
        <v>1627374</v>
      </c>
      <c r="AR30" s="15">
        <v>1</v>
      </c>
      <c r="AS30" s="13">
        <v>34</v>
      </c>
    </row>
    <row r="31" spans="1:45" s="251" customFormat="1" ht="21" customHeight="1" x14ac:dyDescent="0.15">
      <c r="A31" s="15">
        <v>1</v>
      </c>
      <c r="B31" s="13">
        <v>35</v>
      </c>
      <c r="C31" s="259"/>
      <c r="D31" s="276"/>
      <c r="E31" s="289" t="s">
        <v>133</v>
      </c>
      <c r="F31" s="749" t="s">
        <v>1</v>
      </c>
      <c r="G31" s="749"/>
      <c r="H31" s="313"/>
      <c r="I31" s="85">
        <v>2500696</v>
      </c>
      <c r="J31" s="85">
        <v>437665</v>
      </c>
      <c r="K31" s="85">
        <v>926727</v>
      </c>
      <c r="L31" s="85">
        <v>622141</v>
      </c>
      <c r="M31" s="85">
        <v>283895</v>
      </c>
      <c r="N31" s="85">
        <v>372964</v>
      </c>
      <c r="O31" s="85">
        <v>239645</v>
      </c>
      <c r="P31" s="85">
        <v>1212411</v>
      </c>
      <c r="Q31" s="85">
        <v>244509</v>
      </c>
      <c r="R31" s="85">
        <v>247853</v>
      </c>
      <c r="S31" s="85">
        <v>727113</v>
      </c>
      <c r="T31" s="85">
        <v>414570</v>
      </c>
      <c r="U31" s="85">
        <v>296508</v>
      </c>
      <c r="V31" s="85">
        <v>289291</v>
      </c>
      <c r="W31" s="85">
        <v>144173</v>
      </c>
      <c r="X31" s="85">
        <v>42487</v>
      </c>
      <c r="Y31" s="85">
        <v>145388</v>
      </c>
      <c r="Z31" s="15">
        <v>1</v>
      </c>
      <c r="AA31" s="13">
        <v>35</v>
      </c>
      <c r="AB31" s="13"/>
      <c r="AC31" s="13"/>
      <c r="AD31" s="15">
        <v>1</v>
      </c>
      <c r="AE31" s="13">
        <v>35</v>
      </c>
      <c r="AF31" s="259"/>
      <c r="AG31" s="276"/>
      <c r="AH31" s="289" t="s">
        <v>133</v>
      </c>
      <c r="AI31" s="749" t="s">
        <v>1</v>
      </c>
      <c r="AJ31" s="749"/>
      <c r="AK31" s="313"/>
      <c r="AL31" s="85">
        <v>123745</v>
      </c>
      <c r="AM31" s="85">
        <v>54567</v>
      </c>
      <c r="AN31" s="85">
        <v>51230</v>
      </c>
      <c r="AO31" s="85">
        <v>249229</v>
      </c>
      <c r="AP31" s="85">
        <v>70729</v>
      </c>
      <c r="AQ31" s="125">
        <v>9697536</v>
      </c>
      <c r="AR31" s="15">
        <v>1</v>
      </c>
      <c r="AS31" s="13">
        <v>35</v>
      </c>
    </row>
    <row r="32" spans="1:45" s="251" customFormat="1" ht="21" customHeight="1" x14ac:dyDescent="0.15">
      <c r="A32" s="15">
        <v>1</v>
      </c>
      <c r="B32" s="13">
        <v>36</v>
      </c>
      <c r="C32" s="259"/>
      <c r="D32" s="276"/>
      <c r="E32" s="289" t="s">
        <v>134</v>
      </c>
      <c r="F32" s="749" t="s">
        <v>208</v>
      </c>
      <c r="G32" s="749"/>
      <c r="H32" s="313"/>
      <c r="I32" s="85">
        <v>66042</v>
      </c>
      <c r="J32" s="85">
        <v>8055</v>
      </c>
      <c r="K32" s="85">
        <v>44917</v>
      </c>
      <c r="L32" s="85">
        <v>25573</v>
      </c>
      <c r="M32" s="85">
        <v>17944</v>
      </c>
      <c r="N32" s="85">
        <v>12875</v>
      </c>
      <c r="O32" s="85">
        <v>8226</v>
      </c>
      <c r="P32" s="85">
        <v>20640</v>
      </c>
      <c r="Q32" s="85">
        <v>0</v>
      </c>
      <c r="R32" s="85">
        <v>809</v>
      </c>
      <c r="S32" s="85">
        <v>0</v>
      </c>
      <c r="T32" s="85">
        <v>4497</v>
      </c>
      <c r="U32" s="85">
        <v>5936</v>
      </c>
      <c r="V32" s="85">
        <v>2609</v>
      </c>
      <c r="W32" s="85">
        <v>2332</v>
      </c>
      <c r="X32" s="85">
        <v>86</v>
      </c>
      <c r="Y32" s="85">
        <v>13761</v>
      </c>
      <c r="Z32" s="15">
        <v>1</v>
      </c>
      <c r="AA32" s="13">
        <v>36</v>
      </c>
      <c r="AB32" s="13"/>
      <c r="AC32" s="13"/>
      <c r="AD32" s="15">
        <v>1</v>
      </c>
      <c r="AE32" s="13">
        <v>36</v>
      </c>
      <c r="AF32" s="259"/>
      <c r="AG32" s="276"/>
      <c r="AH32" s="289" t="s">
        <v>134</v>
      </c>
      <c r="AI32" s="749" t="s">
        <v>208</v>
      </c>
      <c r="AJ32" s="749"/>
      <c r="AK32" s="313"/>
      <c r="AL32" s="85">
        <v>0</v>
      </c>
      <c r="AM32" s="85">
        <v>1246</v>
      </c>
      <c r="AN32" s="85">
        <v>1187</v>
      </c>
      <c r="AO32" s="85">
        <v>0</v>
      </c>
      <c r="AP32" s="85">
        <v>14</v>
      </c>
      <c r="AQ32" s="125">
        <v>236749</v>
      </c>
      <c r="AR32" s="15">
        <v>1</v>
      </c>
      <c r="AS32" s="13">
        <v>36</v>
      </c>
    </row>
    <row r="33" spans="1:45" s="251" customFormat="1" ht="21" customHeight="1" x14ac:dyDescent="0.15">
      <c r="A33" s="15">
        <v>1</v>
      </c>
      <c r="B33" s="13">
        <v>37</v>
      </c>
      <c r="C33" s="259"/>
      <c r="D33" s="279"/>
      <c r="E33" s="289" t="s">
        <v>136</v>
      </c>
      <c r="F33" s="723" t="s">
        <v>355</v>
      </c>
      <c r="G33" s="723"/>
      <c r="H33" s="313"/>
      <c r="I33" s="85">
        <v>0</v>
      </c>
      <c r="J33" s="85">
        <v>0</v>
      </c>
      <c r="K33" s="85">
        <v>179</v>
      </c>
      <c r="L33" s="85">
        <v>0</v>
      </c>
      <c r="M33" s="85">
        <v>0</v>
      </c>
      <c r="N33" s="85">
        <v>124</v>
      </c>
      <c r="O33" s="85">
        <v>0</v>
      </c>
      <c r="P33" s="85">
        <v>88</v>
      </c>
      <c r="Q33" s="85">
        <v>0</v>
      </c>
      <c r="R33" s="85">
        <v>0</v>
      </c>
      <c r="S33" s="85">
        <v>0</v>
      </c>
      <c r="T33" s="85">
        <v>0</v>
      </c>
      <c r="U33" s="85">
        <v>0</v>
      </c>
      <c r="V33" s="85">
        <v>31</v>
      </c>
      <c r="W33" s="85">
        <v>0</v>
      </c>
      <c r="X33" s="85">
        <v>0</v>
      </c>
      <c r="Y33" s="85">
        <v>0</v>
      </c>
      <c r="Z33" s="15">
        <v>1</v>
      </c>
      <c r="AA33" s="13">
        <v>37</v>
      </c>
      <c r="AB33" s="13"/>
      <c r="AC33" s="13"/>
      <c r="AD33" s="15">
        <v>1</v>
      </c>
      <c r="AE33" s="13">
        <v>37</v>
      </c>
      <c r="AF33" s="259"/>
      <c r="AG33" s="279"/>
      <c r="AH33" s="289" t="s">
        <v>136</v>
      </c>
      <c r="AI33" s="723" t="s">
        <v>355</v>
      </c>
      <c r="AJ33" s="723"/>
      <c r="AK33" s="313"/>
      <c r="AL33" s="85">
        <v>0</v>
      </c>
      <c r="AM33" s="85">
        <v>0</v>
      </c>
      <c r="AN33" s="85">
        <v>0</v>
      </c>
      <c r="AO33" s="85">
        <v>0</v>
      </c>
      <c r="AP33" s="85">
        <v>72</v>
      </c>
      <c r="AQ33" s="125">
        <v>494</v>
      </c>
      <c r="AR33" s="15">
        <v>1</v>
      </c>
      <c r="AS33" s="13">
        <v>37</v>
      </c>
    </row>
    <row r="34" spans="1:45" s="251" customFormat="1" ht="21" customHeight="1" x14ac:dyDescent="0.15">
      <c r="A34" s="15">
        <v>1</v>
      </c>
      <c r="B34" s="13">
        <v>40</v>
      </c>
      <c r="C34" s="259"/>
      <c r="D34" s="275" t="s">
        <v>93</v>
      </c>
      <c r="E34" s="756" t="s">
        <v>260</v>
      </c>
      <c r="F34" s="756"/>
      <c r="G34" s="789"/>
      <c r="H34" s="305" t="s">
        <v>607</v>
      </c>
      <c r="I34" s="85">
        <v>346568</v>
      </c>
      <c r="J34" s="85">
        <v>101854</v>
      </c>
      <c r="K34" s="85">
        <v>229485</v>
      </c>
      <c r="L34" s="85">
        <v>105780</v>
      </c>
      <c r="M34" s="85">
        <v>43707</v>
      </c>
      <c r="N34" s="85">
        <v>71001</v>
      </c>
      <c r="O34" s="85">
        <v>60695</v>
      </c>
      <c r="P34" s="85">
        <v>254166</v>
      </c>
      <c r="Q34" s="85">
        <v>54877</v>
      </c>
      <c r="R34" s="85">
        <v>32135</v>
      </c>
      <c r="S34" s="85">
        <v>148904</v>
      </c>
      <c r="T34" s="85">
        <v>46125</v>
      </c>
      <c r="U34" s="85">
        <v>32257</v>
      </c>
      <c r="V34" s="85">
        <v>52106</v>
      </c>
      <c r="W34" s="85">
        <v>45014</v>
      </c>
      <c r="X34" s="85">
        <v>9243</v>
      </c>
      <c r="Y34" s="85">
        <v>27065</v>
      </c>
      <c r="Z34" s="15">
        <v>1</v>
      </c>
      <c r="AA34" s="13">
        <v>40</v>
      </c>
      <c r="AB34" s="13"/>
      <c r="AC34" s="13"/>
      <c r="AD34" s="15">
        <v>1</v>
      </c>
      <c r="AE34" s="13">
        <v>40</v>
      </c>
      <c r="AF34" s="259"/>
      <c r="AG34" s="275" t="s">
        <v>93</v>
      </c>
      <c r="AH34" s="756" t="s">
        <v>260</v>
      </c>
      <c r="AI34" s="756"/>
      <c r="AJ34" s="789"/>
      <c r="AK34" s="305" t="s">
        <v>607</v>
      </c>
      <c r="AL34" s="85">
        <v>24560</v>
      </c>
      <c r="AM34" s="85">
        <v>6820</v>
      </c>
      <c r="AN34" s="85">
        <v>7425</v>
      </c>
      <c r="AO34" s="85">
        <v>40078</v>
      </c>
      <c r="AP34" s="85">
        <v>9188</v>
      </c>
      <c r="AQ34" s="125">
        <v>1749053</v>
      </c>
      <c r="AR34" s="15">
        <v>1</v>
      </c>
      <c r="AS34" s="13">
        <v>40</v>
      </c>
    </row>
    <row r="35" spans="1:45" s="251" customFormat="1" ht="21" customHeight="1" x14ac:dyDescent="0.15">
      <c r="A35" s="15">
        <v>1</v>
      </c>
      <c r="B35" s="13">
        <v>41</v>
      </c>
      <c r="C35" s="259"/>
      <c r="D35" s="276"/>
      <c r="E35" s="287" t="s">
        <v>58</v>
      </c>
      <c r="F35" s="748" t="s">
        <v>373</v>
      </c>
      <c r="G35" s="748"/>
      <c r="H35" s="305"/>
      <c r="I35" s="85">
        <v>345194</v>
      </c>
      <c r="J35" s="85">
        <v>101489</v>
      </c>
      <c r="K35" s="85">
        <v>227512</v>
      </c>
      <c r="L35" s="85">
        <v>104772</v>
      </c>
      <c r="M35" s="85">
        <v>43471</v>
      </c>
      <c r="N35" s="85">
        <v>71001</v>
      </c>
      <c r="O35" s="85">
        <v>52377</v>
      </c>
      <c r="P35" s="85">
        <v>253588</v>
      </c>
      <c r="Q35" s="85">
        <v>54601</v>
      </c>
      <c r="R35" s="85">
        <v>32135</v>
      </c>
      <c r="S35" s="85">
        <v>148474</v>
      </c>
      <c r="T35" s="85">
        <v>45827</v>
      </c>
      <c r="U35" s="85">
        <v>32257</v>
      </c>
      <c r="V35" s="85">
        <v>51667</v>
      </c>
      <c r="W35" s="85">
        <v>45014</v>
      </c>
      <c r="X35" s="85">
        <v>9243</v>
      </c>
      <c r="Y35" s="85">
        <v>27050</v>
      </c>
      <c r="Z35" s="15">
        <v>1</v>
      </c>
      <c r="AA35" s="13">
        <v>41</v>
      </c>
      <c r="AB35" s="13"/>
      <c r="AC35" s="13"/>
      <c r="AD35" s="15">
        <v>1</v>
      </c>
      <c r="AE35" s="13">
        <v>41</v>
      </c>
      <c r="AF35" s="259"/>
      <c r="AG35" s="276"/>
      <c r="AH35" s="287" t="s">
        <v>58</v>
      </c>
      <c r="AI35" s="748" t="s">
        <v>373</v>
      </c>
      <c r="AJ35" s="748"/>
      <c r="AK35" s="305"/>
      <c r="AL35" s="85">
        <v>24559</v>
      </c>
      <c r="AM35" s="85">
        <v>6405</v>
      </c>
      <c r="AN35" s="85">
        <v>7425</v>
      </c>
      <c r="AO35" s="85">
        <v>40078</v>
      </c>
      <c r="AP35" s="85">
        <v>6698</v>
      </c>
      <c r="AQ35" s="125">
        <v>1730837</v>
      </c>
      <c r="AR35" s="15">
        <v>1</v>
      </c>
      <c r="AS35" s="13">
        <v>41</v>
      </c>
    </row>
    <row r="36" spans="1:45" s="251" customFormat="1" ht="21" customHeight="1" x14ac:dyDescent="0.15">
      <c r="A36" s="15">
        <v>1</v>
      </c>
      <c r="B36" s="13">
        <v>42</v>
      </c>
      <c r="C36" s="259"/>
      <c r="D36" s="276"/>
      <c r="E36" s="289" t="s">
        <v>89</v>
      </c>
      <c r="F36" s="749" t="s">
        <v>146</v>
      </c>
      <c r="G36" s="749"/>
      <c r="H36" s="313"/>
      <c r="I36" s="85">
        <v>0</v>
      </c>
      <c r="J36" s="85">
        <v>0</v>
      </c>
      <c r="K36" s="85">
        <v>0</v>
      </c>
      <c r="L36" s="85">
        <v>0</v>
      </c>
      <c r="M36" s="85">
        <v>0</v>
      </c>
      <c r="N36" s="85">
        <v>0</v>
      </c>
      <c r="O36" s="85">
        <v>0</v>
      </c>
      <c r="P36" s="85">
        <v>0</v>
      </c>
      <c r="Q36" s="85">
        <v>0</v>
      </c>
      <c r="R36" s="85">
        <v>0</v>
      </c>
      <c r="S36" s="85">
        <v>0</v>
      </c>
      <c r="T36" s="85">
        <v>0</v>
      </c>
      <c r="U36" s="85">
        <v>0</v>
      </c>
      <c r="V36" s="85">
        <v>0</v>
      </c>
      <c r="W36" s="85">
        <v>0</v>
      </c>
      <c r="X36" s="85">
        <v>0</v>
      </c>
      <c r="Y36" s="85">
        <v>0</v>
      </c>
      <c r="Z36" s="15">
        <v>1</v>
      </c>
      <c r="AA36" s="13">
        <v>42</v>
      </c>
      <c r="AB36" s="13"/>
      <c r="AC36" s="13"/>
      <c r="AD36" s="15">
        <v>1</v>
      </c>
      <c r="AE36" s="13">
        <v>42</v>
      </c>
      <c r="AF36" s="259"/>
      <c r="AG36" s="276"/>
      <c r="AH36" s="289" t="s">
        <v>89</v>
      </c>
      <c r="AI36" s="749" t="s">
        <v>146</v>
      </c>
      <c r="AJ36" s="749"/>
      <c r="AK36" s="313"/>
      <c r="AL36" s="85">
        <v>0</v>
      </c>
      <c r="AM36" s="85">
        <v>0</v>
      </c>
      <c r="AN36" s="85">
        <v>0</v>
      </c>
      <c r="AO36" s="85">
        <v>0</v>
      </c>
      <c r="AP36" s="85">
        <v>0</v>
      </c>
      <c r="AQ36" s="125">
        <v>0</v>
      </c>
      <c r="AR36" s="15">
        <v>1</v>
      </c>
      <c r="AS36" s="13">
        <v>42</v>
      </c>
    </row>
    <row r="37" spans="1:45" s="251" customFormat="1" ht="21" customHeight="1" x14ac:dyDescent="0.15">
      <c r="A37" s="15">
        <v>1</v>
      </c>
      <c r="B37" s="13">
        <v>43</v>
      </c>
      <c r="C37" s="259"/>
      <c r="D37" s="276"/>
      <c r="E37" s="289" t="s">
        <v>120</v>
      </c>
      <c r="F37" s="749" t="s">
        <v>369</v>
      </c>
      <c r="G37" s="749"/>
      <c r="H37" s="313"/>
      <c r="I37" s="85">
        <v>0</v>
      </c>
      <c r="J37" s="85">
        <v>0</v>
      </c>
      <c r="K37" s="85">
        <v>0</v>
      </c>
      <c r="L37" s="85">
        <v>0</v>
      </c>
      <c r="M37" s="85">
        <v>0</v>
      </c>
      <c r="N37" s="85">
        <v>0</v>
      </c>
      <c r="O37" s="85">
        <v>0</v>
      </c>
      <c r="P37" s="85">
        <v>0</v>
      </c>
      <c r="Q37" s="85">
        <v>0</v>
      </c>
      <c r="R37" s="85">
        <v>0</v>
      </c>
      <c r="S37" s="85">
        <v>0</v>
      </c>
      <c r="T37" s="85">
        <v>0</v>
      </c>
      <c r="U37" s="85">
        <v>0</v>
      </c>
      <c r="V37" s="85">
        <v>0</v>
      </c>
      <c r="W37" s="85">
        <v>0</v>
      </c>
      <c r="X37" s="85">
        <v>0</v>
      </c>
      <c r="Y37" s="85">
        <v>0</v>
      </c>
      <c r="Z37" s="15">
        <v>1</v>
      </c>
      <c r="AA37" s="13">
        <v>43</v>
      </c>
      <c r="AB37" s="13"/>
      <c r="AC37" s="13"/>
      <c r="AD37" s="15">
        <v>1</v>
      </c>
      <c r="AE37" s="13">
        <v>43</v>
      </c>
      <c r="AF37" s="259"/>
      <c r="AG37" s="276"/>
      <c r="AH37" s="289" t="s">
        <v>120</v>
      </c>
      <c r="AI37" s="749" t="s">
        <v>369</v>
      </c>
      <c r="AJ37" s="749"/>
      <c r="AK37" s="313"/>
      <c r="AL37" s="85">
        <v>0</v>
      </c>
      <c r="AM37" s="85">
        <v>0</v>
      </c>
      <c r="AN37" s="85">
        <v>0</v>
      </c>
      <c r="AO37" s="85">
        <v>0</v>
      </c>
      <c r="AP37" s="85">
        <v>0</v>
      </c>
      <c r="AQ37" s="125">
        <v>0</v>
      </c>
      <c r="AR37" s="15">
        <v>1</v>
      </c>
      <c r="AS37" s="13">
        <v>43</v>
      </c>
    </row>
    <row r="38" spans="1:45" s="251" customFormat="1" ht="21" customHeight="1" x14ac:dyDescent="0.15">
      <c r="A38" s="15">
        <v>1</v>
      </c>
      <c r="B38" s="13">
        <v>44</v>
      </c>
      <c r="C38" s="259"/>
      <c r="D38" s="276"/>
      <c r="E38" s="289" t="s">
        <v>123</v>
      </c>
      <c r="F38" s="749" t="s">
        <v>378</v>
      </c>
      <c r="G38" s="749"/>
      <c r="H38" s="313"/>
      <c r="I38" s="85">
        <v>0</v>
      </c>
      <c r="J38" s="85">
        <v>0</v>
      </c>
      <c r="K38" s="85">
        <v>0</v>
      </c>
      <c r="L38" s="85">
        <v>0</v>
      </c>
      <c r="M38" s="85">
        <v>0</v>
      </c>
      <c r="N38" s="85">
        <v>0</v>
      </c>
      <c r="O38" s="85">
        <v>0</v>
      </c>
      <c r="P38" s="85">
        <v>0</v>
      </c>
      <c r="Q38" s="85">
        <v>0</v>
      </c>
      <c r="R38" s="85">
        <v>0</v>
      </c>
      <c r="S38" s="85">
        <v>0</v>
      </c>
      <c r="T38" s="85">
        <v>0</v>
      </c>
      <c r="U38" s="85">
        <v>0</v>
      </c>
      <c r="V38" s="85">
        <v>0</v>
      </c>
      <c r="W38" s="85">
        <v>0</v>
      </c>
      <c r="X38" s="85">
        <v>0</v>
      </c>
      <c r="Y38" s="85">
        <v>0</v>
      </c>
      <c r="Z38" s="15">
        <v>1</v>
      </c>
      <c r="AA38" s="13">
        <v>44</v>
      </c>
      <c r="AB38" s="13"/>
      <c r="AC38" s="13"/>
      <c r="AD38" s="15">
        <v>1</v>
      </c>
      <c r="AE38" s="13">
        <v>44</v>
      </c>
      <c r="AF38" s="259"/>
      <c r="AG38" s="276"/>
      <c r="AH38" s="289" t="s">
        <v>123</v>
      </c>
      <c r="AI38" s="749" t="s">
        <v>378</v>
      </c>
      <c r="AJ38" s="749"/>
      <c r="AK38" s="313"/>
      <c r="AL38" s="85">
        <v>0</v>
      </c>
      <c r="AM38" s="85">
        <v>0</v>
      </c>
      <c r="AN38" s="85">
        <v>0</v>
      </c>
      <c r="AO38" s="85">
        <v>0</v>
      </c>
      <c r="AP38" s="85">
        <v>0</v>
      </c>
      <c r="AQ38" s="125">
        <v>0</v>
      </c>
      <c r="AR38" s="15">
        <v>1</v>
      </c>
      <c r="AS38" s="13">
        <v>44</v>
      </c>
    </row>
    <row r="39" spans="1:45" s="251" customFormat="1" ht="21" customHeight="1" x14ac:dyDescent="0.15">
      <c r="A39" s="15">
        <v>1</v>
      </c>
      <c r="B39" s="13">
        <v>45</v>
      </c>
      <c r="C39" s="260"/>
      <c r="D39" s="279"/>
      <c r="E39" s="289" t="s">
        <v>129</v>
      </c>
      <c r="F39" s="723" t="s">
        <v>334</v>
      </c>
      <c r="G39" s="723"/>
      <c r="H39" s="313"/>
      <c r="I39" s="85">
        <v>1374</v>
      </c>
      <c r="J39" s="85">
        <v>365</v>
      </c>
      <c r="K39" s="85">
        <v>1973</v>
      </c>
      <c r="L39" s="85">
        <v>1008</v>
      </c>
      <c r="M39" s="85">
        <v>236</v>
      </c>
      <c r="N39" s="85">
        <v>0</v>
      </c>
      <c r="O39" s="85">
        <v>8318</v>
      </c>
      <c r="P39" s="85">
        <v>578</v>
      </c>
      <c r="Q39" s="85">
        <v>276</v>
      </c>
      <c r="R39" s="85">
        <v>0</v>
      </c>
      <c r="S39" s="85">
        <v>430</v>
      </c>
      <c r="T39" s="85">
        <v>298</v>
      </c>
      <c r="U39" s="85">
        <v>0</v>
      </c>
      <c r="V39" s="85">
        <v>439</v>
      </c>
      <c r="W39" s="85">
        <v>0</v>
      </c>
      <c r="X39" s="101">
        <v>0</v>
      </c>
      <c r="Y39" s="101">
        <v>15</v>
      </c>
      <c r="Z39" s="15">
        <v>1</v>
      </c>
      <c r="AA39" s="13">
        <v>45</v>
      </c>
      <c r="AB39" s="13"/>
      <c r="AC39" s="13"/>
      <c r="AD39" s="15">
        <v>1</v>
      </c>
      <c r="AE39" s="13">
        <v>45</v>
      </c>
      <c r="AF39" s="260"/>
      <c r="AG39" s="279"/>
      <c r="AH39" s="289" t="s">
        <v>129</v>
      </c>
      <c r="AI39" s="723" t="s">
        <v>334</v>
      </c>
      <c r="AJ39" s="723"/>
      <c r="AK39" s="313"/>
      <c r="AL39" s="101">
        <v>1</v>
      </c>
      <c r="AM39" s="101">
        <v>415</v>
      </c>
      <c r="AN39" s="101">
        <v>0</v>
      </c>
      <c r="AO39" s="101">
        <v>0</v>
      </c>
      <c r="AP39" s="101">
        <v>2490</v>
      </c>
      <c r="AQ39" s="127">
        <v>18216</v>
      </c>
      <c r="AR39" s="15">
        <v>1</v>
      </c>
      <c r="AS39" s="13">
        <v>45</v>
      </c>
    </row>
    <row r="40" spans="1:45" s="251" customFormat="1" ht="21" customHeight="1" x14ac:dyDescent="0.15">
      <c r="A40" s="15">
        <v>1</v>
      </c>
      <c r="B40" s="13">
        <v>46</v>
      </c>
      <c r="C40" s="258" t="s">
        <v>281</v>
      </c>
      <c r="D40" s="787" t="s">
        <v>380</v>
      </c>
      <c r="E40" s="787"/>
      <c r="F40" s="300"/>
      <c r="G40" s="305" t="s">
        <v>305</v>
      </c>
      <c r="H40" s="315"/>
      <c r="I40" s="101">
        <v>822314</v>
      </c>
      <c r="J40" s="101">
        <v>136199</v>
      </c>
      <c r="K40" s="101">
        <v>0</v>
      </c>
      <c r="L40" s="101">
        <v>115914</v>
      </c>
      <c r="M40" s="101">
        <v>291</v>
      </c>
      <c r="N40" s="101">
        <v>128661</v>
      </c>
      <c r="O40" s="101">
        <v>13073</v>
      </c>
      <c r="P40" s="101">
        <v>333831</v>
      </c>
      <c r="Q40" s="101">
        <v>40156</v>
      </c>
      <c r="R40" s="101">
        <v>197426</v>
      </c>
      <c r="S40" s="101">
        <v>58931</v>
      </c>
      <c r="T40" s="101">
        <v>0</v>
      </c>
      <c r="U40" s="101">
        <v>14918</v>
      </c>
      <c r="V40" s="101">
        <v>0</v>
      </c>
      <c r="W40" s="101">
        <v>0</v>
      </c>
      <c r="X40" s="101">
        <v>6935</v>
      </c>
      <c r="Y40" s="101">
        <v>0</v>
      </c>
      <c r="Z40" s="15">
        <v>1</v>
      </c>
      <c r="AA40" s="13">
        <v>46</v>
      </c>
      <c r="AB40" s="13"/>
      <c r="AC40" s="13"/>
      <c r="AD40" s="15">
        <v>1</v>
      </c>
      <c r="AE40" s="13">
        <v>46</v>
      </c>
      <c r="AF40" s="258" t="s">
        <v>281</v>
      </c>
      <c r="AG40" s="787" t="s">
        <v>380</v>
      </c>
      <c r="AH40" s="787"/>
      <c r="AI40" s="300"/>
      <c r="AJ40" s="305" t="s">
        <v>305</v>
      </c>
      <c r="AK40" s="315"/>
      <c r="AL40" s="101">
        <v>0</v>
      </c>
      <c r="AM40" s="101">
        <v>7483</v>
      </c>
      <c r="AN40" s="101">
        <v>9722</v>
      </c>
      <c r="AO40" s="101">
        <v>10427</v>
      </c>
      <c r="AP40" s="101">
        <v>40014</v>
      </c>
      <c r="AQ40" s="127">
        <v>1936295</v>
      </c>
      <c r="AR40" s="15">
        <v>1</v>
      </c>
      <c r="AS40" s="13">
        <v>46</v>
      </c>
    </row>
    <row r="41" spans="1:45" s="251" customFormat="1" ht="21" customHeight="1" x14ac:dyDescent="0.15">
      <c r="A41" s="15">
        <v>1</v>
      </c>
      <c r="B41" s="13">
        <v>47</v>
      </c>
      <c r="C41" s="262" t="s">
        <v>288</v>
      </c>
      <c r="D41" s="788" t="s">
        <v>558</v>
      </c>
      <c r="E41" s="788"/>
      <c r="F41" s="301" t="s">
        <v>563</v>
      </c>
      <c r="G41" s="306" t="s">
        <v>64</v>
      </c>
      <c r="H41" s="278"/>
      <c r="I41" s="321">
        <v>0</v>
      </c>
      <c r="J41" s="321">
        <v>0</v>
      </c>
      <c r="K41" s="321">
        <v>33711</v>
      </c>
      <c r="L41" s="321">
        <v>0</v>
      </c>
      <c r="M41" s="321">
        <v>0</v>
      </c>
      <c r="N41" s="321">
        <v>0</v>
      </c>
      <c r="O41" s="321">
        <v>0</v>
      </c>
      <c r="P41" s="321">
        <v>0</v>
      </c>
      <c r="Q41" s="321">
        <v>0</v>
      </c>
      <c r="R41" s="321">
        <v>0</v>
      </c>
      <c r="S41" s="321">
        <v>0</v>
      </c>
      <c r="T41" s="321">
        <v>31050</v>
      </c>
      <c r="U41" s="321">
        <v>0</v>
      </c>
      <c r="V41" s="321">
        <v>68141</v>
      </c>
      <c r="W41" s="321">
        <v>1025</v>
      </c>
      <c r="X41" s="321">
        <v>0</v>
      </c>
      <c r="Y41" s="321">
        <v>10048</v>
      </c>
      <c r="Z41" s="15">
        <v>1</v>
      </c>
      <c r="AA41" s="13">
        <v>47</v>
      </c>
      <c r="AB41" s="13"/>
      <c r="AC41" s="13"/>
      <c r="AD41" s="15">
        <v>1</v>
      </c>
      <c r="AE41" s="13">
        <v>47</v>
      </c>
      <c r="AF41" s="262" t="s">
        <v>288</v>
      </c>
      <c r="AG41" s="788" t="s">
        <v>558</v>
      </c>
      <c r="AH41" s="788"/>
      <c r="AI41" s="301" t="s">
        <v>563</v>
      </c>
      <c r="AJ41" s="306" t="s">
        <v>64</v>
      </c>
      <c r="AK41" s="278"/>
      <c r="AL41" s="321">
        <v>1922</v>
      </c>
      <c r="AM41" s="321">
        <v>0</v>
      </c>
      <c r="AN41" s="321">
        <v>0</v>
      </c>
      <c r="AO41" s="321">
        <v>0</v>
      </c>
      <c r="AP41" s="321">
        <v>0</v>
      </c>
      <c r="AQ41" s="334">
        <v>145897</v>
      </c>
      <c r="AR41" s="15">
        <v>1</v>
      </c>
      <c r="AS41" s="13">
        <v>47</v>
      </c>
    </row>
    <row r="42" spans="1:45" s="251" customFormat="1" ht="21" customHeight="1" x14ac:dyDescent="0.15">
      <c r="A42" s="15">
        <v>1</v>
      </c>
      <c r="B42" s="13">
        <v>48</v>
      </c>
      <c r="C42" s="261" t="s">
        <v>381</v>
      </c>
      <c r="D42" s="759" t="s">
        <v>451</v>
      </c>
      <c r="E42" s="783"/>
      <c r="F42" s="783"/>
      <c r="G42" s="783"/>
      <c r="H42" s="16" t="s">
        <v>608</v>
      </c>
      <c r="I42" s="320">
        <v>0</v>
      </c>
      <c r="J42" s="320">
        <v>0</v>
      </c>
      <c r="K42" s="320">
        <v>0</v>
      </c>
      <c r="L42" s="320">
        <v>0</v>
      </c>
      <c r="M42" s="320">
        <v>0</v>
      </c>
      <c r="N42" s="320">
        <v>1110</v>
      </c>
      <c r="O42" s="320">
        <v>3124</v>
      </c>
      <c r="P42" s="320">
        <v>19</v>
      </c>
      <c r="Q42" s="320">
        <v>6</v>
      </c>
      <c r="R42" s="320">
        <v>0</v>
      </c>
      <c r="S42" s="320">
        <v>0</v>
      </c>
      <c r="T42" s="320">
        <v>204</v>
      </c>
      <c r="U42" s="320">
        <v>70</v>
      </c>
      <c r="V42" s="320">
        <v>0</v>
      </c>
      <c r="W42" s="320">
        <v>0</v>
      </c>
      <c r="X42" s="320">
        <v>0</v>
      </c>
      <c r="Y42" s="320">
        <v>4734</v>
      </c>
      <c r="Z42" s="15">
        <v>1</v>
      </c>
      <c r="AA42" s="13">
        <v>48</v>
      </c>
      <c r="AB42" s="13"/>
      <c r="AC42" s="13"/>
      <c r="AD42" s="15">
        <v>1</v>
      </c>
      <c r="AE42" s="13">
        <v>48</v>
      </c>
      <c r="AF42" s="261" t="s">
        <v>381</v>
      </c>
      <c r="AG42" s="759" t="s">
        <v>451</v>
      </c>
      <c r="AH42" s="783"/>
      <c r="AI42" s="783"/>
      <c r="AJ42" s="783"/>
      <c r="AK42" s="16" t="s">
        <v>608</v>
      </c>
      <c r="AL42" s="320">
        <v>0</v>
      </c>
      <c r="AM42" s="320">
        <v>0</v>
      </c>
      <c r="AN42" s="320">
        <v>0</v>
      </c>
      <c r="AO42" s="320">
        <v>0</v>
      </c>
      <c r="AP42" s="320">
        <v>0</v>
      </c>
      <c r="AQ42" s="133">
        <v>9267</v>
      </c>
      <c r="AR42" s="15">
        <v>1</v>
      </c>
      <c r="AS42" s="13">
        <v>48</v>
      </c>
    </row>
    <row r="43" spans="1:45" s="251" customFormat="1" ht="21" customHeight="1" x14ac:dyDescent="0.15">
      <c r="A43" s="15">
        <v>1</v>
      </c>
      <c r="B43" s="13">
        <v>49</v>
      </c>
      <c r="C43" s="259"/>
      <c r="D43" s="280" t="s">
        <v>284</v>
      </c>
      <c r="E43" s="748" t="s">
        <v>385</v>
      </c>
      <c r="F43" s="748"/>
      <c r="G43" s="779"/>
      <c r="H43" s="305"/>
      <c r="I43" s="85">
        <v>0</v>
      </c>
      <c r="J43" s="85">
        <v>0</v>
      </c>
      <c r="K43" s="85">
        <v>0</v>
      </c>
      <c r="L43" s="85">
        <v>0</v>
      </c>
      <c r="M43" s="85">
        <v>0</v>
      </c>
      <c r="N43" s="85">
        <v>0</v>
      </c>
      <c r="O43" s="85">
        <v>0</v>
      </c>
      <c r="P43" s="85">
        <v>0</v>
      </c>
      <c r="Q43" s="85">
        <v>0</v>
      </c>
      <c r="R43" s="85">
        <v>0</v>
      </c>
      <c r="S43" s="85">
        <v>0</v>
      </c>
      <c r="T43" s="85">
        <v>0</v>
      </c>
      <c r="U43" s="85">
        <v>0</v>
      </c>
      <c r="V43" s="85">
        <v>0</v>
      </c>
      <c r="W43" s="85">
        <v>0</v>
      </c>
      <c r="X43" s="85">
        <v>0</v>
      </c>
      <c r="Y43" s="85">
        <v>0</v>
      </c>
      <c r="Z43" s="15">
        <v>1</v>
      </c>
      <c r="AA43" s="13">
        <v>49</v>
      </c>
      <c r="AB43" s="13"/>
      <c r="AC43" s="13"/>
      <c r="AD43" s="15">
        <v>1</v>
      </c>
      <c r="AE43" s="13">
        <v>49</v>
      </c>
      <c r="AF43" s="259"/>
      <c r="AG43" s="280" t="s">
        <v>284</v>
      </c>
      <c r="AH43" s="748" t="s">
        <v>385</v>
      </c>
      <c r="AI43" s="748"/>
      <c r="AJ43" s="779"/>
      <c r="AK43" s="305"/>
      <c r="AL43" s="85">
        <v>0</v>
      </c>
      <c r="AM43" s="85">
        <v>0</v>
      </c>
      <c r="AN43" s="85">
        <v>0</v>
      </c>
      <c r="AO43" s="85">
        <v>0</v>
      </c>
      <c r="AP43" s="85">
        <v>0</v>
      </c>
      <c r="AQ43" s="125">
        <v>0</v>
      </c>
      <c r="AR43" s="15">
        <v>1</v>
      </c>
      <c r="AS43" s="13">
        <v>49</v>
      </c>
    </row>
    <row r="44" spans="1:45" s="251" customFormat="1" ht="21" customHeight="1" x14ac:dyDescent="0.15">
      <c r="A44" s="15">
        <v>1</v>
      </c>
      <c r="B44" s="13">
        <v>50</v>
      </c>
      <c r="C44" s="259"/>
      <c r="D44" s="281" t="s">
        <v>609</v>
      </c>
      <c r="E44" s="749" t="s">
        <v>96</v>
      </c>
      <c r="F44" s="749"/>
      <c r="G44" s="784"/>
      <c r="H44" s="313"/>
      <c r="I44" s="85">
        <v>0</v>
      </c>
      <c r="J44" s="85">
        <v>0</v>
      </c>
      <c r="K44" s="85">
        <v>0</v>
      </c>
      <c r="L44" s="85">
        <v>0</v>
      </c>
      <c r="M44" s="85">
        <v>0</v>
      </c>
      <c r="N44" s="85">
        <v>0</v>
      </c>
      <c r="O44" s="85">
        <v>0</v>
      </c>
      <c r="P44" s="85">
        <v>19</v>
      </c>
      <c r="Q44" s="85">
        <v>0</v>
      </c>
      <c r="R44" s="85">
        <v>0</v>
      </c>
      <c r="S44" s="85">
        <v>0</v>
      </c>
      <c r="T44" s="85">
        <v>123</v>
      </c>
      <c r="U44" s="85">
        <v>0</v>
      </c>
      <c r="V44" s="85">
        <v>0</v>
      </c>
      <c r="W44" s="85">
        <v>0</v>
      </c>
      <c r="X44" s="85">
        <v>0</v>
      </c>
      <c r="Y44" s="85">
        <v>0</v>
      </c>
      <c r="Z44" s="15">
        <v>1</v>
      </c>
      <c r="AA44" s="13">
        <v>50</v>
      </c>
      <c r="AB44" s="13"/>
      <c r="AC44" s="13"/>
      <c r="AD44" s="15">
        <v>1</v>
      </c>
      <c r="AE44" s="13">
        <v>50</v>
      </c>
      <c r="AF44" s="259"/>
      <c r="AG44" s="281" t="s">
        <v>609</v>
      </c>
      <c r="AH44" s="749" t="s">
        <v>96</v>
      </c>
      <c r="AI44" s="749"/>
      <c r="AJ44" s="784"/>
      <c r="AK44" s="313"/>
      <c r="AL44" s="85">
        <v>0</v>
      </c>
      <c r="AM44" s="85">
        <v>0</v>
      </c>
      <c r="AN44" s="85">
        <v>0</v>
      </c>
      <c r="AO44" s="85">
        <v>0</v>
      </c>
      <c r="AP44" s="85">
        <v>0</v>
      </c>
      <c r="AQ44" s="125">
        <v>142</v>
      </c>
      <c r="AR44" s="15">
        <v>1</v>
      </c>
      <c r="AS44" s="13">
        <v>50</v>
      </c>
    </row>
    <row r="45" spans="1:45" s="251" customFormat="1" ht="21" customHeight="1" x14ac:dyDescent="0.15">
      <c r="A45" s="15">
        <v>1</v>
      </c>
      <c r="B45" s="13">
        <v>51</v>
      </c>
      <c r="C45" s="259"/>
      <c r="D45" s="282" t="s">
        <v>531</v>
      </c>
      <c r="E45" s="785" t="s">
        <v>360</v>
      </c>
      <c r="F45" s="785"/>
      <c r="G45" s="786"/>
      <c r="H45" s="313"/>
      <c r="I45" s="101">
        <v>0</v>
      </c>
      <c r="J45" s="101">
        <v>0</v>
      </c>
      <c r="K45" s="101">
        <v>0</v>
      </c>
      <c r="L45" s="101">
        <v>0</v>
      </c>
      <c r="M45" s="101">
        <v>0</v>
      </c>
      <c r="N45" s="101">
        <v>1110</v>
      </c>
      <c r="O45" s="101">
        <v>3124</v>
      </c>
      <c r="P45" s="101">
        <v>0</v>
      </c>
      <c r="Q45" s="101">
        <v>6</v>
      </c>
      <c r="R45" s="101">
        <v>0</v>
      </c>
      <c r="S45" s="101">
        <v>0</v>
      </c>
      <c r="T45" s="101">
        <v>81</v>
      </c>
      <c r="U45" s="101">
        <v>70</v>
      </c>
      <c r="V45" s="101">
        <v>0</v>
      </c>
      <c r="W45" s="101">
        <v>0</v>
      </c>
      <c r="X45" s="101">
        <v>0</v>
      </c>
      <c r="Y45" s="101">
        <v>4734</v>
      </c>
      <c r="Z45" s="15">
        <v>1</v>
      </c>
      <c r="AA45" s="13">
        <v>51</v>
      </c>
      <c r="AB45" s="13"/>
      <c r="AC45" s="13"/>
      <c r="AD45" s="15">
        <v>1</v>
      </c>
      <c r="AE45" s="13">
        <v>51</v>
      </c>
      <c r="AF45" s="259"/>
      <c r="AG45" s="282" t="s">
        <v>531</v>
      </c>
      <c r="AH45" s="785" t="s">
        <v>360</v>
      </c>
      <c r="AI45" s="785"/>
      <c r="AJ45" s="786"/>
      <c r="AK45" s="313"/>
      <c r="AL45" s="101">
        <v>0</v>
      </c>
      <c r="AM45" s="101">
        <v>0</v>
      </c>
      <c r="AN45" s="101">
        <v>0</v>
      </c>
      <c r="AO45" s="101">
        <v>0</v>
      </c>
      <c r="AP45" s="101">
        <v>0</v>
      </c>
      <c r="AQ45" s="127">
        <v>9125</v>
      </c>
      <c r="AR45" s="15">
        <v>1</v>
      </c>
      <c r="AS45" s="13">
        <v>51</v>
      </c>
    </row>
    <row r="46" spans="1:45" s="251" customFormat="1" ht="21" customHeight="1" x14ac:dyDescent="0.15">
      <c r="A46" s="15">
        <v>1</v>
      </c>
      <c r="B46" s="13">
        <v>52</v>
      </c>
      <c r="C46" s="258" t="s">
        <v>309</v>
      </c>
      <c r="D46" s="750" t="s">
        <v>450</v>
      </c>
      <c r="E46" s="750"/>
      <c r="F46" s="750"/>
      <c r="G46" s="750"/>
      <c r="H46" s="305" t="s">
        <v>600</v>
      </c>
      <c r="I46" s="85">
        <v>4789</v>
      </c>
      <c r="J46" s="85">
        <v>194</v>
      </c>
      <c r="K46" s="85">
        <v>2973</v>
      </c>
      <c r="L46" s="85">
        <v>2140</v>
      </c>
      <c r="M46" s="85">
        <v>0</v>
      </c>
      <c r="N46" s="85">
        <v>938</v>
      </c>
      <c r="O46" s="85">
        <v>30</v>
      </c>
      <c r="P46" s="85">
        <v>183</v>
      </c>
      <c r="Q46" s="85">
        <v>57288</v>
      </c>
      <c r="R46" s="85">
        <v>680</v>
      </c>
      <c r="S46" s="85">
        <v>517</v>
      </c>
      <c r="T46" s="85">
        <v>150939</v>
      </c>
      <c r="U46" s="85">
        <v>194</v>
      </c>
      <c r="V46" s="85">
        <v>0</v>
      </c>
      <c r="W46" s="85">
        <v>0</v>
      </c>
      <c r="X46" s="85">
        <v>0</v>
      </c>
      <c r="Y46" s="85">
        <v>14</v>
      </c>
      <c r="Z46" s="15">
        <v>1</v>
      </c>
      <c r="AA46" s="13">
        <v>52</v>
      </c>
      <c r="AB46" s="13"/>
      <c r="AC46" s="13"/>
      <c r="AD46" s="15">
        <v>1</v>
      </c>
      <c r="AE46" s="13">
        <v>52</v>
      </c>
      <c r="AF46" s="258" t="s">
        <v>309</v>
      </c>
      <c r="AG46" s="750" t="s">
        <v>450</v>
      </c>
      <c r="AH46" s="750"/>
      <c r="AI46" s="750"/>
      <c r="AJ46" s="750"/>
      <c r="AK46" s="305" t="s">
        <v>600</v>
      </c>
      <c r="AL46" s="85">
        <v>0</v>
      </c>
      <c r="AM46" s="85">
        <v>16</v>
      </c>
      <c r="AN46" s="85">
        <v>0</v>
      </c>
      <c r="AO46" s="85">
        <v>1198</v>
      </c>
      <c r="AP46" s="85">
        <v>0</v>
      </c>
      <c r="AQ46" s="125">
        <v>222093</v>
      </c>
      <c r="AR46" s="15">
        <v>1</v>
      </c>
      <c r="AS46" s="13">
        <v>52</v>
      </c>
    </row>
    <row r="47" spans="1:45" s="251" customFormat="1" ht="21" customHeight="1" x14ac:dyDescent="0.15">
      <c r="A47" s="15">
        <v>1</v>
      </c>
      <c r="B47" s="13">
        <v>53</v>
      </c>
      <c r="C47" s="261"/>
      <c r="D47" s="280" t="s">
        <v>284</v>
      </c>
      <c r="E47" s="748" t="s">
        <v>389</v>
      </c>
      <c r="F47" s="748"/>
      <c r="G47" s="779"/>
      <c r="H47" s="305"/>
      <c r="I47" s="85">
        <v>0</v>
      </c>
      <c r="J47" s="85">
        <v>0</v>
      </c>
      <c r="K47" s="85">
        <v>0</v>
      </c>
      <c r="L47" s="85">
        <v>0</v>
      </c>
      <c r="M47" s="85">
        <v>0</v>
      </c>
      <c r="N47" s="85">
        <v>0</v>
      </c>
      <c r="O47" s="85">
        <v>0</v>
      </c>
      <c r="P47" s="85">
        <v>0</v>
      </c>
      <c r="Q47" s="85">
        <v>0</v>
      </c>
      <c r="R47" s="85">
        <v>0</v>
      </c>
      <c r="S47" s="85">
        <v>0</v>
      </c>
      <c r="T47" s="85">
        <v>0</v>
      </c>
      <c r="U47" s="85">
        <v>0</v>
      </c>
      <c r="V47" s="85">
        <v>0</v>
      </c>
      <c r="W47" s="85">
        <v>0</v>
      </c>
      <c r="X47" s="85">
        <v>0</v>
      </c>
      <c r="Y47" s="85">
        <v>0</v>
      </c>
      <c r="Z47" s="15">
        <v>1</v>
      </c>
      <c r="AA47" s="13">
        <v>53</v>
      </c>
      <c r="AB47" s="13"/>
      <c r="AC47" s="13"/>
      <c r="AD47" s="15">
        <v>1</v>
      </c>
      <c r="AE47" s="13">
        <v>53</v>
      </c>
      <c r="AF47" s="261"/>
      <c r="AG47" s="280" t="s">
        <v>284</v>
      </c>
      <c r="AH47" s="748" t="s">
        <v>389</v>
      </c>
      <c r="AI47" s="748"/>
      <c r="AJ47" s="779"/>
      <c r="AK47" s="305"/>
      <c r="AL47" s="85">
        <v>0</v>
      </c>
      <c r="AM47" s="85">
        <v>0</v>
      </c>
      <c r="AN47" s="85">
        <v>0</v>
      </c>
      <c r="AO47" s="85">
        <v>0</v>
      </c>
      <c r="AP47" s="85">
        <v>0</v>
      </c>
      <c r="AQ47" s="125">
        <v>0</v>
      </c>
      <c r="AR47" s="15">
        <v>1</v>
      </c>
      <c r="AS47" s="13">
        <v>53</v>
      </c>
    </row>
    <row r="48" spans="1:45" s="251" customFormat="1" ht="21" customHeight="1" x14ac:dyDescent="0.15">
      <c r="A48" s="15">
        <v>1</v>
      </c>
      <c r="B48" s="13">
        <v>54</v>
      </c>
      <c r="C48" s="263"/>
      <c r="D48" s="281" t="s">
        <v>609</v>
      </c>
      <c r="E48" s="723" t="s">
        <v>360</v>
      </c>
      <c r="F48" s="723"/>
      <c r="G48" s="780"/>
      <c r="H48" s="314"/>
      <c r="I48" s="85">
        <v>4789</v>
      </c>
      <c r="J48" s="85">
        <v>194</v>
      </c>
      <c r="K48" s="85">
        <v>2973</v>
      </c>
      <c r="L48" s="85">
        <v>2140</v>
      </c>
      <c r="M48" s="85">
        <v>0</v>
      </c>
      <c r="N48" s="85">
        <v>938</v>
      </c>
      <c r="O48" s="85">
        <v>30</v>
      </c>
      <c r="P48" s="85">
        <v>183</v>
      </c>
      <c r="Q48" s="85">
        <v>57288</v>
      </c>
      <c r="R48" s="85">
        <v>680</v>
      </c>
      <c r="S48" s="85">
        <v>517</v>
      </c>
      <c r="T48" s="85">
        <v>150939</v>
      </c>
      <c r="U48" s="85">
        <v>194</v>
      </c>
      <c r="V48" s="85">
        <v>0</v>
      </c>
      <c r="W48" s="85">
        <v>0</v>
      </c>
      <c r="X48" s="85">
        <v>0</v>
      </c>
      <c r="Y48" s="85">
        <v>14</v>
      </c>
      <c r="Z48" s="15">
        <v>1</v>
      </c>
      <c r="AA48" s="13">
        <v>54</v>
      </c>
      <c r="AB48" s="13"/>
      <c r="AC48" s="13"/>
      <c r="AD48" s="15">
        <v>1</v>
      </c>
      <c r="AE48" s="13">
        <v>54</v>
      </c>
      <c r="AF48" s="263"/>
      <c r="AG48" s="281" t="s">
        <v>609</v>
      </c>
      <c r="AH48" s="723" t="s">
        <v>360</v>
      </c>
      <c r="AI48" s="723"/>
      <c r="AJ48" s="780"/>
      <c r="AK48" s="314"/>
      <c r="AL48" s="85">
        <v>0</v>
      </c>
      <c r="AM48" s="85">
        <v>16</v>
      </c>
      <c r="AN48" s="85">
        <v>0</v>
      </c>
      <c r="AO48" s="85">
        <v>1198</v>
      </c>
      <c r="AP48" s="85">
        <v>0</v>
      </c>
      <c r="AQ48" s="125">
        <v>222093</v>
      </c>
      <c r="AR48" s="15">
        <v>1</v>
      </c>
      <c r="AS48" s="13">
        <v>54</v>
      </c>
    </row>
    <row r="49" spans="1:45" s="251" customFormat="1" ht="21" customHeight="1" x14ac:dyDescent="0.15">
      <c r="A49" s="15">
        <v>1</v>
      </c>
      <c r="B49" s="13">
        <v>55</v>
      </c>
      <c r="C49" s="264" t="s">
        <v>236</v>
      </c>
      <c r="D49" s="781" t="s">
        <v>542</v>
      </c>
      <c r="E49" s="781"/>
      <c r="F49" s="16"/>
      <c r="G49" s="725" t="s">
        <v>564</v>
      </c>
      <c r="H49" s="726"/>
      <c r="I49" s="322">
        <v>817525</v>
      </c>
      <c r="J49" s="322">
        <v>136005</v>
      </c>
      <c r="K49" s="322">
        <v>0</v>
      </c>
      <c r="L49" s="322">
        <v>113774</v>
      </c>
      <c r="M49" s="322">
        <v>291</v>
      </c>
      <c r="N49" s="322">
        <v>128833</v>
      </c>
      <c r="O49" s="322">
        <v>16167</v>
      </c>
      <c r="P49" s="322">
        <v>333667</v>
      </c>
      <c r="Q49" s="322">
        <v>0</v>
      </c>
      <c r="R49" s="322">
        <v>196746</v>
      </c>
      <c r="S49" s="322">
        <v>58414</v>
      </c>
      <c r="T49" s="322">
        <v>0</v>
      </c>
      <c r="U49" s="322">
        <v>14794</v>
      </c>
      <c r="V49" s="322">
        <v>0</v>
      </c>
      <c r="W49" s="322">
        <v>0</v>
      </c>
      <c r="X49" s="322">
        <v>6935</v>
      </c>
      <c r="Y49" s="322">
        <v>0</v>
      </c>
      <c r="Z49" s="15">
        <v>1</v>
      </c>
      <c r="AA49" s="13">
        <v>55</v>
      </c>
      <c r="AB49" s="13"/>
      <c r="AC49" s="13"/>
      <c r="AD49" s="15">
        <v>1</v>
      </c>
      <c r="AE49" s="13">
        <v>55</v>
      </c>
      <c r="AF49" s="264" t="s">
        <v>236</v>
      </c>
      <c r="AG49" s="781" t="s">
        <v>542</v>
      </c>
      <c r="AH49" s="781"/>
      <c r="AI49" s="16"/>
      <c r="AJ49" s="725" t="s">
        <v>564</v>
      </c>
      <c r="AK49" s="726"/>
      <c r="AL49" s="322">
        <v>0</v>
      </c>
      <c r="AM49" s="322">
        <v>7467</v>
      </c>
      <c r="AN49" s="322">
        <v>9722</v>
      </c>
      <c r="AO49" s="322">
        <v>9229</v>
      </c>
      <c r="AP49" s="322">
        <v>40014</v>
      </c>
      <c r="AQ49" s="335">
        <v>1889583</v>
      </c>
      <c r="AR49" s="15">
        <v>1</v>
      </c>
      <c r="AS49" s="13">
        <v>55</v>
      </c>
    </row>
    <row r="50" spans="1:45" s="251" customFormat="1" ht="21" customHeight="1" x14ac:dyDescent="0.15">
      <c r="A50" s="15">
        <v>1</v>
      </c>
      <c r="B50" s="13">
        <v>56</v>
      </c>
      <c r="C50" s="265" t="s">
        <v>390</v>
      </c>
      <c r="D50" s="782" t="s">
        <v>461</v>
      </c>
      <c r="E50" s="782"/>
      <c r="F50" s="302" t="s">
        <v>563</v>
      </c>
      <c r="G50" s="727"/>
      <c r="H50" s="728"/>
      <c r="I50" s="323">
        <v>0</v>
      </c>
      <c r="J50" s="323">
        <v>0</v>
      </c>
      <c r="K50" s="323">
        <v>36684</v>
      </c>
      <c r="L50" s="323">
        <v>0</v>
      </c>
      <c r="M50" s="323">
        <v>0</v>
      </c>
      <c r="N50" s="323">
        <v>0</v>
      </c>
      <c r="O50" s="323">
        <v>0</v>
      </c>
      <c r="P50" s="323">
        <v>0</v>
      </c>
      <c r="Q50" s="323">
        <v>17126</v>
      </c>
      <c r="R50" s="323">
        <v>0</v>
      </c>
      <c r="S50" s="323">
        <v>0</v>
      </c>
      <c r="T50" s="323">
        <v>181785</v>
      </c>
      <c r="U50" s="323">
        <v>0</v>
      </c>
      <c r="V50" s="323">
        <v>68141</v>
      </c>
      <c r="W50" s="323">
        <v>1025</v>
      </c>
      <c r="X50" s="323">
        <v>0</v>
      </c>
      <c r="Y50" s="323">
        <v>5328</v>
      </c>
      <c r="Z50" s="15">
        <v>1</v>
      </c>
      <c r="AA50" s="13">
        <v>56</v>
      </c>
      <c r="AB50" s="13"/>
      <c r="AC50" s="13"/>
      <c r="AD50" s="15">
        <v>1</v>
      </c>
      <c r="AE50" s="13">
        <v>56</v>
      </c>
      <c r="AF50" s="265" t="s">
        <v>390</v>
      </c>
      <c r="AG50" s="782" t="s">
        <v>461</v>
      </c>
      <c r="AH50" s="782"/>
      <c r="AI50" s="302" t="s">
        <v>563</v>
      </c>
      <c r="AJ50" s="727"/>
      <c r="AK50" s="728"/>
      <c r="AL50" s="323">
        <v>1922</v>
      </c>
      <c r="AM50" s="323">
        <v>0</v>
      </c>
      <c r="AN50" s="323">
        <v>0</v>
      </c>
      <c r="AO50" s="323">
        <v>0</v>
      </c>
      <c r="AP50" s="323">
        <v>0</v>
      </c>
      <c r="AQ50" s="336">
        <v>312011</v>
      </c>
      <c r="AR50" s="15">
        <v>1</v>
      </c>
      <c r="AS50" s="13">
        <v>56</v>
      </c>
    </row>
    <row r="51" spans="1:45" s="251" customFormat="1" ht="21" customHeight="1" x14ac:dyDescent="0.15">
      <c r="A51" s="15">
        <v>1</v>
      </c>
      <c r="B51" s="13">
        <v>57</v>
      </c>
      <c r="C51" s="258" t="s">
        <v>392</v>
      </c>
      <c r="D51" s="753" t="s">
        <v>394</v>
      </c>
      <c r="E51" s="753"/>
      <c r="F51" s="753"/>
      <c r="G51" s="753"/>
      <c r="H51" s="305"/>
      <c r="I51" s="101">
        <v>0</v>
      </c>
      <c r="J51" s="101">
        <v>80979</v>
      </c>
      <c r="K51" s="101">
        <v>0</v>
      </c>
      <c r="L51" s="101">
        <v>0</v>
      </c>
      <c r="M51" s="101">
        <v>656908</v>
      </c>
      <c r="N51" s="101">
        <v>50830</v>
      </c>
      <c r="O51" s="101">
        <v>566803</v>
      </c>
      <c r="P51" s="101">
        <v>0</v>
      </c>
      <c r="Q51" s="101">
        <v>92264</v>
      </c>
      <c r="R51" s="101">
        <v>23696</v>
      </c>
      <c r="S51" s="101">
        <v>106027</v>
      </c>
      <c r="T51" s="101">
        <v>1038146</v>
      </c>
      <c r="U51" s="101">
        <v>228261</v>
      </c>
      <c r="V51" s="101">
        <v>181223</v>
      </c>
      <c r="W51" s="101">
        <v>43398</v>
      </c>
      <c r="X51" s="101">
        <v>0</v>
      </c>
      <c r="Y51" s="101">
        <v>-103652</v>
      </c>
      <c r="Z51" s="15">
        <v>1</v>
      </c>
      <c r="AA51" s="13">
        <v>57</v>
      </c>
      <c r="AB51" s="13"/>
      <c r="AC51" s="13"/>
      <c r="AD51" s="15">
        <v>1</v>
      </c>
      <c r="AE51" s="13">
        <v>57</v>
      </c>
      <c r="AF51" s="258" t="s">
        <v>392</v>
      </c>
      <c r="AG51" s="753" t="s">
        <v>394</v>
      </c>
      <c r="AH51" s="753"/>
      <c r="AI51" s="753"/>
      <c r="AJ51" s="753"/>
      <c r="AK51" s="305"/>
      <c r="AL51" s="101">
        <v>90281</v>
      </c>
      <c r="AM51" s="101">
        <v>118719</v>
      </c>
      <c r="AN51" s="101">
        <v>144300</v>
      </c>
      <c r="AO51" s="101">
        <v>18614</v>
      </c>
      <c r="AP51" s="101">
        <v>51527</v>
      </c>
      <c r="AQ51" s="127">
        <v>3388324</v>
      </c>
      <c r="AR51" s="15">
        <v>1</v>
      </c>
      <c r="AS51" s="13">
        <v>57</v>
      </c>
    </row>
    <row r="52" spans="1:45" s="251" customFormat="1" ht="21" customHeight="1" x14ac:dyDescent="0.15">
      <c r="A52" s="15"/>
      <c r="B52" s="13"/>
      <c r="C52" s="263"/>
      <c r="D52" s="759" t="s">
        <v>395</v>
      </c>
      <c r="E52" s="759"/>
      <c r="F52" s="759"/>
      <c r="G52" s="759"/>
      <c r="H52" s="306"/>
      <c r="I52" s="320"/>
      <c r="J52" s="320"/>
      <c r="K52" s="320"/>
      <c r="L52" s="320"/>
      <c r="M52" s="320"/>
      <c r="N52" s="320"/>
      <c r="O52" s="320"/>
      <c r="P52" s="320"/>
      <c r="Q52" s="320"/>
      <c r="R52" s="320"/>
      <c r="S52" s="320"/>
      <c r="T52" s="320"/>
      <c r="U52" s="320"/>
      <c r="V52" s="320"/>
      <c r="W52" s="320"/>
      <c r="X52" s="320"/>
      <c r="Y52" s="320"/>
      <c r="Z52" s="15"/>
      <c r="AA52" s="13"/>
      <c r="AB52" s="13"/>
      <c r="AC52" s="13"/>
      <c r="AD52" s="15"/>
      <c r="AE52" s="13"/>
      <c r="AF52" s="263"/>
      <c r="AG52" s="759" t="s">
        <v>395</v>
      </c>
      <c r="AH52" s="759"/>
      <c r="AI52" s="759"/>
      <c r="AJ52" s="759"/>
      <c r="AK52" s="306"/>
      <c r="AL52" s="320"/>
      <c r="AM52" s="320"/>
      <c r="AN52" s="320"/>
      <c r="AO52" s="320"/>
      <c r="AP52" s="320"/>
      <c r="AQ52" s="133"/>
      <c r="AR52" s="15"/>
      <c r="AS52" s="13"/>
    </row>
    <row r="53" spans="1:45" s="251" customFormat="1" ht="21" customHeight="1" x14ac:dyDescent="0.15">
      <c r="A53" s="15">
        <v>1</v>
      </c>
      <c r="B53" s="13">
        <v>58</v>
      </c>
      <c r="C53" s="266" t="s">
        <v>397</v>
      </c>
      <c r="D53" s="753" t="s">
        <v>876</v>
      </c>
      <c r="E53" s="753"/>
      <c r="F53" s="753"/>
      <c r="G53" s="753"/>
      <c r="H53" s="315"/>
      <c r="I53" s="101">
        <v>458463</v>
      </c>
      <c r="J53" s="101">
        <v>153244</v>
      </c>
      <c r="K53" s="101">
        <v>0</v>
      </c>
      <c r="L53" s="101">
        <v>116699</v>
      </c>
      <c r="M53" s="101">
        <v>18742</v>
      </c>
      <c r="N53" s="101">
        <v>100000</v>
      </c>
      <c r="O53" s="101">
        <v>37961</v>
      </c>
      <c r="P53" s="101">
        <v>150188</v>
      </c>
      <c r="Q53" s="101">
        <v>100000</v>
      </c>
      <c r="R53" s="101">
        <v>500000</v>
      </c>
      <c r="S53" s="101">
        <v>0</v>
      </c>
      <c r="T53" s="101">
        <v>174863</v>
      </c>
      <c r="U53" s="101">
        <v>0</v>
      </c>
      <c r="V53" s="101">
        <v>0</v>
      </c>
      <c r="W53" s="101">
        <v>0</v>
      </c>
      <c r="X53" s="101">
        <v>0</v>
      </c>
      <c r="Y53" s="101">
        <v>0</v>
      </c>
      <c r="Z53" s="15">
        <v>1</v>
      </c>
      <c r="AA53" s="13">
        <v>58</v>
      </c>
      <c r="AB53" s="13"/>
      <c r="AC53" s="13"/>
      <c r="AD53" s="15">
        <v>1</v>
      </c>
      <c r="AE53" s="13">
        <v>58</v>
      </c>
      <c r="AF53" s="266" t="s">
        <v>397</v>
      </c>
      <c r="AG53" s="753" t="s">
        <v>876</v>
      </c>
      <c r="AH53" s="753"/>
      <c r="AI53" s="753"/>
      <c r="AJ53" s="753"/>
      <c r="AK53" s="315"/>
      <c r="AL53" s="101">
        <v>0</v>
      </c>
      <c r="AM53" s="101">
        <v>0</v>
      </c>
      <c r="AN53" s="101">
        <v>810</v>
      </c>
      <c r="AO53" s="101">
        <v>0</v>
      </c>
      <c r="AP53" s="101">
        <v>11300</v>
      </c>
      <c r="AQ53" s="127">
        <v>1822270</v>
      </c>
      <c r="AR53" s="15">
        <v>1</v>
      </c>
      <c r="AS53" s="13">
        <v>58</v>
      </c>
    </row>
    <row r="54" spans="1:45" s="251" customFormat="1" ht="21" customHeight="1" x14ac:dyDescent="0.15">
      <c r="A54" s="15"/>
      <c r="B54" s="13"/>
      <c r="C54" s="263"/>
      <c r="D54" s="759" t="s">
        <v>877</v>
      </c>
      <c r="E54" s="759"/>
      <c r="F54" s="759"/>
      <c r="G54" s="759"/>
      <c r="H54" s="278"/>
      <c r="I54" s="322"/>
      <c r="J54" s="322"/>
      <c r="K54" s="322"/>
      <c r="L54" s="322"/>
      <c r="M54" s="322"/>
      <c r="N54" s="322"/>
      <c r="O54" s="322"/>
      <c r="P54" s="322"/>
      <c r="Q54" s="322"/>
      <c r="R54" s="322"/>
      <c r="S54" s="322"/>
      <c r="T54" s="322"/>
      <c r="U54" s="322"/>
      <c r="V54" s="322"/>
      <c r="W54" s="322"/>
      <c r="X54" s="322"/>
      <c r="Y54" s="322"/>
      <c r="Z54" s="15"/>
      <c r="AA54" s="13"/>
      <c r="AB54" s="13"/>
      <c r="AC54" s="13"/>
      <c r="AD54" s="15"/>
      <c r="AE54" s="13"/>
      <c r="AF54" s="263"/>
      <c r="AG54" s="759" t="s">
        <v>877</v>
      </c>
      <c r="AH54" s="759"/>
      <c r="AI54" s="759"/>
      <c r="AJ54" s="759"/>
      <c r="AK54" s="278"/>
      <c r="AL54" s="322"/>
      <c r="AM54" s="322"/>
      <c r="AN54" s="322"/>
      <c r="AO54" s="322"/>
      <c r="AP54" s="322"/>
      <c r="AQ54" s="336"/>
      <c r="AR54" s="15"/>
      <c r="AS54" s="13"/>
    </row>
    <row r="55" spans="1:45" s="251" customFormat="1" ht="21" customHeight="1" x14ac:dyDescent="0.15">
      <c r="A55" s="15">
        <v>1</v>
      </c>
      <c r="B55" s="13">
        <v>59</v>
      </c>
      <c r="C55" s="267" t="s">
        <v>273</v>
      </c>
      <c r="D55" s="778" t="s">
        <v>57</v>
      </c>
      <c r="E55" s="778"/>
      <c r="F55" s="778"/>
      <c r="G55" s="778"/>
      <c r="H55" s="16"/>
      <c r="I55" s="101">
        <v>1275988</v>
      </c>
      <c r="J55" s="101">
        <v>370228</v>
      </c>
      <c r="K55" s="101">
        <v>-36684</v>
      </c>
      <c r="L55" s="101">
        <v>230473</v>
      </c>
      <c r="M55" s="101">
        <v>675941</v>
      </c>
      <c r="N55" s="101">
        <v>279663</v>
      </c>
      <c r="O55" s="101">
        <v>620931</v>
      </c>
      <c r="P55" s="101">
        <v>483855</v>
      </c>
      <c r="Q55" s="101">
        <v>175138</v>
      </c>
      <c r="R55" s="101">
        <v>720442</v>
      </c>
      <c r="S55" s="101">
        <v>164441</v>
      </c>
      <c r="T55" s="101">
        <v>1031224</v>
      </c>
      <c r="U55" s="101">
        <v>243055</v>
      </c>
      <c r="V55" s="101">
        <v>113082</v>
      </c>
      <c r="W55" s="101">
        <v>42373</v>
      </c>
      <c r="X55" s="101">
        <v>6935</v>
      </c>
      <c r="Y55" s="101">
        <v>-108980</v>
      </c>
      <c r="Z55" s="15">
        <v>1</v>
      </c>
      <c r="AA55" s="13">
        <v>59</v>
      </c>
      <c r="AB55" s="13"/>
      <c r="AC55" s="13"/>
      <c r="AD55" s="15">
        <v>1</v>
      </c>
      <c r="AE55" s="13">
        <v>59</v>
      </c>
      <c r="AF55" s="267" t="s">
        <v>273</v>
      </c>
      <c r="AG55" s="778" t="s">
        <v>57</v>
      </c>
      <c r="AH55" s="778"/>
      <c r="AI55" s="778"/>
      <c r="AJ55" s="778"/>
      <c r="AK55" s="16"/>
      <c r="AL55" s="101">
        <v>88359</v>
      </c>
      <c r="AM55" s="101">
        <v>126186</v>
      </c>
      <c r="AN55" s="101">
        <v>154832</v>
      </c>
      <c r="AO55" s="101">
        <v>27843</v>
      </c>
      <c r="AP55" s="101">
        <v>102841</v>
      </c>
      <c r="AQ55" s="127">
        <v>6788166</v>
      </c>
      <c r="AR55" s="15">
        <v>1</v>
      </c>
      <c r="AS55" s="13">
        <v>59</v>
      </c>
    </row>
    <row r="56" spans="1:45" s="251" customFormat="1" ht="21" customHeight="1" x14ac:dyDescent="0.15">
      <c r="A56" s="15"/>
      <c r="B56" s="13"/>
      <c r="C56" s="261"/>
      <c r="D56" s="778" t="s">
        <v>233</v>
      </c>
      <c r="E56" s="778"/>
      <c r="F56" s="778"/>
      <c r="G56" s="778"/>
      <c r="H56" s="16"/>
      <c r="I56" s="322"/>
      <c r="J56" s="322"/>
      <c r="K56" s="322"/>
      <c r="L56" s="322"/>
      <c r="M56" s="322"/>
      <c r="N56" s="322"/>
      <c r="O56" s="322"/>
      <c r="P56" s="322"/>
      <c r="Q56" s="322"/>
      <c r="R56" s="322"/>
      <c r="S56" s="322"/>
      <c r="T56" s="322"/>
      <c r="U56" s="322"/>
      <c r="V56" s="322"/>
      <c r="W56" s="322"/>
      <c r="X56" s="322"/>
      <c r="Y56" s="322"/>
      <c r="Z56" s="15"/>
      <c r="AA56" s="13"/>
      <c r="AB56" s="13"/>
      <c r="AC56" s="13"/>
      <c r="AD56" s="15"/>
      <c r="AE56" s="13"/>
      <c r="AF56" s="261"/>
      <c r="AG56" s="778" t="s">
        <v>233</v>
      </c>
      <c r="AH56" s="778"/>
      <c r="AI56" s="778"/>
      <c r="AJ56" s="778"/>
      <c r="AK56" s="16"/>
      <c r="AL56" s="322"/>
      <c r="AM56" s="322"/>
      <c r="AN56" s="322"/>
      <c r="AO56" s="322"/>
      <c r="AP56" s="322"/>
      <c r="AQ56" s="336"/>
      <c r="AR56" s="15"/>
      <c r="AS56" s="13"/>
    </row>
    <row r="57" spans="1:45" s="251" customFormat="1" ht="21" customHeight="1" x14ac:dyDescent="0.15">
      <c r="A57" s="15">
        <v>1</v>
      </c>
      <c r="B57" s="13">
        <v>60</v>
      </c>
      <c r="C57" s="761" t="s">
        <v>398</v>
      </c>
      <c r="D57" s="762"/>
      <c r="E57" s="762"/>
      <c r="F57" s="762"/>
      <c r="G57" s="762"/>
      <c r="H57" s="762"/>
      <c r="I57" s="85">
        <v>0</v>
      </c>
      <c r="J57" s="85">
        <v>0</v>
      </c>
      <c r="K57" s="85">
        <v>0</v>
      </c>
      <c r="L57" s="85">
        <v>0</v>
      </c>
      <c r="M57" s="85">
        <v>0</v>
      </c>
      <c r="N57" s="85">
        <v>0</v>
      </c>
      <c r="O57" s="85">
        <v>0</v>
      </c>
      <c r="P57" s="85">
        <v>0</v>
      </c>
      <c r="Q57" s="85">
        <v>0</v>
      </c>
      <c r="R57" s="85">
        <v>0</v>
      </c>
      <c r="S57" s="85">
        <v>0</v>
      </c>
      <c r="T57" s="85">
        <v>0</v>
      </c>
      <c r="U57" s="85">
        <v>0</v>
      </c>
      <c r="V57" s="85">
        <v>0</v>
      </c>
      <c r="W57" s="85">
        <v>0</v>
      </c>
      <c r="X57" s="85">
        <v>0</v>
      </c>
      <c r="Y57" s="85">
        <v>0</v>
      </c>
      <c r="Z57" s="15">
        <v>1</v>
      </c>
      <c r="AA57" s="13">
        <v>60</v>
      </c>
      <c r="AB57" s="13"/>
      <c r="AC57" s="13"/>
      <c r="AD57" s="15">
        <v>1</v>
      </c>
      <c r="AE57" s="13">
        <v>60</v>
      </c>
      <c r="AF57" s="761" t="s">
        <v>398</v>
      </c>
      <c r="AG57" s="762"/>
      <c r="AH57" s="762"/>
      <c r="AI57" s="762"/>
      <c r="AJ57" s="762"/>
      <c r="AK57" s="762"/>
      <c r="AL57" s="85">
        <v>0</v>
      </c>
      <c r="AM57" s="85">
        <v>0</v>
      </c>
      <c r="AN57" s="85">
        <v>0</v>
      </c>
      <c r="AO57" s="85">
        <v>0</v>
      </c>
      <c r="AP57" s="85">
        <v>0</v>
      </c>
      <c r="AQ57" s="125">
        <v>0</v>
      </c>
      <c r="AR57" s="15">
        <v>1</v>
      </c>
      <c r="AS57" s="13">
        <v>60</v>
      </c>
    </row>
    <row r="58" spans="1:45" s="251" customFormat="1" ht="21" customHeight="1" x14ac:dyDescent="0.15">
      <c r="A58" s="15">
        <v>1</v>
      </c>
      <c r="B58" s="13">
        <v>61</v>
      </c>
      <c r="C58" s="761" t="s">
        <v>709</v>
      </c>
      <c r="D58" s="762"/>
      <c r="E58" s="762"/>
      <c r="F58" s="762"/>
      <c r="G58" s="762"/>
      <c r="H58" s="774"/>
      <c r="I58" s="85">
        <v>0</v>
      </c>
      <c r="J58" s="85">
        <v>0</v>
      </c>
      <c r="K58" s="85">
        <v>0</v>
      </c>
      <c r="L58" s="85">
        <v>0</v>
      </c>
      <c r="M58" s="85">
        <v>0</v>
      </c>
      <c r="N58" s="85">
        <v>0</v>
      </c>
      <c r="O58" s="85">
        <v>0</v>
      </c>
      <c r="P58" s="85">
        <v>0</v>
      </c>
      <c r="Q58" s="85">
        <v>0</v>
      </c>
      <c r="R58" s="85">
        <v>0</v>
      </c>
      <c r="S58" s="85">
        <v>0</v>
      </c>
      <c r="T58" s="85">
        <v>0</v>
      </c>
      <c r="U58" s="85">
        <v>0</v>
      </c>
      <c r="V58" s="85">
        <v>0</v>
      </c>
      <c r="W58" s="85">
        <v>0</v>
      </c>
      <c r="X58" s="85">
        <v>0</v>
      </c>
      <c r="Y58" s="85">
        <v>0</v>
      </c>
      <c r="Z58" s="15">
        <v>1</v>
      </c>
      <c r="AA58" s="13">
        <v>61</v>
      </c>
      <c r="AB58" s="13"/>
      <c r="AC58" s="13"/>
      <c r="AD58" s="15">
        <v>1</v>
      </c>
      <c r="AE58" s="13">
        <v>61</v>
      </c>
      <c r="AF58" s="761" t="s">
        <v>709</v>
      </c>
      <c r="AG58" s="762"/>
      <c r="AH58" s="762"/>
      <c r="AI58" s="762"/>
      <c r="AJ58" s="762"/>
      <c r="AK58" s="774"/>
      <c r="AL58" s="85">
        <v>0</v>
      </c>
      <c r="AM58" s="85">
        <v>0</v>
      </c>
      <c r="AN58" s="85">
        <v>0</v>
      </c>
      <c r="AO58" s="85">
        <v>0</v>
      </c>
      <c r="AP58" s="85">
        <v>0</v>
      </c>
      <c r="AQ58" s="125">
        <v>0</v>
      </c>
      <c r="AR58" s="15">
        <v>1</v>
      </c>
      <c r="AS58" s="13">
        <v>61</v>
      </c>
    </row>
    <row r="59" spans="1:45" s="251" customFormat="1" ht="21" customHeight="1" x14ac:dyDescent="0.15">
      <c r="A59" s="15">
        <v>1</v>
      </c>
      <c r="B59" s="13">
        <v>62</v>
      </c>
      <c r="C59" s="775" t="s">
        <v>312</v>
      </c>
      <c r="D59" s="776"/>
      <c r="E59" s="776"/>
      <c r="F59" s="776"/>
      <c r="G59" s="776"/>
      <c r="H59" s="777"/>
      <c r="I59" s="85">
        <v>0</v>
      </c>
      <c r="J59" s="85">
        <v>0</v>
      </c>
      <c r="K59" s="85">
        <v>0</v>
      </c>
      <c r="L59" s="85">
        <v>0</v>
      </c>
      <c r="M59" s="85">
        <v>0</v>
      </c>
      <c r="N59" s="85">
        <v>0</v>
      </c>
      <c r="O59" s="85">
        <v>0</v>
      </c>
      <c r="P59" s="85">
        <v>0</v>
      </c>
      <c r="Q59" s="85">
        <v>0</v>
      </c>
      <c r="R59" s="85">
        <v>0</v>
      </c>
      <c r="S59" s="85">
        <v>0</v>
      </c>
      <c r="T59" s="85">
        <v>0</v>
      </c>
      <c r="U59" s="85">
        <v>0</v>
      </c>
      <c r="V59" s="85">
        <v>0</v>
      </c>
      <c r="W59" s="85">
        <v>0</v>
      </c>
      <c r="X59" s="85">
        <v>0</v>
      </c>
      <c r="Y59" s="85">
        <v>0</v>
      </c>
      <c r="Z59" s="15">
        <v>1</v>
      </c>
      <c r="AA59" s="13">
        <v>62</v>
      </c>
      <c r="AB59" s="13"/>
      <c r="AC59" s="13"/>
      <c r="AD59" s="15">
        <v>1</v>
      </c>
      <c r="AE59" s="13">
        <v>62</v>
      </c>
      <c r="AF59" s="775" t="s">
        <v>312</v>
      </c>
      <c r="AG59" s="776"/>
      <c r="AH59" s="776"/>
      <c r="AI59" s="776"/>
      <c r="AJ59" s="776"/>
      <c r="AK59" s="777"/>
      <c r="AL59" s="85">
        <v>0</v>
      </c>
      <c r="AM59" s="85">
        <v>0</v>
      </c>
      <c r="AN59" s="85">
        <v>0</v>
      </c>
      <c r="AO59" s="85">
        <v>0</v>
      </c>
      <c r="AP59" s="85">
        <v>0</v>
      </c>
      <c r="AQ59" s="125">
        <v>0</v>
      </c>
      <c r="AR59" s="15">
        <v>1</v>
      </c>
      <c r="AS59" s="13">
        <v>62</v>
      </c>
    </row>
    <row r="60" spans="1:45" s="251" customFormat="1" ht="21" customHeight="1" x14ac:dyDescent="0.15">
      <c r="A60" s="15">
        <v>1</v>
      </c>
      <c r="B60" s="13">
        <v>63</v>
      </c>
      <c r="C60" s="775" t="s">
        <v>611</v>
      </c>
      <c r="D60" s="776"/>
      <c r="E60" s="776"/>
      <c r="F60" s="776"/>
      <c r="G60" s="776"/>
      <c r="H60" s="777"/>
      <c r="I60" s="85">
        <v>0</v>
      </c>
      <c r="J60" s="85">
        <v>0</v>
      </c>
      <c r="K60" s="85">
        <v>0</v>
      </c>
      <c r="L60" s="85">
        <v>0</v>
      </c>
      <c r="M60" s="85">
        <v>0</v>
      </c>
      <c r="N60" s="85">
        <v>0</v>
      </c>
      <c r="O60" s="85">
        <v>0</v>
      </c>
      <c r="P60" s="85">
        <v>0</v>
      </c>
      <c r="Q60" s="85">
        <v>0</v>
      </c>
      <c r="R60" s="85">
        <v>0</v>
      </c>
      <c r="S60" s="85">
        <v>0</v>
      </c>
      <c r="T60" s="85">
        <v>0</v>
      </c>
      <c r="U60" s="85">
        <v>0</v>
      </c>
      <c r="V60" s="85">
        <v>0</v>
      </c>
      <c r="W60" s="85">
        <v>0</v>
      </c>
      <c r="X60" s="85">
        <v>0</v>
      </c>
      <c r="Y60" s="85">
        <v>0</v>
      </c>
      <c r="Z60" s="15">
        <v>1</v>
      </c>
      <c r="AA60" s="13">
        <v>63</v>
      </c>
      <c r="AB60" s="13"/>
      <c r="AC60" s="13"/>
      <c r="AD60" s="15">
        <v>1</v>
      </c>
      <c r="AE60" s="13">
        <v>63</v>
      </c>
      <c r="AF60" s="775" t="s">
        <v>611</v>
      </c>
      <c r="AG60" s="776"/>
      <c r="AH60" s="776"/>
      <c r="AI60" s="776"/>
      <c r="AJ60" s="776"/>
      <c r="AK60" s="777"/>
      <c r="AL60" s="85">
        <v>0</v>
      </c>
      <c r="AM60" s="85">
        <v>0</v>
      </c>
      <c r="AN60" s="85">
        <v>0</v>
      </c>
      <c r="AO60" s="85">
        <v>0</v>
      </c>
      <c r="AP60" s="85">
        <v>0</v>
      </c>
      <c r="AQ60" s="125">
        <v>0</v>
      </c>
      <c r="AR60" s="15">
        <v>1</v>
      </c>
      <c r="AS60" s="13">
        <v>63</v>
      </c>
    </row>
    <row r="61" spans="1:45" s="251" customFormat="1" ht="21" customHeight="1" x14ac:dyDescent="0.15">
      <c r="A61" s="15">
        <v>1</v>
      </c>
      <c r="B61" s="13">
        <v>64</v>
      </c>
      <c r="C61" s="767" t="s">
        <v>832</v>
      </c>
      <c r="D61" s="765"/>
      <c r="E61" s="765"/>
      <c r="F61" s="765"/>
      <c r="G61" s="765"/>
      <c r="H61" s="766"/>
      <c r="I61" s="85">
        <v>167126</v>
      </c>
      <c r="J61" s="85">
        <v>1889</v>
      </c>
      <c r="K61" s="85">
        <v>14582</v>
      </c>
      <c r="L61" s="85">
        <v>18876</v>
      </c>
      <c r="M61" s="85">
        <v>6786</v>
      </c>
      <c r="N61" s="85">
        <v>5575</v>
      </c>
      <c r="O61" s="85">
        <v>3589</v>
      </c>
      <c r="P61" s="85">
        <v>19010</v>
      </c>
      <c r="Q61" s="85">
        <v>4853</v>
      </c>
      <c r="R61" s="85">
        <v>100</v>
      </c>
      <c r="S61" s="85">
        <v>0</v>
      </c>
      <c r="T61" s="85">
        <v>0</v>
      </c>
      <c r="U61" s="85">
        <v>3984</v>
      </c>
      <c r="V61" s="85">
        <v>3413</v>
      </c>
      <c r="W61" s="85">
        <v>390</v>
      </c>
      <c r="X61" s="85">
        <v>250</v>
      </c>
      <c r="Y61" s="85">
        <v>3944</v>
      </c>
      <c r="Z61" s="15">
        <v>1</v>
      </c>
      <c r="AA61" s="13">
        <v>64</v>
      </c>
      <c r="AB61" s="13"/>
      <c r="AC61" s="13"/>
      <c r="AD61" s="15">
        <v>1</v>
      </c>
      <c r="AE61" s="13">
        <v>64</v>
      </c>
      <c r="AF61" s="767" t="s">
        <v>832</v>
      </c>
      <c r="AG61" s="765"/>
      <c r="AH61" s="765"/>
      <c r="AI61" s="765"/>
      <c r="AJ61" s="765"/>
      <c r="AK61" s="766"/>
      <c r="AL61" s="85">
        <v>1133</v>
      </c>
      <c r="AM61" s="85">
        <v>931</v>
      </c>
      <c r="AN61" s="85">
        <v>738</v>
      </c>
      <c r="AO61" s="85">
        <v>2465</v>
      </c>
      <c r="AP61" s="85">
        <v>3903</v>
      </c>
      <c r="AQ61" s="125">
        <v>263537</v>
      </c>
      <c r="AR61" s="15">
        <v>1</v>
      </c>
      <c r="AS61" s="13">
        <v>64</v>
      </c>
    </row>
    <row r="62" spans="1:45" s="251" customFormat="1" ht="21" customHeight="1" x14ac:dyDescent="0.15">
      <c r="A62" s="15">
        <v>1</v>
      </c>
      <c r="B62" s="13">
        <v>65</v>
      </c>
      <c r="C62" s="729" t="s">
        <v>834</v>
      </c>
      <c r="D62" s="730"/>
      <c r="E62" s="765" t="s">
        <v>947</v>
      </c>
      <c r="F62" s="765"/>
      <c r="G62" s="765"/>
      <c r="H62" s="766"/>
      <c r="I62" s="85">
        <v>101726</v>
      </c>
      <c r="J62" s="85">
        <v>0</v>
      </c>
      <c r="K62" s="85">
        <v>0</v>
      </c>
      <c r="L62" s="85">
        <v>0</v>
      </c>
      <c r="M62" s="85">
        <v>0</v>
      </c>
      <c r="N62" s="85">
        <v>0</v>
      </c>
      <c r="O62" s="85">
        <v>0</v>
      </c>
      <c r="P62" s="85">
        <v>0</v>
      </c>
      <c r="Q62" s="85">
        <v>0</v>
      </c>
      <c r="R62" s="85">
        <v>0</v>
      </c>
      <c r="S62" s="85">
        <v>0</v>
      </c>
      <c r="T62" s="85">
        <v>0</v>
      </c>
      <c r="U62" s="85">
        <v>0</v>
      </c>
      <c r="V62" s="85">
        <v>0</v>
      </c>
      <c r="W62" s="85">
        <v>0</v>
      </c>
      <c r="X62" s="85">
        <v>0</v>
      </c>
      <c r="Y62" s="85">
        <v>0</v>
      </c>
      <c r="Z62" s="15">
        <v>1</v>
      </c>
      <c r="AA62" s="13">
        <v>65</v>
      </c>
      <c r="AB62" s="13"/>
      <c r="AC62" s="13"/>
      <c r="AD62" s="15">
        <v>1</v>
      </c>
      <c r="AE62" s="13">
        <v>65</v>
      </c>
      <c r="AF62" s="729" t="s">
        <v>834</v>
      </c>
      <c r="AG62" s="730"/>
      <c r="AH62" s="765" t="s">
        <v>947</v>
      </c>
      <c r="AI62" s="765"/>
      <c r="AJ62" s="765"/>
      <c r="AK62" s="766"/>
      <c r="AL62" s="85">
        <v>0</v>
      </c>
      <c r="AM62" s="85">
        <v>0</v>
      </c>
      <c r="AN62" s="85">
        <v>0</v>
      </c>
      <c r="AO62" s="85">
        <v>0</v>
      </c>
      <c r="AP62" s="85">
        <v>0</v>
      </c>
      <c r="AQ62" s="125">
        <v>101726</v>
      </c>
      <c r="AR62" s="15">
        <v>1</v>
      </c>
      <c r="AS62" s="13">
        <v>65</v>
      </c>
    </row>
    <row r="63" spans="1:45" s="251" customFormat="1" ht="21" customHeight="1" x14ac:dyDescent="0.15">
      <c r="A63" s="15">
        <v>1</v>
      </c>
      <c r="B63" s="13">
        <v>66</v>
      </c>
      <c r="C63" s="731"/>
      <c r="D63" s="732"/>
      <c r="E63" s="765" t="s">
        <v>833</v>
      </c>
      <c r="F63" s="765"/>
      <c r="G63" s="765"/>
      <c r="H63" s="766"/>
      <c r="I63" s="85">
        <v>62704</v>
      </c>
      <c r="J63" s="85">
        <v>1670</v>
      </c>
      <c r="K63" s="85">
        <v>14248</v>
      </c>
      <c r="L63" s="85">
        <v>17825</v>
      </c>
      <c r="M63" s="85">
        <v>5413</v>
      </c>
      <c r="N63" s="85">
        <v>5075</v>
      </c>
      <c r="O63" s="85">
        <v>3492</v>
      </c>
      <c r="P63" s="85">
        <v>18698</v>
      </c>
      <c r="Q63" s="85">
        <v>3578</v>
      </c>
      <c r="R63" s="85">
        <v>100</v>
      </c>
      <c r="S63" s="85">
        <v>0</v>
      </c>
      <c r="T63" s="85">
        <v>0</v>
      </c>
      <c r="U63" s="85">
        <v>3884</v>
      </c>
      <c r="V63" s="85">
        <v>2296</v>
      </c>
      <c r="W63" s="85">
        <v>390</v>
      </c>
      <c r="X63" s="85">
        <v>250</v>
      </c>
      <c r="Y63" s="85">
        <v>1720</v>
      </c>
      <c r="Z63" s="15">
        <v>1</v>
      </c>
      <c r="AA63" s="13">
        <v>66</v>
      </c>
      <c r="AB63" s="13"/>
      <c r="AC63" s="13"/>
      <c r="AD63" s="15">
        <v>1</v>
      </c>
      <c r="AE63" s="13">
        <v>66</v>
      </c>
      <c r="AF63" s="731"/>
      <c r="AG63" s="732"/>
      <c r="AH63" s="765" t="s">
        <v>833</v>
      </c>
      <c r="AI63" s="765"/>
      <c r="AJ63" s="765"/>
      <c r="AK63" s="766"/>
      <c r="AL63" s="85">
        <v>948</v>
      </c>
      <c r="AM63" s="85">
        <v>881</v>
      </c>
      <c r="AN63" s="85">
        <v>575</v>
      </c>
      <c r="AO63" s="85">
        <v>2465</v>
      </c>
      <c r="AP63" s="85">
        <v>3903</v>
      </c>
      <c r="AQ63" s="125">
        <v>150115</v>
      </c>
      <c r="AR63" s="15">
        <v>1</v>
      </c>
      <c r="AS63" s="13">
        <v>66</v>
      </c>
    </row>
    <row r="64" spans="1:45" s="251" customFormat="1" ht="21" customHeight="1" x14ac:dyDescent="0.15">
      <c r="A64" s="15">
        <v>1</v>
      </c>
      <c r="B64" s="13">
        <v>67</v>
      </c>
      <c r="C64" s="731"/>
      <c r="D64" s="732"/>
      <c r="E64" s="765" t="s">
        <v>915</v>
      </c>
      <c r="F64" s="765"/>
      <c r="G64" s="765"/>
      <c r="H64" s="766"/>
      <c r="I64" s="85">
        <v>0</v>
      </c>
      <c r="J64" s="85">
        <v>0</v>
      </c>
      <c r="K64" s="85">
        <v>0</v>
      </c>
      <c r="L64" s="85">
        <v>0</v>
      </c>
      <c r="M64" s="85">
        <v>0</v>
      </c>
      <c r="N64" s="85">
        <v>0</v>
      </c>
      <c r="O64" s="85">
        <v>0</v>
      </c>
      <c r="P64" s="85">
        <v>0</v>
      </c>
      <c r="Q64" s="85">
        <v>0</v>
      </c>
      <c r="R64" s="85">
        <v>0</v>
      </c>
      <c r="S64" s="85">
        <v>0</v>
      </c>
      <c r="T64" s="85">
        <v>0</v>
      </c>
      <c r="U64" s="85">
        <v>0</v>
      </c>
      <c r="V64" s="85">
        <v>0</v>
      </c>
      <c r="W64" s="85">
        <v>0</v>
      </c>
      <c r="X64" s="85">
        <v>0</v>
      </c>
      <c r="Y64" s="85">
        <v>0</v>
      </c>
      <c r="Z64" s="15">
        <v>1</v>
      </c>
      <c r="AA64" s="13">
        <v>67</v>
      </c>
      <c r="AB64" s="13"/>
      <c r="AC64" s="13"/>
      <c r="AD64" s="15">
        <v>1</v>
      </c>
      <c r="AE64" s="13">
        <v>67</v>
      </c>
      <c r="AF64" s="731"/>
      <c r="AG64" s="732"/>
      <c r="AH64" s="765" t="s">
        <v>915</v>
      </c>
      <c r="AI64" s="765"/>
      <c r="AJ64" s="765"/>
      <c r="AK64" s="766"/>
      <c r="AL64" s="85">
        <v>0</v>
      </c>
      <c r="AM64" s="85">
        <v>0</v>
      </c>
      <c r="AN64" s="85">
        <v>0</v>
      </c>
      <c r="AO64" s="85">
        <v>0</v>
      </c>
      <c r="AP64" s="85">
        <v>0</v>
      </c>
      <c r="AQ64" s="125">
        <v>0</v>
      </c>
      <c r="AR64" s="15">
        <v>1</v>
      </c>
      <c r="AS64" s="13">
        <v>67</v>
      </c>
    </row>
    <row r="65" spans="1:45" s="251" customFormat="1" ht="21" customHeight="1" x14ac:dyDescent="0.15">
      <c r="A65" s="15">
        <v>1</v>
      </c>
      <c r="B65" s="13">
        <v>68</v>
      </c>
      <c r="C65" s="731"/>
      <c r="D65" s="732"/>
      <c r="E65" s="765" t="s">
        <v>916</v>
      </c>
      <c r="F65" s="765"/>
      <c r="G65" s="765"/>
      <c r="H65" s="766"/>
      <c r="I65" s="85">
        <v>0</v>
      </c>
      <c r="J65" s="85">
        <v>0</v>
      </c>
      <c r="K65" s="85">
        <v>0</v>
      </c>
      <c r="L65" s="85">
        <v>0</v>
      </c>
      <c r="M65" s="85">
        <v>1000</v>
      </c>
      <c r="N65" s="85">
        <v>0</v>
      </c>
      <c r="O65" s="85">
        <v>0</v>
      </c>
      <c r="P65" s="85">
        <v>0</v>
      </c>
      <c r="Q65" s="85">
        <v>0</v>
      </c>
      <c r="R65" s="85">
        <v>0</v>
      </c>
      <c r="S65" s="85">
        <v>0</v>
      </c>
      <c r="T65" s="85">
        <v>0</v>
      </c>
      <c r="U65" s="85">
        <v>0</v>
      </c>
      <c r="V65" s="85">
        <v>0</v>
      </c>
      <c r="W65" s="85">
        <v>0</v>
      </c>
      <c r="X65" s="85">
        <v>0</v>
      </c>
      <c r="Y65" s="85">
        <v>0</v>
      </c>
      <c r="Z65" s="15">
        <v>1</v>
      </c>
      <c r="AA65" s="13">
        <v>68</v>
      </c>
      <c r="AB65" s="13"/>
      <c r="AC65" s="13"/>
      <c r="AD65" s="15">
        <v>1</v>
      </c>
      <c r="AE65" s="13">
        <v>68</v>
      </c>
      <c r="AF65" s="731"/>
      <c r="AG65" s="732"/>
      <c r="AH65" s="765" t="s">
        <v>916</v>
      </c>
      <c r="AI65" s="765"/>
      <c r="AJ65" s="765"/>
      <c r="AK65" s="766"/>
      <c r="AL65" s="85">
        <v>0</v>
      </c>
      <c r="AM65" s="85">
        <v>0</v>
      </c>
      <c r="AN65" s="85">
        <v>0</v>
      </c>
      <c r="AO65" s="85">
        <v>0</v>
      </c>
      <c r="AP65" s="85">
        <v>0</v>
      </c>
      <c r="AQ65" s="125">
        <v>1000</v>
      </c>
      <c r="AR65" s="15">
        <v>1</v>
      </c>
      <c r="AS65" s="13">
        <v>68</v>
      </c>
    </row>
    <row r="66" spans="1:45" s="251" customFormat="1" ht="21" customHeight="1" x14ac:dyDescent="0.15">
      <c r="A66" s="15">
        <v>1</v>
      </c>
      <c r="B66" s="13">
        <v>69</v>
      </c>
      <c r="C66" s="731"/>
      <c r="D66" s="732"/>
      <c r="E66" s="765" t="s">
        <v>623</v>
      </c>
      <c r="F66" s="765"/>
      <c r="G66" s="765"/>
      <c r="H66" s="766"/>
      <c r="I66" s="85">
        <v>2696</v>
      </c>
      <c r="J66" s="85">
        <v>219</v>
      </c>
      <c r="K66" s="85">
        <v>334</v>
      </c>
      <c r="L66" s="85">
        <v>1051</v>
      </c>
      <c r="M66" s="85">
        <v>373</v>
      </c>
      <c r="N66" s="85">
        <v>500</v>
      </c>
      <c r="O66" s="85">
        <v>97</v>
      </c>
      <c r="P66" s="85">
        <v>312</v>
      </c>
      <c r="Q66" s="85">
        <v>1275</v>
      </c>
      <c r="R66" s="85">
        <v>0</v>
      </c>
      <c r="S66" s="85">
        <v>0</v>
      </c>
      <c r="T66" s="85">
        <v>0</v>
      </c>
      <c r="U66" s="85">
        <v>100</v>
      </c>
      <c r="V66" s="85">
        <v>1117</v>
      </c>
      <c r="W66" s="85">
        <v>0</v>
      </c>
      <c r="X66" s="85">
        <v>0</v>
      </c>
      <c r="Y66" s="85">
        <v>2224</v>
      </c>
      <c r="Z66" s="15">
        <v>1</v>
      </c>
      <c r="AA66" s="13">
        <v>69</v>
      </c>
      <c r="AB66" s="13"/>
      <c r="AC66" s="13"/>
      <c r="AD66" s="15">
        <v>1</v>
      </c>
      <c r="AE66" s="13">
        <v>69</v>
      </c>
      <c r="AF66" s="731"/>
      <c r="AG66" s="732"/>
      <c r="AH66" s="765" t="s">
        <v>623</v>
      </c>
      <c r="AI66" s="765"/>
      <c r="AJ66" s="765"/>
      <c r="AK66" s="766"/>
      <c r="AL66" s="85">
        <v>0</v>
      </c>
      <c r="AM66" s="85">
        <v>50</v>
      </c>
      <c r="AN66" s="85">
        <v>0</v>
      </c>
      <c r="AO66" s="85">
        <v>0</v>
      </c>
      <c r="AP66" s="85">
        <v>0</v>
      </c>
      <c r="AQ66" s="125">
        <v>10348</v>
      </c>
      <c r="AR66" s="15">
        <v>1</v>
      </c>
      <c r="AS66" s="13">
        <v>69</v>
      </c>
    </row>
    <row r="67" spans="1:45" s="251" customFormat="1" ht="21" customHeight="1" x14ac:dyDescent="0.15">
      <c r="A67" s="15">
        <v>1</v>
      </c>
      <c r="B67" s="13">
        <v>70</v>
      </c>
      <c r="C67" s="733"/>
      <c r="D67" s="734"/>
      <c r="E67" s="765" t="s">
        <v>667</v>
      </c>
      <c r="F67" s="765"/>
      <c r="G67" s="765"/>
      <c r="H67" s="766"/>
      <c r="I67" s="85">
        <v>0</v>
      </c>
      <c r="J67" s="85">
        <v>0</v>
      </c>
      <c r="K67" s="85">
        <v>0</v>
      </c>
      <c r="L67" s="85">
        <v>0</v>
      </c>
      <c r="M67" s="85">
        <v>0</v>
      </c>
      <c r="N67" s="85">
        <v>0</v>
      </c>
      <c r="O67" s="85">
        <v>0</v>
      </c>
      <c r="P67" s="85">
        <v>0</v>
      </c>
      <c r="Q67" s="85">
        <v>0</v>
      </c>
      <c r="R67" s="85">
        <v>0</v>
      </c>
      <c r="S67" s="85">
        <v>0</v>
      </c>
      <c r="T67" s="85">
        <v>0</v>
      </c>
      <c r="U67" s="85">
        <v>0</v>
      </c>
      <c r="V67" s="85">
        <v>0</v>
      </c>
      <c r="W67" s="85">
        <v>0</v>
      </c>
      <c r="X67" s="85">
        <v>0</v>
      </c>
      <c r="Y67" s="85">
        <v>0</v>
      </c>
      <c r="Z67" s="15">
        <v>1</v>
      </c>
      <c r="AA67" s="13">
        <v>70</v>
      </c>
      <c r="AB67" s="13"/>
      <c r="AC67" s="13"/>
      <c r="AD67" s="15">
        <v>1</v>
      </c>
      <c r="AE67" s="13">
        <v>70</v>
      </c>
      <c r="AF67" s="733"/>
      <c r="AG67" s="734"/>
      <c r="AH67" s="765" t="s">
        <v>667</v>
      </c>
      <c r="AI67" s="765"/>
      <c r="AJ67" s="765"/>
      <c r="AK67" s="766"/>
      <c r="AL67" s="85">
        <v>185</v>
      </c>
      <c r="AM67" s="85">
        <v>0</v>
      </c>
      <c r="AN67" s="85">
        <v>163</v>
      </c>
      <c r="AO67" s="85">
        <v>0</v>
      </c>
      <c r="AP67" s="85">
        <v>0</v>
      </c>
      <c r="AQ67" s="125">
        <v>348</v>
      </c>
      <c r="AR67" s="15">
        <v>1</v>
      </c>
      <c r="AS67" s="13">
        <v>70</v>
      </c>
    </row>
    <row r="68" spans="1:45" s="251" customFormat="1" ht="21" customHeight="1" x14ac:dyDescent="0.15">
      <c r="A68" s="15">
        <v>1</v>
      </c>
      <c r="B68" s="13">
        <v>71</v>
      </c>
      <c r="C68" s="767" t="s">
        <v>917</v>
      </c>
      <c r="D68" s="765"/>
      <c r="E68" s="765"/>
      <c r="F68" s="765"/>
      <c r="G68" s="765"/>
      <c r="H68" s="766"/>
      <c r="I68" s="85">
        <v>0</v>
      </c>
      <c r="J68" s="85">
        <v>0</v>
      </c>
      <c r="K68" s="85">
        <v>0</v>
      </c>
      <c r="L68" s="85">
        <v>0</v>
      </c>
      <c r="M68" s="85">
        <v>0</v>
      </c>
      <c r="N68" s="85">
        <v>0</v>
      </c>
      <c r="O68" s="85">
        <v>0</v>
      </c>
      <c r="P68" s="85">
        <v>0</v>
      </c>
      <c r="Q68" s="85">
        <v>0</v>
      </c>
      <c r="R68" s="85">
        <v>0</v>
      </c>
      <c r="S68" s="85">
        <v>0</v>
      </c>
      <c r="T68" s="85">
        <v>0</v>
      </c>
      <c r="U68" s="85">
        <v>0</v>
      </c>
      <c r="V68" s="85">
        <v>0</v>
      </c>
      <c r="W68" s="85">
        <v>0</v>
      </c>
      <c r="X68" s="85">
        <v>0</v>
      </c>
      <c r="Y68" s="85">
        <v>0</v>
      </c>
      <c r="Z68" s="15">
        <v>1</v>
      </c>
      <c r="AA68" s="13">
        <v>71</v>
      </c>
      <c r="AB68" s="13"/>
      <c r="AC68" s="13"/>
      <c r="AD68" s="15">
        <v>1</v>
      </c>
      <c r="AE68" s="13">
        <v>71</v>
      </c>
      <c r="AF68" s="767" t="s">
        <v>917</v>
      </c>
      <c r="AG68" s="765"/>
      <c r="AH68" s="765"/>
      <c r="AI68" s="765"/>
      <c r="AJ68" s="765"/>
      <c r="AK68" s="766"/>
      <c r="AL68" s="85">
        <v>0</v>
      </c>
      <c r="AM68" s="85">
        <v>0</v>
      </c>
      <c r="AN68" s="85">
        <v>0</v>
      </c>
      <c r="AO68" s="85">
        <v>0</v>
      </c>
      <c r="AP68" s="85">
        <v>0</v>
      </c>
      <c r="AQ68" s="125">
        <v>0</v>
      </c>
      <c r="AR68" s="15">
        <v>1</v>
      </c>
      <c r="AS68" s="13">
        <v>71</v>
      </c>
    </row>
    <row r="69" spans="1:45" s="251" customFormat="1" ht="21" customHeight="1" x14ac:dyDescent="0.15">
      <c r="A69" s="15">
        <v>1</v>
      </c>
      <c r="B69" s="13">
        <v>72</v>
      </c>
      <c r="C69" s="767" t="s">
        <v>844</v>
      </c>
      <c r="D69" s="765"/>
      <c r="E69" s="765"/>
      <c r="F69" s="765"/>
      <c r="G69" s="765"/>
      <c r="H69" s="766"/>
      <c r="I69" s="85">
        <v>4064</v>
      </c>
      <c r="J69" s="85">
        <v>0</v>
      </c>
      <c r="K69" s="85">
        <v>0</v>
      </c>
      <c r="L69" s="85">
        <v>0</v>
      </c>
      <c r="M69" s="85">
        <v>0</v>
      </c>
      <c r="N69" s="85">
        <v>0</v>
      </c>
      <c r="O69" s="85">
        <v>0</v>
      </c>
      <c r="P69" s="85">
        <v>0</v>
      </c>
      <c r="Q69" s="85">
        <v>0</v>
      </c>
      <c r="R69" s="85">
        <v>0</v>
      </c>
      <c r="S69" s="85">
        <v>0</v>
      </c>
      <c r="T69" s="85">
        <v>0</v>
      </c>
      <c r="U69" s="85">
        <v>0</v>
      </c>
      <c r="V69" s="85">
        <v>0</v>
      </c>
      <c r="W69" s="85">
        <v>0</v>
      </c>
      <c r="X69" s="85">
        <v>0</v>
      </c>
      <c r="Y69" s="85">
        <v>0</v>
      </c>
      <c r="Z69" s="15">
        <v>1</v>
      </c>
      <c r="AA69" s="13">
        <v>72</v>
      </c>
      <c r="AB69" s="13"/>
      <c r="AC69" s="13"/>
      <c r="AD69" s="15">
        <v>1</v>
      </c>
      <c r="AE69" s="13">
        <v>72</v>
      </c>
      <c r="AF69" s="767" t="s">
        <v>844</v>
      </c>
      <c r="AG69" s="765"/>
      <c r="AH69" s="765"/>
      <c r="AI69" s="765"/>
      <c r="AJ69" s="765"/>
      <c r="AK69" s="766"/>
      <c r="AL69" s="85">
        <v>0</v>
      </c>
      <c r="AM69" s="85">
        <v>0</v>
      </c>
      <c r="AN69" s="85">
        <v>0</v>
      </c>
      <c r="AO69" s="85">
        <v>0</v>
      </c>
      <c r="AP69" s="85">
        <v>0</v>
      </c>
      <c r="AQ69" s="125">
        <v>4064</v>
      </c>
      <c r="AR69" s="15">
        <v>1</v>
      </c>
      <c r="AS69" s="13">
        <v>72</v>
      </c>
    </row>
    <row r="70" spans="1:45" s="251" customFormat="1" ht="21" customHeight="1" x14ac:dyDescent="0.15">
      <c r="A70" s="15">
        <v>1</v>
      </c>
      <c r="B70" s="13">
        <v>73</v>
      </c>
      <c r="C70" s="767" t="s">
        <v>824</v>
      </c>
      <c r="D70" s="765"/>
      <c r="E70" s="765"/>
      <c r="F70" s="765"/>
      <c r="G70" s="765"/>
      <c r="H70" s="766"/>
      <c r="I70" s="85">
        <v>0</v>
      </c>
      <c r="J70" s="85">
        <v>0</v>
      </c>
      <c r="K70" s="85">
        <v>0</v>
      </c>
      <c r="L70" s="85">
        <v>0</v>
      </c>
      <c r="M70" s="85">
        <v>0</v>
      </c>
      <c r="N70" s="85">
        <v>0</v>
      </c>
      <c r="O70" s="85">
        <v>0</v>
      </c>
      <c r="P70" s="85">
        <v>0</v>
      </c>
      <c r="Q70" s="85">
        <v>0</v>
      </c>
      <c r="R70" s="85">
        <v>0</v>
      </c>
      <c r="S70" s="85">
        <v>0</v>
      </c>
      <c r="T70" s="85">
        <v>0</v>
      </c>
      <c r="U70" s="85">
        <v>0</v>
      </c>
      <c r="V70" s="85">
        <v>0</v>
      </c>
      <c r="W70" s="85">
        <v>0</v>
      </c>
      <c r="X70" s="85">
        <v>0</v>
      </c>
      <c r="Y70" s="85">
        <v>0</v>
      </c>
      <c r="Z70" s="15">
        <v>1</v>
      </c>
      <c r="AA70" s="13">
        <v>73</v>
      </c>
      <c r="AB70" s="13"/>
      <c r="AC70" s="13"/>
      <c r="AD70" s="15">
        <v>1</v>
      </c>
      <c r="AE70" s="13">
        <v>73</v>
      </c>
      <c r="AF70" s="767" t="s">
        <v>824</v>
      </c>
      <c r="AG70" s="765"/>
      <c r="AH70" s="765"/>
      <c r="AI70" s="765"/>
      <c r="AJ70" s="765"/>
      <c r="AK70" s="766"/>
      <c r="AL70" s="85">
        <v>0</v>
      </c>
      <c r="AM70" s="85">
        <v>0</v>
      </c>
      <c r="AN70" s="85">
        <v>0</v>
      </c>
      <c r="AO70" s="85">
        <v>0</v>
      </c>
      <c r="AP70" s="85">
        <v>0</v>
      </c>
      <c r="AQ70" s="125">
        <v>0</v>
      </c>
      <c r="AR70" s="15">
        <v>1</v>
      </c>
      <c r="AS70" s="13">
        <v>73</v>
      </c>
    </row>
    <row r="71" spans="1:45" s="251" customFormat="1" ht="21" customHeight="1" x14ac:dyDescent="0.15">
      <c r="A71" s="15">
        <v>1</v>
      </c>
      <c r="B71" s="13">
        <v>74</v>
      </c>
      <c r="C71" s="767" t="s">
        <v>918</v>
      </c>
      <c r="D71" s="765"/>
      <c r="E71" s="765"/>
      <c r="F71" s="765"/>
      <c r="G71" s="765"/>
      <c r="H71" s="766"/>
      <c r="I71" s="85">
        <v>0</v>
      </c>
      <c r="J71" s="85">
        <v>0</v>
      </c>
      <c r="K71" s="85">
        <v>0</v>
      </c>
      <c r="L71" s="85">
        <v>0</v>
      </c>
      <c r="M71" s="85">
        <v>0</v>
      </c>
      <c r="N71" s="85">
        <v>0</v>
      </c>
      <c r="O71" s="85">
        <v>348</v>
      </c>
      <c r="P71" s="85">
        <v>0</v>
      </c>
      <c r="Q71" s="85">
        <v>0</v>
      </c>
      <c r="R71" s="85">
        <v>0</v>
      </c>
      <c r="S71" s="85">
        <v>0</v>
      </c>
      <c r="T71" s="85">
        <v>0</v>
      </c>
      <c r="U71" s="85">
        <v>0</v>
      </c>
      <c r="V71" s="85">
        <v>0</v>
      </c>
      <c r="W71" s="85">
        <v>0</v>
      </c>
      <c r="X71" s="85">
        <v>0</v>
      </c>
      <c r="Y71" s="85">
        <v>0</v>
      </c>
      <c r="Z71" s="15">
        <v>1</v>
      </c>
      <c r="AA71" s="13">
        <v>74</v>
      </c>
      <c r="AB71" s="13"/>
      <c r="AC71" s="13"/>
      <c r="AD71" s="15">
        <v>1</v>
      </c>
      <c r="AE71" s="13">
        <v>74</v>
      </c>
      <c r="AF71" s="767" t="s">
        <v>918</v>
      </c>
      <c r="AG71" s="765"/>
      <c r="AH71" s="765"/>
      <c r="AI71" s="765"/>
      <c r="AJ71" s="765"/>
      <c r="AK71" s="766"/>
      <c r="AL71" s="85">
        <v>0</v>
      </c>
      <c r="AM71" s="85">
        <v>0</v>
      </c>
      <c r="AN71" s="85">
        <v>0</v>
      </c>
      <c r="AO71" s="85">
        <v>0</v>
      </c>
      <c r="AP71" s="85">
        <v>0</v>
      </c>
      <c r="AQ71" s="125">
        <v>348</v>
      </c>
      <c r="AR71" s="15">
        <v>1</v>
      </c>
      <c r="AS71" s="13">
        <v>74</v>
      </c>
    </row>
    <row r="72" spans="1:45" s="251" customFormat="1" ht="21" customHeight="1" x14ac:dyDescent="0.15">
      <c r="A72" s="15">
        <v>1</v>
      </c>
      <c r="B72" s="13">
        <v>75</v>
      </c>
      <c r="C72" s="767" t="s">
        <v>224</v>
      </c>
      <c r="D72" s="765"/>
      <c r="E72" s="765"/>
      <c r="F72" s="765"/>
      <c r="G72" s="765"/>
      <c r="H72" s="766"/>
      <c r="I72" s="85">
        <v>581003</v>
      </c>
      <c r="J72" s="85">
        <v>155066</v>
      </c>
      <c r="K72" s="85">
        <v>217604</v>
      </c>
      <c r="L72" s="85">
        <v>149163</v>
      </c>
      <c r="M72" s="85">
        <v>52804</v>
      </c>
      <c r="N72" s="85">
        <v>102799</v>
      </c>
      <c r="O72" s="85">
        <v>50516</v>
      </c>
      <c r="P72" s="85">
        <v>300233</v>
      </c>
      <c r="Q72" s="85">
        <v>16697</v>
      </c>
      <c r="R72" s="85">
        <v>56718</v>
      </c>
      <c r="S72" s="85">
        <v>0</v>
      </c>
      <c r="T72" s="85">
        <v>100935</v>
      </c>
      <c r="U72" s="85">
        <v>87574</v>
      </c>
      <c r="V72" s="85">
        <v>99239</v>
      </c>
      <c r="W72" s="85">
        <v>20577</v>
      </c>
      <c r="X72" s="85">
        <v>0</v>
      </c>
      <c r="Y72" s="85">
        <v>51204</v>
      </c>
      <c r="Z72" s="15">
        <v>1</v>
      </c>
      <c r="AA72" s="13">
        <v>75</v>
      </c>
      <c r="AB72" s="13"/>
      <c r="AC72" s="13"/>
      <c r="AD72" s="15">
        <v>1</v>
      </c>
      <c r="AE72" s="13">
        <v>75</v>
      </c>
      <c r="AF72" s="767" t="s">
        <v>224</v>
      </c>
      <c r="AG72" s="765"/>
      <c r="AH72" s="765"/>
      <c r="AI72" s="765"/>
      <c r="AJ72" s="765"/>
      <c r="AK72" s="766"/>
      <c r="AL72" s="85">
        <v>24902</v>
      </c>
      <c r="AM72" s="85">
        <v>9014</v>
      </c>
      <c r="AN72" s="85">
        <v>3899</v>
      </c>
      <c r="AO72" s="85">
        <v>78227</v>
      </c>
      <c r="AP72" s="85">
        <v>7745</v>
      </c>
      <c r="AQ72" s="125">
        <v>2165919</v>
      </c>
      <c r="AR72" s="15">
        <v>1</v>
      </c>
      <c r="AS72" s="13">
        <v>75</v>
      </c>
    </row>
    <row r="73" spans="1:45" s="251" customFormat="1" ht="21" customHeight="1" x14ac:dyDescent="0.15">
      <c r="A73" s="15">
        <v>1</v>
      </c>
      <c r="B73" s="13">
        <v>76</v>
      </c>
      <c r="C73" s="768" t="s">
        <v>151</v>
      </c>
      <c r="D73" s="769"/>
      <c r="E73" s="765" t="s">
        <v>406</v>
      </c>
      <c r="F73" s="765"/>
      <c r="G73" s="765"/>
      <c r="H73" s="766"/>
      <c r="I73" s="85">
        <v>562752</v>
      </c>
      <c r="J73" s="85">
        <v>154813</v>
      </c>
      <c r="K73" s="85">
        <v>199613</v>
      </c>
      <c r="L73" s="85">
        <v>0</v>
      </c>
      <c r="M73" s="85">
        <v>51331</v>
      </c>
      <c r="N73" s="85">
        <v>97999</v>
      </c>
      <c r="O73" s="85">
        <v>42084</v>
      </c>
      <c r="P73" s="85">
        <v>298257</v>
      </c>
      <c r="Q73" s="85">
        <v>12828</v>
      </c>
      <c r="R73" s="85">
        <v>56718</v>
      </c>
      <c r="S73" s="85">
        <v>0</v>
      </c>
      <c r="T73" s="85">
        <v>87625</v>
      </c>
      <c r="U73" s="85">
        <v>83862</v>
      </c>
      <c r="V73" s="85">
        <v>98509</v>
      </c>
      <c r="W73" s="85">
        <v>20577</v>
      </c>
      <c r="X73" s="85">
        <v>0</v>
      </c>
      <c r="Y73" s="85">
        <v>51204</v>
      </c>
      <c r="Z73" s="15">
        <v>1</v>
      </c>
      <c r="AA73" s="13">
        <v>76</v>
      </c>
      <c r="AB73" s="13"/>
      <c r="AC73" s="13"/>
      <c r="AD73" s="15">
        <v>1</v>
      </c>
      <c r="AE73" s="13">
        <v>76</v>
      </c>
      <c r="AF73" s="768" t="s">
        <v>151</v>
      </c>
      <c r="AG73" s="769"/>
      <c r="AH73" s="765" t="s">
        <v>406</v>
      </c>
      <c r="AI73" s="765"/>
      <c r="AJ73" s="765"/>
      <c r="AK73" s="766"/>
      <c r="AL73" s="85">
        <v>24902</v>
      </c>
      <c r="AM73" s="85">
        <v>9014</v>
      </c>
      <c r="AN73" s="85">
        <v>3899</v>
      </c>
      <c r="AO73" s="85">
        <v>78227</v>
      </c>
      <c r="AP73" s="85">
        <v>7745</v>
      </c>
      <c r="AQ73" s="125">
        <v>1941959</v>
      </c>
      <c r="AR73" s="15">
        <v>1</v>
      </c>
      <c r="AS73" s="13">
        <v>76</v>
      </c>
    </row>
    <row r="74" spans="1:45" s="251" customFormat="1" ht="21" customHeight="1" x14ac:dyDescent="0.15">
      <c r="A74" s="15">
        <v>2</v>
      </c>
      <c r="B74" s="13">
        <v>2</v>
      </c>
      <c r="C74" s="770" t="s">
        <v>879</v>
      </c>
      <c r="D74" s="771"/>
      <c r="E74" s="771"/>
      <c r="F74" s="771"/>
      <c r="G74" s="771"/>
      <c r="H74" s="772"/>
      <c r="I74" s="85">
        <v>0</v>
      </c>
      <c r="J74" s="85">
        <v>0</v>
      </c>
      <c r="K74" s="85">
        <v>0</v>
      </c>
      <c r="L74" s="85">
        <v>0</v>
      </c>
      <c r="M74" s="85">
        <v>0</v>
      </c>
      <c r="N74" s="85">
        <v>0</v>
      </c>
      <c r="O74" s="85">
        <v>0</v>
      </c>
      <c r="P74" s="85">
        <v>0</v>
      </c>
      <c r="Q74" s="85">
        <v>0</v>
      </c>
      <c r="R74" s="85">
        <v>0</v>
      </c>
      <c r="S74" s="85">
        <v>0</v>
      </c>
      <c r="T74" s="85">
        <v>0</v>
      </c>
      <c r="U74" s="85">
        <v>0</v>
      </c>
      <c r="V74" s="85">
        <v>0</v>
      </c>
      <c r="W74" s="85">
        <v>0</v>
      </c>
      <c r="X74" s="85">
        <v>0</v>
      </c>
      <c r="Y74" s="85">
        <v>0</v>
      </c>
      <c r="Z74" s="15">
        <v>2</v>
      </c>
      <c r="AA74" s="13">
        <v>2</v>
      </c>
      <c r="AB74" s="13"/>
      <c r="AC74" s="13"/>
      <c r="AD74" s="15">
        <v>2</v>
      </c>
      <c r="AE74" s="13">
        <v>2</v>
      </c>
      <c r="AF74" s="770" t="s">
        <v>879</v>
      </c>
      <c r="AG74" s="771"/>
      <c r="AH74" s="771"/>
      <c r="AI74" s="771"/>
      <c r="AJ74" s="771"/>
      <c r="AK74" s="772"/>
      <c r="AL74" s="85">
        <v>0</v>
      </c>
      <c r="AM74" s="85">
        <v>0</v>
      </c>
      <c r="AN74" s="85">
        <v>0</v>
      </c>
      <c r="AO74" s="85">
        <v>0</v>
      </c>
      <c r="AP74" s="85">
        <v>0</v>
      </c>
      <c r="AQ74" s="125">
        <v>0</v>
      </c>
      <c r="AR74" s="15">
        <v>2</v>
      </c>
      <c r="AS74" s="13">
        <v>2</v>
      </c>
    </row>
    <row r="75" spans="1:45" s="251" customFormat="1" ht="21" customHeight="1" x14ac:dyDescent="0.15">
      <c r="A75" s="15">
        <v>2</v>
      </c>
      <c r="B75" s="13">
        <v>3</v>
      </c>
      <c r="C75" s="752" t="s">
        <v>446</v>
      </c>
      <c r="D75" s="773"/>
      <c r="E75" s="773"/>
      <c r="F75" s="773"/>
      <c r="G75" s="773"/>
      <c r="H75" s="773"/>
      <c r="I75" s="85">
        <v>26502</v>
      </c>
      <c r="J75" s="85">
        <v>3041</v>
      </c>
      <c r="K75" s="85">
        <v>57941</v>
      </c>
      <c r="L75" s="85">
        <v>34562</v>
      </c>
      <c r="M75" s="85">
        <v>7120</v>
      </c>
      <c r="N75" s="85">
        <v>21629</v>
      </c>
      <c r="O75" s="85">
        <v>4212</v>
      </c>
      <c r="P75" s="85">
        <v>391096</v>
      </c>
      <c r="Q75" s="85">
        <v>10531</v>
      </c>
      <c r="R75" s="85">
        <v>2708</v>
      </c>
      <c r="S75" s="85">
        <v>213000</v>
      </c>
      <c r="T75" s="85">
        <v>25387</v>
      </c>
      <c r="U75" s="85">
        <v>5802</v>
      </c>
      <c r="V75" s="85">
        <v>29406</v>
      </c>
      <c r="W75" s="85">
        <v>102368</v>
      </c>
      <c r="X75" s="85">
        <v>13078</v>
      </c>
      <c r="Y75" s="85">
        <v>13588</v>
      </c>
      <c r="Z75" s="15">
        <v>2</v>
      </c>
      <c r="AA75" s="13">
        <v>3</v>
      </c>
      <c r="AB75" s="13"/>
      <c r="AC75" s="13"/>
      <c r="AD75" s="15">
        <v>2</v>
      </c>
      <c r="AE75" s="13">
        <v>3</v>
      </c>
      <c r="AF75" s="752" t="s">
        <v>446</v>
      </c>
      <c r="AG75" s="773"/>
      <c r="AH75" s="773"/>
      <c r="AI75" s="773"/>
      <c r="AJ75" s="773"/>
      <c r="AK75" s="773"/>
      <c r="AL75" s="85">
        <v>6015</v>
      </c>
      <c r="AM75" s="85">
        <v>0</v>
      </c>
      <c r="AN75" s="85">
        <v>0</v>
      </c>
      <c r="AO75" s="85">
        <v>130057</v>
      </c>
      <c r="AP75" s="85">
        <v>1923</v>
      </c>
      <c r="AQ75" s="125">
        <v>1099966</v>
      </c>
      <c r="AR75" s="15">
        <v>2</v>
      </c>
      <c r="AS75" s="13">
        <v>3</v>
      </c>
    </row>
    <row r="76" spans="1:45" s="251" customFormat="1" ht="21" customHeight="1" x14ac:dyDescent="0.15">
      <c r="A76" s="15">
        <v>2</v>
      </c>
      <c r="B76" s="13">
        <v>4</v>
      </c>
      <c r="C76" s="268"/>
      <c r="D76" s="280" t="s">
        <v>284</v>
      </c>
      <c r="E76" s="750" t="s">
        <v>257</v>
      </c>
      <c r="F76" s="750"/>
      <c r="G76" s="762"/>
      <c r="H76" s="762"/>
      <c r="I76" s="85">
        <v>25902</v>
      </c>
      <c r="J76" s="85">
        <v>2518</v>
      </c>
      <c r="K76" s="85">
        <v>57849</v>
      </c>
      <c r="L76" s="85">
        <v>34562</v>
      </c>
      <c r="M76" s="85">
        <v>7120</v>
      </c>
      <c r="N76" s="85">
        <v>19360</v>
      </c>
      <c r="O76" s="85">
        <v>4212</v>
      </c>
      <c r="P76" s="85">
        <v>158474</v>
      </c>
      <c r="Q76" s="85">
        <v>9835</v>
      </c>
      <c r="R76" s="85">
        <v>2708</v>
      </c>
      <c r="S76" s="85">
        <v>213000</v>
      </c>
      <c r="T76" s="85">
        <v>24719</v>
      </c>
      <c r="U76" s="85">
        <v>4793</v>
      </c>
      <c r="V76" s="85">
        <v>18767</v>
      </c>
      <c r="W76" s="85">
        <v>102368</v>
      </c>
      <c r="X76" s="85">
        <v>4928</v>
      </c>
      <c r="Y76" s="85">
        <v>13588</v>
      </c>
      <c r="Z76" s="15">
        <v>2</v>
      </c>
      <c r="AA76" s="13">
        <v>4</v>
      </c>
      <c r="AB76" s="13"/>
      <c r="AC76" s="13"/>
      <c r="AD76" s="15">
        <v>2</v>
      </c>
      <c r="AE76" s="13">
        <v>4</v>
      </c>
      <c r="AF76" s="268"/>
      <c r="AG76" s="280" t="s">
        <v>284</v>
      </c>
      <c r="AH76" s="750" t="s">
        <v>257</v>
      </c>
      <c r="AI76" s="750"/>
      <c r="AJ76" s="762"/>
      <c r="AK76" s="762"/>
      <c r="AL76" s="85">
        <v>5949</v>
      </c>
      <c r="AM76" s="85">
        <v>0</v>
      </c>
      <c r="AN76" s="85">
        <v>0</v>
      </c>
      <c r="AO76" s="85">
        <v>43815</v>
      </c>
      <c r="AP76" s="85">
        <v>1821</v>
      </c>
      <c r="AQ76" s="125">
        <v>756288</v>
      </c>
      <c r="AR76" s="15">
        <v>2</v>
      </c>
      <c r="AS76" s="13">
        <v>4</v>
      </c>
    </row>
    <row r="77" spans="1:45" s="251" customFormat="1" ht="21" customHeight="1" x14ac:dyDescent="0.15">
      <c r="A77" s="15">
        <v>2</v>
      </c>
      <c r="B77" s="13">
        <v>5</v>
      </c>
      <c r="C77" s="268"/>
      <c r="D77" s="283" t="s">
        <v>609</v>
      </c>
      <c r="E77" s="750" t="s">
        <v>261</v>
      </c>
      <c r="F77" s="750"/>
      <c r="G77" s="762"/>
      <c r="H77" s="762"/>
      <c r="I77" s="85">
        <v>600</v>
      </c>
      <c r="J77" s="85">
        <v>523</v>
      </c>
      <c r="K77" s="85">
        <v>92</v>
      </c>
      <c r="L77" s="85">
        <v>0</v>
      </c>
      <c r="M77" s="85">
        <v>0</v>
      </c>
      <c r="N77" s="85">
        <v>2269</v>
      </c>
      <c r="O77" s="85">
        <v>0</v>
      </c>
      <c r="P77" s="85">
        <v>232622</v>
      </c>
      <c r="Q77" s="85">
        <v>696</v>
      </c>
      <c r="R77" s="85">
        <v>0</v>
      </c>
      <c r="S77" s="85">
        <v>0</v>
      </c>
      <c r="T77" s="85">
        <v>668</v>
      </c>
      <c r="U77" s="85">
        <v>1009</v>
      </c>
      <c r="V77" s="85">
        <v>10639</v>
      </c>
      <c r="W77" s="85">
        <v>0</v>
      </c>
      <c r="X77" s="85">
        <v>8150</v>
      </c>
      <c r="Y77" s="85">
        <v>0</v>
      </c>
      <c r="Z77" s="15">
        <v>2</v>
      </c>
      <c r="AA77" s="13">
        <v>5</v>
      </c>
      <c r="AB77" s="13"/>
      <c r="AC77" s="13"/>
      <c r="AD77" s="15">
        <v>2</v>
      </c>
      <c r="AE77" s="13">
        <v>5</v>
      </c>
      <c r="AF77" s="268"/>
      <c r="AG77" s="283" t="s">
        <v>609</v>
      </c>
      <c r="AH77" s="750" t="s">
        <v>261</v>
      </c>
      <c r="AI77" s="750"/>
      <c r="AJ77" s="762"/>
      <c r="AK77" s="762"/>
      <c r="AL77" s="85">
        <v>66</v>
      </c>
      <c r="AM77" s="85">
        <v>0</v>
      </c>
      <c r="AN77" s="85">
        <v>0</v>
      </c>
      <c r="AO77" s="85">
        <v>86242</v>
      </c>
      <c r="AP77" s="85">
        <v>102</v>
      </c>
      <c r="AQ77" s="125">
        <v>343678</v>
      </c>
      <c r="AR77" s="15">
        <v>2</v>
      </c>
      <c r="AS77" s="13">
        <v>5</v>
      </c>
    </row>
    <row r="78" spans="1:45" s="251" customFormat="1" ht="21" customHeight="1" x14ac:dyDescent="0.15">
      <c r="A78" s="15">
        <v>2</v>
      </c>
      <c r="B78" s="13">
        <v>6</v>
      </c>
      <c r="C78" s="268"/>
      <c r="D78" s="284"/>
      <c r="E78" s="292" t="s">
        <v>58</v>
      </c>
      <c r="F78" s="763" t="s">
        <v>557</v>
      </c>
      <c r="G78" s="763"/>
      <c r="H78" s="764"/>
      <c r="I78" s="85">
        <v>0</v>
      </c>
      <c r="J78" s="85">
        <v>0</v>
      </c>
      <c r="K78" s="85">
        <v>0</v>
      </c>
      <c r="L78" s="85">
        <v>0</v>
      </c>
      <c r="M78" s="85">
        <v>0</v>
      </c>
      <c r="N78" s="85">
        <v>1515</v>
      </c>
      <c r="O78" s="85">
        <v>0</v>
      </c>
      <c r="P78" s="85">
        <v>0</v>
      </c>
      <c r="Q78" s="85">
        <v>0</v>
      </c>
      <c r="R78" s="85">
        <v>0</v>
      </c>
      <c r="S78" s="85">
        <v>0</v>
      </c>
      <c r="T78" s="85">
        <v>6</v>
      </c>
      <c r="U78" s="85">
        <v>0</v>
      </c>
      <c r="V78" s="85">
        <v>10639</v>
      </c>
      <c r="W78" s="85">
        <v>0</v>
      </c>
      <c r="X78" s="85">
        <v>4315</v>
      </c>
      <c r="Y78" s="85">
        <v>0</v>
      </c>
      <c r="Z78" s="15">
        <v>2</v>
      </c>
      <c r="AA78" s="13">
        <v>6</v>
      </c>
      <c r="AB78" s="13"/>
      <c r="AC78" s="13"/>
      <c r="AD78" s="15">
        <v>2</v>
      </c>
      <c r="AE78" s="13">
        <v>6</v>
      </c>
      <c r="AF78" s="268"/>
      <c r="AG78" s="284"/>
      <c r="AH78" s="292" t="s">
        <v>58</v>
      </c>
      <c r="AI78" s="763" t="s">
        <v>557</v>
      </c>
      <c r="AJ78" s="763"/>
      <c r="AK78" s="764"/>
      <c r="AL78" s="85">
        <v>66</v>
      </c>
      <c r="AM78" s="85">
        <v>0</v>
      </c>
      <c r="AN78" s="85">
        <v>0</v>
      </c>
      <c r="AO78" s="85">
        <v>0</v>
      </c>
      <c r="AP78" s="85">
        <v>102</v>
      </c>
      <c r="AQ78" s="125">
        <v>16643</v>
      </c>
      <c r="AR78" s="15">
        <v>2</v>
      </c>
      <c r="AS78" s="13">
        <v>6</v>
      </c>
    </row>
    <row r="79" spans="1:45" s="252" customFormat="1" ht="21" customHeight="1" x14ac:dyDescent="0.15">
      <c r="A79" s="16">
        <v>2</v>
      </c>
      <c r="B79" s="254">
        <v>7</v>
      </c>
      <c r="C79" s="269"/>
      <c r="D79" s="263"/>
      <c r="E79" s="288" t="s">
        <v>89</v>
      </c>
      <c r="F79" s="765" t="s">
        <v>160</v>
      </c>
      <c r="G79" s="765"/>
      <c r="H79" s="766"/>
      <c r="I79" s="85">
        <v>600</v>
      </c>
      <c r="J79" s="85">
        <v>523</v>
      </c>
      <c r="K79" s="85">
        <v>92</v>
      </c>
      <c r="L79" s="85">
        <v>0</v>
      </c>
      <c r="M79" s="85">
        <v>0</v>
      </c>
      <c r="N79" s="85">
        <v>754</v>
      </c>
      <c r="O79" s="85">
        <v>0</v>
      </c>
      <c r="P79" s="85">
        <v>232622</v>
      </c>
      <c r="Q79" s="85">
        <v>696</v>
      </c>
      <c r="R79" s="85">
        <v>0</v>
      </c>
      <c r="S79" s="85">
        <v>0</v>
      </c>
      <c r="T79" s="85">
        <v>662</v>
      </c>
      <c r="U79" s="85">
        <v>1009</v>
      </c>
      <c r="V79" s="85">
        <v>0</v>
      </c>
      <c r="W79" s="85">
        <v>0</v>
      </c>
      <c r="X79" s="85">
        <v>3835</v>
      </c>
      <c r="Y79" s="85">
        <v>0</v>
      </c>
      <c r="Z79" s="16">
        <v>2</v>
      </c>
      <c r="AA79" s="254">
        <v>7</v>
      </c>
      <c r="AB79" s="254"/>
      <c r="AC79" s="254"/>
      <c r="AD79" s="16">
        <v>2</v>
      </c>
      <c r="AE79" s="254">
        <v>7</v>
      </c>
      <c r="AF79" s="269"/>
      <c r="AG79" s="263"/>
      <c r="AH79" s="288" t="s">
        <v>89</v>
      </c>
      <c r="AI79" s="765" t="s">
        <v>160</v>
      </c>
      <c r="AJ79" s="765"/>
      <c r="AK79" s="766"/>
      <c r="AL79" s="85">
        <v>0</v>
      </c>
      <c r="AM79" s="85">
        <v>0</v>
      </c>
      <c r="AN79" s="85">
        <v>0</v>
      </c>
      <c r="AO79" s="85">
        <v>86242</v>
      </c>
      <c r="AP79" s="85">
        <v>0</v>
      </c>
      <c r="AQ79" s="125">
        <v>327035</v>
      </c>
      <c r="AR79" s="16">
        <v>2</v>
      </c>
      <c r="AS79" s="254">
        <v>7</v>
      </c>
    </row>
    <row r="80" spans="1:45" s="252" customFormat="1" ht="21" customHeight="1" x14ac:dyDescent="0.15">
      <c r="A80" s="16"/>
      <c r="B80" s="254"/>
      <c r="C80" s="270"/>
      <c r="D80" s="16"/>
      <c r="E80" s="293"/>
      <c r="F80" s="293"/>
      <c r="G80" s="307"/>
      <c r="H80" s="307"/>
      <c r="I80" s="324"/>
      <c r="J80" s="324"/>
      <c r="K80" s="324"/>
      <c r="L80" s="324"/>
      <c r="M80" s="324"/>
      <c r="N80" s="324"/>
      <c r="O80" s="324"/>
      <c r="P80" s="324"/>
      <c r="Q80" s="324"/>
      <c r="R80" s="324"/>
      <c r="S80" s="324"/>
      <c r="T80" s="324"/>
      <c r="U80" s="324"/>
      <c r="V80" s="324"/>
      <c r="W80" s="324"/>
      <c r="X80" s="324"/>
      <c r="Y80" s="324"/>
      <c r="Z80" s="16">
        <v>0</v>
      </c>
      <c r="AA80" s="254">
        <v>0</v>
      </c>
      <c r="AB80" s="254"/>
      <c r="AC80" s="254"/>
      <c r="AD80" s="16"/>
      <c r="AE80" s="254"/>
      <c r="AF80" s="270"/>
      <c r="AG80" s="16"/>
      <c r="AH80" s="293"/>
      <c r="AI80" s="293"/>
      <c r="AJ80" s="307"/>
      <c r="AK80" s="307"/>
      <c r="AL80" s="324"/>
      <c r="AM80" s="324"/>
      <c r="AN80" s="324"/>
      <c r="AO80" s="324"/>
      <c r="AP80" s="324"/>
      <c r="AQ80" s="337"/>
      <c r="AR80" s="16">
        <v>0</v>
      </c>
      <c r="AS80" s="254">
        <v>0</v>
      </c>
    </row>
    <row r="81" spans="1:45" s="251" customFormat="1" ht="21" customHeight="1" x14ac:dyDescent="0.15">
      <c r="A81" s="15"/>
      <c r="B81" s="13"/>
      <c r="C81" s="16" t="s">
        <v>0</v>
      </c>
      <c r="D81" s="285"/>
      <c r="E81" s="285"/>
      <c r="F81" s="285"/>
      <c r="G81" s="285" t="e">
        <f>IF(#REF!="1000","○",)</f>
        <v>#REF!</v>
      </c>
      <c r="H81" s="285"/>
      <c r="I81" s="324"/>
      <c r="J81" s="324"/>
      <c r="K81" s="324"/>
      <c r="L81" s="324"/>
      <c r="M81" s="324"/>
      <c r="N81" s="324"/>
      <c r="O81" s="324"/>
      <c r="P81" s="324"/>
      <c r="Q81" s="324"/>
      <c r="R81" s="324"/>
      <c r="S81" s="324"/>
      <c r="T81" s="324"/>
      <c r="U81" s="324"/>
      <c r="V81" s="324"/>
      <c r="W81" s="324"/>
      <c r="X81" s="324"/>
      <c r="Y81" s="324"/>
      <c r="Z81" s="15">
        <v>0</v>
      </c>
      <c r="AA81" s="13">
        <v>0</v>
      </c>
      <c r="AB81" s="13"/>
      <c r="AC81" s="13"/>
      <c r="AD81" s="15"/>
      <c r="AE81" s="13"/>
      <c r="AF81" s="16" t="s">
        <v>0</v>
      </c>
      <c r="AG81" s="285"/>
      <c r="AH81" s="285"/>
      <c r="AI81" s="285"/>
      <c r="AJ81" s="285"/>
      <c r="AK81" s="285"/>
      <c r="AL81" s="324"/>
      <c r="AM81" s="324"/>
      <c r="AN81" s="324"/>
      <c r="AO81" s="324"/>
      <c r="AP81" s="324"/>
      <c r="AQ81" s="337"/>
      <c r="AR81" s="15">
        <v>0</v>
      </c>
      <c r="AS81" s="13">
        <v>0</v>
      </c>
    </row>
    <row r="82" spans="1:45" s="251" customFormat="1" ht="21" customHeight="1" x14ac:dyDescent="0.15">
      <c r="A82" s="15">
        <v>2</v>
      </c>
      <c r="B82" s="13">
        <v>9</v>
      </c>
      <c r="C82" s="752" t="s">
        <v>567</v>
      </c>
      <c r="D82" s="753"/>
      <c r="E82" s="754"/>
      <c r="F82" s="761" t="s">
        <v>402</v>
      </c>
      <c r="G82" s="750"/>
      <c r="H82" s="751"/>
      <c r="I82" s="325">
        <v>7107112</v>
      </c>
      <c r="J82" s="325">
        <v>1157521</v>
      </c>
      <c r="K82" s="325">
        <v>1929752</v>
      </c>
      <c r="L82" s="325">
        <v>1455934</v>
      </c>
      <c r="M82" s="325">
        <v>586732</v>
      </c>
      <c r="N82" s="325">
        <v>872281</v>
      </c>
      <c r="O82" s="325">
        <v>573075</v>
      </c>
      <c r="P82" s="325">
        <v>2577734</v>
      </c>
      <c r="Q82" s="325">
        <v>548835</v>
      </c>
      <c r="R82" s="325">
        <v>801001</v>
      </c>
      <c r="S82" s="325">
        <v>1200754</v>
      </c>
      <c r="T82" s="325">
        <v>727218</v>
      </c>
      <c r="U82" s="325">
        <v>567161</v>
      </c>
      <c r="V82" s="325">
        <v>502730</v>
      </c>
      <c r="W82" s="325">
        <v>242880</v>
      </c>
      <c r="X82" s="325">
        <v>86782</v>
      </c>
      <c r="Y82" s="325">
        <v>281191</v>
      </c>
      <c r="Z82" s="15">
        <v>2</v>
      </c>
      <c r="AA82" s="13">
        <v>9</v>
      </c>
      <c r="AB82" s="13"/>
      <c r="AC82" s="13"/>
      <c r="AD82" s="15">
        <v>2</v>
      </c>
      <c r="AE82" s="13">
        <v>9</v>
      </c>
      <c r="AF82" s="752" t="s">
        <v>567</v>
      </c>
      <c r="AG82" s="753"/>
      <c r="AH82" s="754"/>
      <c r="AI82" s="761" t="s">
        <v>402</v>
      </c>
      <c r="AJ82" s="750"/>
      <c r="AK82" s="751"/>
      <c r="AL82" s="325">
        <v>214264</v>
      </c>
      <c r="AM82" s="325">
        <v>144129</v>
      </c>
      <c r="AN82" s="325">
        <v>113073</v>
      </c>
      <c r="AO82" s="325">
        <v>388362</v>
      </c>
      <c r="AP82" s="325">
        <v>219557</v>
      </c>
      <c r="AQ82" s="118">
        <v>22298078</v>
      </c>
      <c r="AR82" s="15">
        <v>2</v>
      </c>
      <c r="AS82" s="13">
        <v>9</v>
      </c>
    </row>
    <row r="83" spans="1:45" s="251" customFormat="1" ht="21" customHeight="1" x14ac:dyDescent="0.15">
      <c r="A83" s="15">
        <v>2</v>
      </c>
      <c r="B83" s="13">
        <v>10</v>
      </c>
      <c r="C83" s="758" t="s">
        <v>71</v>
      </c>
      <c r="D83" s="759"/>
      <c r="E83" s="760"/>
      <c r="F83" s="758" t="s">
        <v>403</v>
      </c>
      <c r="G83" s="759"/>
      <c r="H83" s="760"/>
      <c r="I83" s="326">
        <v>7661346</v>
      </c>
      <c r="J83" s="326">
        <v>1246658</v>
      </c>
      <c r="K83" s="326">
        <v>2073761</v>
      </c>
      <c r="L83" s="326">
        <v>1567148</v>
      </c>
      <c r="M83" s="326">
        <v>632747</v>
      </c>
      <c r="N83" s="326">
        <v>939144</v>
      </c>
      <c r="O83" s="326">
        <v>623917</v>
      </c>
      <c r="P83" s="326">
        <v>2740841</v>
      </c>
      <c r="Q83" s="326">
        <v>594062</v>
      </c>
      <c r="R83" s="326">
        <v>975593</v>
      </c>
      <c r="S83" s="326">
        <v>1260318</v>
      </c>
      <c r="T83" s="326">
        <v>832734</v>
      </c>
      <c r="U83" s="326">
        <v>608792</v>
      </c>
      <c r="V83" s="326">
        <v>535413</v>
      </c>
      <c r="W83" s="326">
        <v>253412</v>
      </c>
      <c r="X83" s="326">
        <v>90141</v>
      </c>
      <c r="Y83" s="326">
        <v>299802</v>
      </c>
      <c r="Z83" s="15">
        <v>2</v>
      </c>
      <c r="AA83" s="13">
        <v>10</v>
      </c>
      <c r="AB83" s="13"/>
      <c r="AC83" s="13"/>
      <c r="AD83" s="15">
        <v>2</v>
      </c>
      <c r="AE83" s="13">
        <v>10</v>
      </c>
      <c r="AF83" s="758" t="s">
        <v>71</v>
      </c>
      <c r="AG83" s="759"/>
      <c r="AH83" s="760"/>
      <c r="AI83" s="758" t="s">
        <v>403</v>
      </c>
      <c r="AJ83" s="759"/>
      <c r="AK83" s="760"/>
      <c r="AL83" s="326">
        <v>230283</v>
      </c>
      <c r="AM83" s="326">
        <v>155115</v>
      </c>
      <c r="AN83" s="326">
        <v>125157</v>
      </c>
      <c r="AO83" s="326">
        <v>404806</v>
      </c>
      <c r="AP83" s="326">
        <v>237695</v>
      </c>
      <c r="AQ83" s="119">
        <v>24088885</v>
      </c>
      <c r="AR83" s="15">
        <v>2</v>
      </c>
      <c r="AS83" s="13">
        <v>10</v>
      </c>
    </row>
    <row r="84" spans="1:45" s="251" customFormat="1" ht="21" customHeight="1" x14ac:dyDescent="0.15">
      <c r="A84" s="15">
        <v>2</v>
      </c>
      <c r="B84" s="13">
        <v>11</v>
      </c>
      <c r="C84" s="752" t="s">
        <v>567</v>
      </c>
      <c r="D84" s="753"/>
      <c r="E84" s="754"/>
      <c r="F84" s="761" t="s">
        <v>402</v>
      </c>
      <c r="G84" s="750"/>
      <c r="H84" s="751"/>
      <c r="I84" s="325">
        <v>6289587</v>
      </c>
      <c r="J84" s="325">
        <v>1021516</v>
      </c>
      <c r="K84" s="325">
        <v>1966436</v>
      </c>
      <c r="L84" s="325">
        <v>1342160</v>
      </c>
      <c r="M84" s="325">
        <v>586441</v>
      </c>
      <c r="N84" s="325">
        <v>743448</v>
      </c>
      <c r="O84" s="325">
        <v>556908</v>
      </c>
      <c r="P84" s="325">
        <v>2244756</v>
      </c>
      <c r="Q84" s="325">
        <v>565961</v>
      </c>
      <c r="R84" s="325">
        <v>604255</v>
      </c>
      <c r="S84" s="325">
        <v>1142340</v>
      </c>
      <c r="T84" s="325">
        <v>909003</v>
      </c>
      <c r="U84" s="325">
        <v>552367</v>
      </c>
      <c r="V84" s="325">
        <v>570871</v>
      </c>
      <c r="W84" s="325">
        <v>243905</v>
      </c>
      <c r="X84" s="325">
        <v>79847</v>
      </c>
      <c r="Y84" s="325">
        <v>286519</v>
      </c>
      <c r="Z84" s="15">
        <v>2</v>
      </c>
      <c r="AA84" s="13">
        <v>11</v>
      </c>
      <c r="AB84" s="13"/>
      <c r="AC84" s="13"/>
      <c r="AD84" s="15">
        <v>2</v>
      </c>
      <c r="AE84" s="13">
        <v>11</v>
      </c>
      <c r="AF84" s="752" t="s">
        <v>567</v>
      </c>
      <c r="AG84" s="753"/>
      <c r="AH84" s="754"/>
      <c r="AI84" s="761" t="s">
        <v>402</v>
      </c>
      <c r="AJ84" s="750"/>
      <c r="AK84" s="751"/>
      <c r="AL84" s="325">
        <v>216186</v>
      </c>
      <c r="AM84" s="325">
        <v>136645</v>
      </c>
      <c r="AN84" s="325">
        <v>103351</v>
      </c>
      <c r="AO84" s="325">
        <v>377935</v>
      </c>
      <c r="AP84" s="325">
        <v>179543</v>
      </c>
      <c r="AQ84" s="118">
        <v>20719980</v>
      </c>
      <c r="AR84" s="15">
        <v>2</v>
      </c>
      <c r="AS84" s="13">
        <v>11</v>
      </c>
    </row>
    <row r="85" spans="1:45" s="251" customFormat="1" ht="21" customHeight="1" x14ac:dyDescent="0.15">
      <c r="A85" s="15">
        <v>2</v>
      </c>
      <c r="B85" s="13">
        <v>12</v>
      </c>
      <c r="C85" s="758" t="s">
        <v>569</v>
      </c>
      <c r="D85" s="759"/>
      <c r="E85" s="760"/>
      <c r="F85" s="758" t="s">
        <v>403</v>
      </c>
      <c r="G85" s="759"/>
      <c r="H85" s="760"/>
      <c r="I85" s="326">
        <v>6639456</v>
      </c>
      <c r="J85" s="326">
        <v>1083874</v>
      </c>
      <c r="K85" s="326">
        <v>2042918</v>
      </c>
      <c r="L85" s="326">
        <v>1374390</v>
      </c>
      <c r="M85" s="326">
        <v>598461</v>
      </c>
      <c r="N85" s="326">
        <v>763186</v>
      </c>
      <c r="O85" s="326">
        <v>577794</v>
      </c>
      <c r="P85" s="326">
        <v>2284731</v>
      </c>
      <c r="Q85" s="326">
        <v>580096</v>
      </c>
      <c r="R85" s="326">
        <v>618739</v>
      </c>
      <c r="S85" s="326">
        <v>1159968</v>
      </c>
      <c r="T85" s="326">
        <v>931975</v>
      </c>
      <c r="U85" s="326">
        <v>567256</v>
      </c>
      <c r="V85" s="326">
        <v>587536</v>
      </c>
      <c r="W85" s="326">
        <v>251967</v>
      </c>
      <c r="X85" s="326">
        <v>82897</v>
      </c>
      <c r="Y85" s="326">
        <v>300338</v>
      </c>
      <c r="Z85" s="15">
        <v>2</v>
      </c>
      <c r="AA85" s="13">
        <v>12</v>
      </c>
      <c r="AB85" s="13"/>
      <c r="AC85" s="13"/>
      <c r="AD85" s="15">
        <v>2</v>
      </c>
      <c r="AE85" s="13">
        <v>12</v>
      </c>
      <c r="AF85" s="758" t="s">
        <v>569</v>
      </c>
      <c r="AG85" s="759"/>
      <c r="AH85" s="760"/>
      <c r="AI85" s="758" t="s">
        <v>403</v>
      </c>
      <c r="AJ85" s="759"/>
      <c r="AK85" s="760"/>
      <c r="AL85" s="326">
        <v>230287</v>
      </c>
      <c r="AM85" s="326">
        <v>141572</v>
      </c>
      <c r="AN85" s="326">
        <v>111902</v>
      </c>
      <c r="AO85" s="326">
        <v>384316</v>
      </c>
      <c r="AP85" s="326">
        <v>183120</v>
      </c>
      <c r="AQ85" s="119">
        <v>21496779</v>
      </c>
      <c r="AR85" s="15">
        <v>2</v>
      </c>
      <c r="AS85" s="13">
        <v>12</v>
      </c>
    </row>
    <row r="86" spans="1:45" s="251" customFormat="1" ht="21" customHeight="1" x14ac:dyDescent="0.15">
      <c r="A86" s="15">
        <v>2</v>
      </c>
      <c r="B86" s="13">
        <v>13</v>
      </c>
      <c r="C86" s="752" t="s">
        <v>570</v>
      </c>
      <c r="D86" s="753"/>
      <c r="E86" s="754"/>
      <c r="F86" s="755" t="s">
        <v>852</v>
      </c>
      <c r="G86" s="756"/>
      <c r="H86" s="757"/>
      <c r="I86" s="325">
        <v>0</v>
      </c>
      <c r="J86" s="325">
        <v>0</v>
      </c>
      <c r="K86" s="325">
        <v>0</v>
      </c>
      <c r="L86" s="325">
        <v>0</v>
      </c>
      <c r="M86" s="325">
        <v>0</v>
      </c>
      <c r="N86" s="325">
        <v>0</v>
      </c>
      <c r="O86" s="325">
        <v>7127</v>
      </c>
      <c r="P86" s="325">
        <v>0</v>
      </c>
      <c r="Q86" s="325">
        <v>27582</v>
      </c>
      <c r="R86" s="325">
        <v>109555</v>
      </c>
      <c r="S86" s="325">
        <v>10042</v>
      </c>
      <c r="T86" s="325">
        <v>54808</v>
      </c>
      <c r="U86" s="325">
        <v>419</v>
      </c>
      <c r="V86" s="325">
        <v>0</v>
      </c>
      <c r="W86" s="325">
        <v>0</v>
      </c>
      <c r="X86" s="325">
        <v>0</v>
      </c>
      <c r="Y86" s="325">
        <v>0</v>
      </c>
      <c r="Z86" s="15">
        <v>2</v>
      </c>
      <c r="AA86" s="13">
        <v>13</v>
      </c>
      <c r="AB86" s="13"/>
      <c r="AC86" s="13"/>
      <c r="AD86" s="15">
        <v>2</v>
      </c>
      <c r="AE86" s="13">
        <v>13</v>
      </c>
      <c r="AF86" s="752" t="s">
        <v>570</v>
      </c>
      <c r="AG86" s="753"/>
      <c r="AH86" s="754"/>
      <c r="AI86" s="755" t="s">
        <v>852</v>
      </c>
      <c r="AJ86" s="756"/>
      <c r="AK86" s="757"/>
      <c r="AL86" s="325">
        <v>0</v>
      </c>
      <c r="AM86" s="325">
        <v>0</v>
      </c>
      <c r="AN86" s="325">
        <v>0</v>
      </c>
      <c r="AO86" s="325">
        <v>0</v>
      </c>
      <c r="AP86" s="325">
        <v>0</v>
      </c>
      <c r="AQ86" s="118">
        <v>209533</v>
      </c>
      <c r="AR86" s="15">
        <v>2</v>
      </c>
      <c r="AS86" s="13">
        <v>13</v>
      </c>
    </row>
    <row r="87" spans="1:45" s="252" customFormat="1" ht="21" customHeight="1" x14ac:dyDescent="0.15">
      <c r="A87" s="16">
        <v>2</v>
      </c>
      <c r="B87" s="254">
        <v>14</v>
      </c>
      <c r="C87" s="758" t="s">
        <v>566</v>
      </c>
      <c r="D87" s="759"/>
      <c r="E87" s="760"/>
      <c r="F87" s="758" t="s">
        <v>853</v>
      </c>
      <c r="G87" s="759"/>
      <c r="H87" s="760"/>
      <c r="I87" s="326">
        <v>134698</v>
      </c>
      <c r="J87" s="326">
        <v>22926</v>
      </c>
      <c r="K87" s="326">
        <v>29249</v>
      </c>
      <c r="L87" s="326">
        <v>35306</v>
      </c>
      <c r="M87" s="326">
        <v>21214</v>
      </c>
      <c r="N87" s="326">
        <v>34154</v>
      </c>
      <c r="O87" s="326">
        <v>0</v>
      </c>
      <c r="P87" s="326">
        <v>51837</v>
      </c>
      <c r="Q87" s="326">
        <v>0</v>
      </c>
      <c r="R87" s="326">
        <v>0</v>
      </c>
      <c r="S87" s="326">
        <v>0</v>
      </c>
      <c r="T87" s="326">
        <v>0</v>
      </c>
      <c r="U87" s="326">
        <v>0</v>
      </c>
      <c r="V87" s="326">
        <v>137</v>
      </c>
      <c r="W87" s="326">
        <v>3918</v>
      </c>
      <c r="X87" s="326">
        <v>936</v>
      </c>
      <c r="Y87" s="326">
        <v>7420</v>
      </c>
      <c r="Z87" s="16">
        <v>2</v>
      </c>
      <c r="AA87" s="254">
        <v>14</v>
      </c>
      <c r="AB87" s="254"/>
      <c r="AC87" s="254"/>
      <c r="AD87" s="16">
        <v>2</v>
      </c>
      <c r="AE87" s="254">
        <v>14</v>
      </c>
      <c r="AF87" s="758" t="s">
        <v>566</v>
      </c>
      <c r="AG87" s="759"/>
      <c r="AH87" s="760"/>
      <c r="AI87" s="758" t="s">
        <v>853</v>
      </c>
      <c r="AJ87" s="759"/>
      <c r="AK87" s="760"/>
      <c r="AL87" s="326">
        <v>8734</v>
      </c>
      <c r="AM87" s="326">
        <v>2613</v>
      </c>
      <c r="AN87" s="326">
        <v>6641</v>
      </c>
      <c r="AO87" s="326">
        <v>227</v>
      </c>
      <c r="AP87" s="326">
        <v>9383</v>
      </c>
      <c r="AQ87" s="119">
        <v>369393</v>
      </c>
      <c r="AR87" s="16">
        <v>2</v>
      </c>
      <c r="AS87" s="254">
        <v>14</v>
      </c>
    </row>
    <row r="88" spans="1:45" s="252" customFormat="1" ht="21" customHeight="1" x14ac:dyDescent="0.15">
      <c r="A88" s="16"/>
      <c r="B88" s="254"/>
      <c r="C88" s="271"/>
      <c r="D88" s="271"/>
      <c r="E88" s="271"/>
      <c r="F88" s="271"/>
      <c r="G88" s="271"/>
      <c r="H88" s="271"/>
      <c r="I88" s="324"/>
      <c r="J88" s="324"/>
      <c r="K88" s="324"/>
      <c r="L88" s="324"/>
      <c r="M88" s="324"/>
      <c r="N88" s="324"/>
      <c r="O88" s="324"/>
      <c r="P88" s="324"/>
      <c r="Q88" s="324"/>
      <c r="R88" s="324"/>
      <c r="S88" s="324"/>
      <c r="T88" s="324"/>
      <c r="U88" s="324"/>
      <c r="V88" s="324"/>
      <c r="W88" s="324"/>
      <c r="X88" s="324"/>
      <c r="Y88" s="324"/>
      <c r="Z88" s="16"/>
      <c r="AA88" s="254"/>
      <c r="AB88" s="254"/>
      <c r="AC88" s="254"/>
      <c r="AD88" s="16"/>
      <c r="AE88" s="254"/>
      <c r="AF88" s="271"/>
      <c r="AG88" s="271"/>
      <c r="AH88" s="271"/>
      <c r="AI88" s="271"/>
      <c r="AJ88" s="271"/>
      <c r="AK88" s="271"/>
      <c r="AL88" s="324"/>
      <c r="AM88" s="324"/>
      <c r="AN88" s="324"/>
      <c r="AO88" s="324"/>
      <c r="AP88" s="324"/>
      <c r="AQ88" s="337"/>
      <c r="AR88" s="16"/>
      <c r="AS88" s="254"/>
    </row>
    <row r="89" spans="1:45" s="252" customFormat="1" ht="21" customHeight="1" x14ac:dyDescent="0.15">
      <c r="A89" s="16"/>
      <c r="B89" s="254"/>
      <c r="C89" s="16" t="s">
        <v>880</v>
      </c>
      <c r="D89" s="271"/>
      <c r="E89" s="271"/>
      <c r="F89" s="271"/>
      <c r="G89" s="271"/>
      <c r="H89" s="271"/>
      <c r="I89" s="324"/>
      <c r="J89" s="324"/>
      <c r="K89" s="324"/>
      <c r="L89" s="324"/>
      <c r="M89" s="324"/>
      <c r="N89" s="324"/>
      <c r="O89" s="324"/>
      <c r="P89" s="324"/>
      <c r="Q89" s="324"/>
      <c r="R89" s="324"/>
      <c r="S89" s="324"/>
      <c r="T89" s="324"/>
      <c r="U89" s="324"/>
      <c r="V89" s="324"/>
      <c r="W89" s="324"/>
      <c r="X89" s="324"/>
      <c r="Y89" s="324"/>
      <c r="Z89" s="16"/>
      <c r="AA89" s="254"/>
      <c r="AB89" s="254"/>
      <c r="AC89" s="254"/>
      <c r="AD89" s="16"/>
      <c r="AE89" s="254"/>
      <c r="AF89" s="16" t="s">
        <v>880</v>
      </c>
      <c r="AG89" s="271"/>
      <c r="AH89" s="271"/>
      <c r="AI89" s="271"/>
      <c r="AJ89" s="271"/>
      <c r="AK89" s="271"/>
      <c r="AL89" s="324"/>
      <c r="AM89" s="324"/>
      <c r="AN89" s="324"/>
      <c r="AO89" s="324"/>
      <c r="AP89" s="324"/>
      <c r="AQ89" s="337"/>
      <c r="AR89" s="16"/>
      <c r="AS89" s="254"/>
    </row>
    <row r="90" spans="1:45" s="252" customFormat="1" ht="21" customHeight="1" x14ac:dyDescent="0.15">
      <c r="A90" s="16">
        <v>2</v>
      </c>
      <c r="B90" s="254">
        <v>15</v>
      </c>
      <c r="C90" s="272" t="s">
        <v>326</v>
      </c>
      <c r="D90" s="750" t="s">
        <v>881</v>
      </c>
      <c r="E90" s="750"/>
      <c r="F90" s="750"/>
      <c r="G90" s="750"/>
      <c r="H90" s="751"/>
      <c r="I90" s="85">
        <v>2701023</v>
      </c>
      <c r="J90" s="85">
        <v>285600</v>
      </c>
      <c r="K90" s="85">
        <v>746046</v>
      </c>
      <c r="L90" s="85">
        <v>623335</v>
      </c>
      <c r="M90" s="85">
        <v>253093</v>
      </c>
      <c r="N90" s="85">
        <v>408456</v>
      </c>
      <c r="O90" s="85">
        <v>255306</v>
      </c>
      <c r="P90" s="85">
        <v>1207354</v>
      </c>
      <c r="Q90" s="85">
        <v>516976</v>
      </c>
      <c r="R90" s="85">
        <v>324114</v>
      </c>
      <c r="S90" s="85">
        <v>311354</v>
      </c>
      <c r="T90" s="85">
        <v>718270</v>
      </c>
      <c r="U90" s="85">
        <v>221299</v>
      </c>
      <c r="V90" s="85">
        <v>103354</v>
      </c>
      <c r="W90" s="85">
        <v>129518</v>
      </c>
      <c r="X90" s="85">
        <v>15713</v>
      </c>
      <c r="Y90" s="85">
        <v>138493</v>
      </c>
      <c r="Z90" s="16">
        <v>2</v>
      </c>
      <c r="AA90" s="254">
        <v>15</v>
      </c>
      <c r="AB90" s="254"/>
      <c r="AC90" s="254"/>
      <c r="AD90" s="16">
        <v>2</v>
      </c>
      <c r="AE90" s="254">
        <v>15</v>
      </c>
      <c r="AF90" s="272" t="s">
        <v>326</v>
      </c>
      <c r="AG90" s="750" t="s">
        <v>881</v>
      </c>
      <c r="AH90" s="750"/>
      <c r="AI90" s="750"/>
      <c r="AJ90" s="750"/>
      <c r="AK90" s="751"/>
      <c r="AL90" s="85">
        <v>112445</v>
      </c>
      <c r="AM90" s="85">
        <v>32216</v>
      </c>
      <c r="AN90" s="85">
        <v>63116</v>
      </c>
      <c r="AO90" s="85">
        <v>205088</v>
      </c>
      <c r="AP90" s="85">
        <v>100960</v>
      </c>
      <c r="AQ90" s="125">
        <v>9473129</v>
      </c>
      <c r="AR90" s="16">
        <v>2</v>
      </c>
      <c r="AS90" s="254">
        <v>15</v>
      </c>
    </row>
    <row r="91" spans="1:45" s="252" customFormat="1" ht="21" customHeight="1" x14ac:dyDescent="0.15">
      <c r="A91" s="16">
        <v>2</v>
      </c>
      <c r="B91" s="254">
        <v>16</v>
      </c>
      <c r="C91" s="272" t="s">
        <v>419</v>
      </c>
      <c r="D91" s="750" t="s">
        <v>882</v>
      </c>
      <c r="E91" s="750"/>
      <c r="F91" s="750"/>
      <c r="G91" s="750"/>
      <c r="H91" s="751"/>
      <c r="I91" s="85">
        <v>-1944580</v>
      </c>
      <c r="J91" s="85">
        <v>-293129</v>
      </c>
      <c r="K91" s="85">
        <v>-642608</v>
      </c>
      <c r="L91" s="85">
        <v>-479428</v>
      </c>
      <c r="M91" s="85">
        <v>-101752</v>
      </c>
      <c r="N91" s="85">
        <v>-135649</v>
      </c>
      <c r="O91" s="85">
        <v>-235233</v>
      </c>
      <c r="P91" s="85">
        <v>-660937</v>
      </c>
      <c r="Q91" s="85">
        <v>-630132</v>
      </c>
      <c r="R91" s="85">
        <v>-1956890</v>
      </c>
      <c r="S91" s="85">
        <v>-437093</v>
      </c>
      <c r="T91" s="85">
        <v>-932427</v>
      </c>
      <c r="U91" s="85">
        <v>-161978</v>
      </c>
      <c r="V91" s="85">
        <v>-175707</v>
      </c>
      <c r="W91" s="85">
        <v>-21479</v>
      </c>
      <c r="X91" s="85">
        <v>-3575</v>
      </c>
      <c r="Y91" s="85">
        <v>-108217</v>
      </c>
      <c r="Z91" s="16">
        <v>2</v>
      </c>
      <c r="AA91" s="254">
        <v>16</v>
      </c>
      <c r="AB91" s="254"/>
      <c r="AC91" s="254"/>
      <c r="AD91" s="16">
        <v>2</v>
      </c>
      <c r="AE91" s="254">
        <v>16</v>
      </c>
      <c r="AF91" s="272" t="s">
        <v>419</v>
      </c>
      <c r="AG91" s="750" t="s">
        <v>882</v>
      </c>
      <c r="AH91" s="750"/>
      <c r="AI91" s="750"/>
      <c r="AJ91" s="750"/>
      <c r="AK91" s="751"/>
      <c r="AL91" s="85">
        <v>-12197</v>
      </c>
      <c r="AM91" s="85">
        <v>-32283</v>
      </c>
      <c r="AN91" s="85">
        <v>-14599</v>
      </c>
      <c r="AO91" s="85">
        <v>-118412</v>
      </c>
      <c r="AP91" s="85">
        <v>-64623</v>
      </c>
      <c r="AQ91" s="125">
        <v>-9162928</v>
      </c>
      <c r="AR91" s="16">
        <v>2</v>
      </c>
      <c r="AS91" s="254">
        <v>16</v>
      </c>
    </row>
    <row r="92" spans="1:45" s="252" customFormat="1" ht="21" customHeight="1" x14ac:dyDescent="0.15">
      <c r="A92" s="16">
        <v>2</v>
      </c>
      <c r="B92" s="254">
        <v>17</v>
      </c>
      <c r="C92" s="272" t="s">
        <v>421</v>
      </c>
      <c r="D92" s="750" t="s">
        <v>883</v>
      </c>
      <c r="E92" s="750"/>
      <c r="F92" s="750"/>
      <c r="G92" s="750"/>
      <c r="H92" s="751"/>
      <c r="I92" s="85">
        <v>-354924</v>
      </c>
      <c r="J92" s="85">
        <v>-101646</v>
      </c>
      <c r="K92" s="85">
        <v>-240516</v>
      </c>
      <c r="L92" s="85">
        <v>-25137</v>
      </c>
      <c r="M92" s="85">
        <v>-165671</v>
      </c>
      <c r="N92" s="85">
        <v>-202749</v>
      </c>
      <c r="O92" s="85">
        <v>-37264</v>
      </c>
      <c r="P92" s="85">
        <v>-420604</v>
      </c>
      <c r="Q92" s="85">
        <v>417037</v>
      </c>
      <c r="R92" s="85">
        <v>672081</v>
      </c>
      <c r="S92" s="85">
        <v>133828</v>
      </c>
      <c r="T92" s="85">
        <v>804755</v>
      </c>
      <c r="U92" s="85">
        <v>-16168</v>
      </c>
      <c r="V92" s="85">
        <v>38969</v>
      </c>
      <c r="W92" s="85">
        <v>-102887</v>
      </c>
      <c r="X92" s="85">
        <v>0</v>
      </c>
      <c r="Y92" s="85">
        <v>-34181</v>
      </c>
      <c r="Z92" s="16">
        <v>2</v>
      </c>
      <c r="AA92" s="254">
        <v>17</v>
      </c>
      <c r="AB92" s="254"/>
      <c r="AC92" s="254"/>
      <c r="AD92" s="16">
        <v>2</v>
      </c>
      <c r="AE92" s="254">
        <v>17</v>
      </c>
      <c r="AF92" s="272" t="s">
        <v>421</v>
      </c>
      <c r="AG92" s="750" t="s">
        <v>883</v>
      </c>
      <c r="AH92" s="750"/>
      <c r="AI92" s="750"/>
      <c r="AJ92" s="750"/>
      <c r="AK92" s="751"/>
      <c r="AL92" s="85">
        <v>-81677</v>
      </c>
      <c r="AM92" s="85">
        <v>6214</v>
      </c>
      <c r="AN92" s="85">
        <v>-29905</v>
      </c>
      <c r="AO92" s="85">
        <v>-12623</v>
      </c>
      <c r="AP92" s="85">
        <v>-18686</v>
      </c>
      <c r="AQ92" s="125">
        <v>228246</v>
      </c>
      <c r="AR92" s="16">
        <v>2</v>
      </c>
      <c r="AS92" s="254">
        <v>17</v>
      </c>
    </row>
    <row r="93" spans="1:45" s="252" customFormat="1" ht="21" customHeight="1" x14ac:dyDescent="0.15">
      <c r="A93" s="16">
        <v>2</v>
      </c>
      <c r="B93" s="254">
        <v>18</v>
      </c>
      <c r="C93" s="272" t="s">
        <v>293</v>
      </c>
      <c r="D93" s="750" t="s">
        <v>921</v>
      </c>
      <c r="E93" s="750"/>
      <c r="F93" s="750"/>
      <c r="G93" s="750"/>
      <c r="H93" s="751"/>
      <c r="I93" s="85">
        <v>0</v>
      </c>
      <c r="J93" s="85">
        <v>0</v>
      </c>
      <c r="K93" s="85">
        <v>0</v>
      </c>
      <c r="L93" s="85">
        <v>0</v>
      </c>
      <c r="M93" s="85">
        <v>0</v>
      </c>
      <c r="N93" s="85">
        <v>0</v>
      </c>
      <c r="O93" s="85">
        <v>0</v>
      </c>
      <c r="P93" s="85">
        <v>0</v>
      </c>
      <c r="Q93" s="85">
        <v>0</v>
      </c>
      <c r="R93" s="85">
        <v>0</v>
      </c>
      <c r="S93" s="85">
        <v>0</v>
      </c>
      <c r="T93" s="85">
        <v>0</v>
      </c>
      <c r="U93" s="85">
        <v>0</v>
      </c>
      <c r="V93" s="85">
        <v>0</v>
      </c>
      <c r="W93" s="85">
        <v>0</v>
      </c>
      <c r="X93" s="85">
        <v>0</v>
      </c>
      <c r="Y93" s="85">
        <v>0</v>
      </c>
      <c r="Z93" s="16">
        <v>2</v>
      </c>
      <c r="AA93" s="254">
        <v>18</v>
      </c>
      <c r="AB93" s="254"/>
      <c r="AC93" s="254"/>
      <c r="AD93" s="16">
        <v>2</v>
      </c>
      <c r="AE93" s="254">
        <v>18</v>
      </c>
      <c r="AF93" s="272" t="s">
        <v>293</v>
      </c>
      <c r="AG93" s="750" t="s">
        <v>921</v>
      </c>
      <c r="AH93" s="750"/>
      <c r="AI93" s="750"/>
      <c r="AJ93" s="750"/>
      <c r="AK93" s="751"/>
      <c r="AL93" s="85">
        <v>0</v>
      </c>
      <c r="AM93" s="85">
        <v>0</v>
      </c>
      <c r="AN93" s="85">
        <v>0</v>
      </c>
      <c r="AO93" s="85">
        <v>0</v>
      </c>
      <c r="AP93" s="85">
        <v>-132</v>
      </c>
      <c r="AQ93" s="125">
        <v>-132</v>
      </c>
      <c r="AR93" s="16">
        <v>2</v>
      </c>
      <c r="AS93" s="254">
        <v>18</v>
      </c>
    </row>
    <row r="94" spans="1:45" s="252" customFormat="1" ht="21" customHeight="1" x14ac:dyDescent="0.15">
      <c r="A94" s="16">
        <v>2</v>
      </c>
      <c r="B94" s="254">
        <v>19</v>
      </c>
      <c r="C94" s="272" t="s">
        <v>382</v>
      </c>
      <c r="D94" s="750" t="s">
        <v>344</v>
      </c>
      <c r="E94" s="750"/>
      <c r="F94" s="750"/>
      <c r="G94" s="750"/>
      <c r="H94" s="751"/>
      <c r="I94" s="85">
        <v>401519</v>
      </c>
      <c r="J94" s="85">
        <v>-109175</v>
      </c>
      <c r="K94" s="85">
        <v>-137078</v>
      </c>
      <c r="L94" s="85">
        <v>118770</v>
      </c>
      <c r="M94" s="85">
        <v>-14330</v>
      </c>
      <c r="N94" s="85">
        <v>70058</v>
      </c>
      <c r="O94" s="85">
        <v>-17191</v>
      </c>
      <c r="P94" s="85">
        <v>125813</v>
      </c>
      <c r="Q94" s="85">
        <v>303881</v>
      </c>
      <c r="R94" s="85">
        <v>-960695</v>
      </c>
      <c r="S94" s="85">
        <v>8089</v>
      </c>
      <c r="T94" s="85">
        <v>590598</v>
      </c>
      <c r="U94" s="85">
        <v>43153</v>
      </c>
      <c r="V94" s="85">
        <v>-33384</v>
      </c>
      <c r="W94" s="85">
        <v>5152</v>
      </c>
      <c r="X94" s="85">
        <v>12138</v>
      </c>
      <c r="Y94" s="85">
        <v>-3905</v>
      </c>
      <c r="Z94" s="16">
        <v>2</v>
      </c>
      <c r="AA94" s="254">
        <v>19</v>
      </c>
      <c r="AB94" s="254"/>
      <c r="AC94" s="254"/>
      <c r="AD94" s="16">
        <v>2</v>
      </c>
      <c r="AE94" s="254">
        <v>19</v>
      </c>
      <c r="AF94" s="272" t="s">
        <v>382</v>
      </c>
      <c r="AG94" s="750" t="s">
        <v>344</v>
      </c>
      <c r="AH94" s="750"/>
      <c r="AI94" s="750"/>
      <c r="AJ94" s="750"/>
      <c r="AK94" s="751"/>
      <c r="AL94" s="85">
        <v>18571</v>
      </c>
      <c r="AM94" s="85">
        <v>6147</v>
      </c>
      <c r="AN94" s="85">
        <v>18612</v>
      </c>
      <c r="AO94" s="85">
        <v>74053</v>
      </c>
      <c r="AP94" s="85">
        <v>17519</v>
      </c>
      <c r="AQ94" s="125">
        <v>538315</v>
      </c>
      <c r="AR94" s="16">
        <v>2</v>
      </c>
      <c r="AS94" s="254">
        <v>19</v>
      </c>
    </row>
    <row r="95" spans="1:45" s="252" customFormat="1" ht="21" customHeight="1" x14ac:dyDescent="0.15">
      <c r="A95" s="16">
        <v>2</v>
      </c>
      <c r="B95" s="254">
        <v>20</v>
      </c>
      <c r="C95" s="272" t="s">
        <v>429</v>
      </c>
      <c r="D95" s="750" t="s">
        <v>998</v>
      </c>
      <c r="E95" s="750"/>
      <c r="F95" s="750"/>
      <c r="G95" s="750"/>
      <c r="H95" s="751"/>
      <c r="I95" s="85">
        <v>11807312</v>
      </c>
      <c r="J95" s="85">
        <v>440022</v>
      </c>
      <c r="K95" s="85">
        <v>2166430</v>
      </c>
      <c r="L95" s="85">
        <v>2398151</v>
      </c>
      <c r="M95" s="85">
        <v>306295</v>
      </c>
      <c r="N95" s="85">
        <v>893109</v>
      </c>
      <c r="O95" s="85">
        <v>905908</v>
      </c>
      <c r="P95" s="85">
        <v>2069797</v>
      </c>
      <c r="Q95" s="85">
        <v>477910</v>
      </c>
      <c r="R95" s="85">
        <v>1528353</v>
      </c>
      <c r="S95" s="85">
        <v>253860</v>
      </c>
      <c r="T95" s="85">
        <v>1749428</v>
      </c>
      <c r="U95" s="85">
        <v>517883</v>
      </c>
      <c r="V95" s="85">
        <v>833182</v>
      </c>
      <c r="W95" s="85">
        <v>275775</v>
      </c>
      <c r="X95" s="85">
        <v>3424</v>
      </c>
      <c r="Y95" s="85">
        <v>109093</v>
      </c>
      <c r="Z95" s="16">
        <v>2</v>
      </c>
      <c r="AA95" s="254">
        <v>20</v>
      </c>
      <c r="AB95" s="254"/>
      <c r="AC95" s="254"/>
      <c r="AD95" s="16">
        <v>2</v>
      </c>
      <c r="AE95" s="254">
        <v>20</v>
      </c>
      <c r="AF95" s="272" t="s">
        <v>429</v>
      </c>
      <c r="AG95" s="750" t="s">
        <v>998</v>
      </c>
      <c r="AH95" s="750"/>
      <c r="AI95" s="750"/>
      <c r="AJ95" s="750"/>
      <c r="AK95" s="751"/>
      <c r="AL95" s="85">
        <v>570027</v>
      </c>
      <c r="AM95" s="85">
        <v>167760</v>
      </c>
      <c r="AN95" s="85">
        <v>66851</v>
      </c>
      <c r="AO95" s="85">
        <v>170752</v>
      </c>
      <c r="AP95" s="85">
        <v>333805</v>
      </c>
      <c r="AQ95" s="125">
        <v>28045127</v>
      </c>
      <c r="AR95" s="16">
        <v>2</v>
      </c>
      <c r="AS95" s="254">
        <v>20</v>
      </c>
    </row>
    <row r="96" spans="1:45" s="252" customFormat="1" ht="21" customHeight="1" x14ac:dyDescent="0.15">
      <c r="A96" s="16">
        <v>2</v>
      </c>
      <c r="B96" s="254">
        <v>21</v>
      </c>
      <c r="C96" s="272" t="s">
        <v>596</v>
      </c>
      <c r="D96" s="750" t="s">
        <v>999</v>
      </c>
      <c r="E96" s="750"/>
      <c r="F96" s="750"/>
      <c r="G96" s="750"/>
      <c r="H96" s="751"/>
      <c r="I96" s="85">
        <v>12208831</v>
      </c>
      <c r="J96" s="85">
        <v>330847</v>
      </c>
      <c r="K96" s="85">
        <v>2029352</v>
      </c>
      <c r="L96" s="85">
        <v>2516921</v>
      </c>
      <c r="M96" s="85">
        <v>291965</v>
      </c>
      <c r="N96" s="85">
        <v>963167</v>
      </c>
      <c r="O96" s="85">
        <v>888717</v>
      </c>
      <c r="P96" s="85">
        <v>2195610</v>
      </c>
      <c r="Q96" s="85">
        <v>781791</v>
      </c>
      <c r="R96" s="85">
        <v>567658</v>
      </c>
      <c r="S96" s="85">
        <v>261949</v>
      </c>
      <c r="T96" s="85">
        <v>2340026</v>
      </c>
      <c r="U96" s="85">
        <v>561036</v>
      </c>
      <c r="V96" s="85">
        <v>799798</v>
      </c>
      <c r="W96" s="85">
        <v>280927</v>
      </c>
      <c r="X96" s="85">
        <v>15562</v>
      </c>
      <c r="Y96" s="85">
        <v>105188</v>
      </c>
      <c r="Z96" s="16">
        <v>2</v>
      </c>
      <c r="AA96" s="254">
        <v>21</v>
      </c>
      <c r="AB96" s="254"/>
      <c r="AC96" s="254"/>
      <c r="AD96" s="16">
        <v>2</v>
      </c>
      <c r="AE96" s="254">
        <v>21</v>
      </c>
      <c r="AF96" s="272" t="s">
        <v>596</v>
      </c>
      <c r="AG96" s="750" t="s">
        <v>999</v>
      </c>
      <c r="AH96" s="750"/>
      <c r="AI96" s="750"/>
      <c r="AJ96" s="750"/>
      <c r="AK96" s="751"/>
      <c r="AL96" s="85">
        <v>588598</v>
      </c>
      <c r="AM96" s="85">
        <v>173907</v>
      </c>
      <c r="AN96" s="85">
        <v>85463</v>
      </c>
      <c r="AO96" s="85">
        <v>244805</v>
      </c>
      <c r="AP96" s="85">
        <v>351324</v>
      </c>
      <c r="AQ96" s="125">
        <v>28583442</v>
      </c>
      <c r="AR96" s="16">
        <v>2</v>
      </c>
      <c r="AS96" s="254">
        <v>21</v>
      </c>
    </row>
    <row r="97" spans="1:45" s="252" customFormat="1" ht="21" customHeight="1" x14ac:dyDescent="0.15">
      <c r="A97" s="16">
        <v>2</v>
      </c>
      <c r="B97" s="254">
        <v>22</v>
      </c>
      <c r="C97" s="741" t="s">
        <v>631</v>
      </c>
      <c r="D97" s="742"/>
      <c r="E97" s="747" t="s">
        <v>863</v>
      </c>
      <c r="F97" s="747"/>
      <c r="G97" s="747"/>
      <c r="H97" s="747"/>
      <c r="I97" s="85">
        <v>251923</v>
      </c>
      <c r="J97" s="85">
        <v>104233</v>
      </c>
      <c r="K97" s="85">
        <v>147326</v>
      </c>
      <c r="L97" s="85">
        <v>112341</v>
      </c>
      <c r="M97" s="85">
        <v>39603</v>
      </c>
      <c r="N97" s="85">
        <v>49742</v>
      </c>
      <c r="O97" s="85">
        <v>21370</v>
      </c>
      <c r="P97" s="85">
        <v>193431</v>
      </c>
      <c r="Q97" s="85">
        <v>9179</v>
      </c>
      <c r="R97" s="85">
        <v>9670</v>
      </c>
      <c r="S97" s="85">
        <v>209542</v>
      </c>
      <c r="T97" s="85">
        <v>113964</v>
      </c>
      <c r="U97" s="85">
        <v>15414</v>
      </c>
      <c r="V97" s="85">
        <v>70413</v>
      </c>
      <c r="W97" s="85">
        <v>20577</v>
      </c>
      <c r="X97" s="85">
        <v>7088</v>
      </c>
      <c r="Y97" s="85">
        <v>49453</v>
      </c>
      <c r="Z97" s="16">
        <v>2</v>
      </c>
      <c r="AA97" s="254">
        <v>22</v>
      </c>
      <c r="AB97" s="254"/>
      <c r="AC97" s="254"/>
      <c r="AD97" s="16">
        <v>2</v>
      </c>
      <c r="AE97" s="254">
        <v>22</v>
      </c>
      <c r="AF97" s="741" t="s">
        <v>631</v>
      </c>
      <c r="AG97" s="742"/>
      <c r="AH97" s="747" t="s">
        <v>863</v>
      </c>
      <c r="AI97" s="747"/>
      <c r="AJ97" s="747"/>
      <c r="AK97" s="747"/>
      <c r="AL97" s="85">
        <v>20362</v>
      </c>
      <c r="AM97" s="85">
        <v>7142</v>
      </c>
      <c r="AN97" s="85">
        <v>1580</v>
      </c>
      <c r="AO97" s="85">
        <v>78227</v>
      </c>
      <c r="AP97" s="85">
        <v>1549</v>
      </c>
      <c r="AQ97" s="125">
        <v>1534129</v>
      </c>
      <c r="AR97" s="16">
        <v>2</v>
      </c>
      <c r="AS97" s="254">
        <v>22</v>
      </c>
    </row>
    <row r="98" spans="1:45" s="252" customFormat="1" ht="21" customHeight="1" x14ac:dyDescent="0.15">
      <c r="A98" s="16">
        <v>2</v>
      </c>
      <c r="B98" s="254">
        <v>23</v>
      </c>
      <c r="C98" s="743"/>
      <c r="D98" s="744"/>
      <c r="E98" s="747" t="s">
        <v>941</v>
      </c>
      <c r="F98" s="747"/>
      <c r="G98" s="747"/>
      <c r="H98" s="747"/>
      <c r="I98" s="85">
        <v>0</v>
      </c>
      <c r="J98" s="85">
        <v>0</v>
      </c>
      <c r="K98" s="85">
        <v>0</v>
      </c>
      <c r="L98" s="85">
        <v>2890</v>
      </c>
      <c r="M98" s="85">
        <v>0</v>
      </c>
      <c r="N98" s="85">
        <v>0</v>
      </c>
      <c r="O98" s="85">
        <v>0</v>
      </c>
      <c r="P98" s="85">
        <v>0</v>
      </c>
      <c r="Q98" s="85">
        <v>0</v>
      </c>
      <c r="R98" s="85">
        <v>0</v>
      </c>
      <c r="S98" s="85">
        <v>538</v>
      </c>
      <c r="T98" s="85">
        <v>0</v>
      </c>
      <c r="U98" s="85">
        <v>0</v>
      </c>
      <c r="V98" s="85">
        <v>0</v>
      </c>
      <c r="W98" s="85">
        <v>0</v>
      </c>
      <c r="X98" s="85">
        <v>0</v>
      </c>
      <c r="Y98" s="85">
        <v>0</v>
      </c>
      <c r="Z98" s="16">
        <v>2</v>
      </c>
      <c r="AA98" s="254">
        <v>23</v>
      </c>
      <c r="AB98" s="254"/>
      <c r="AC98" s="254"/>
      <c r="AD98" s="16">
        <v>2</v>
      </c>
      <c r="AE98" s="254">
        <v>23</v>
      </c>
      <c r="AF98" s="743"/>
      <c r="AG98" s="744"/>
      <c r="AH98" s="747" t="s">
        <v>941</v>
      </c>
      <c r="AI98" s="747"/>
      <c r="AJ98" s="747"/>
      <c r="AK98" s="747"/>
      <c r="AL98" s="85">
        <v>0</v>
      </c>
      <c r="AM98" s="85">
        <v>0</v>
      </c>
      <c r="AN98" s="85">
        <v>0</v>
      </c>
      <c r="AO98" s="85">
        <v>0</v>
      </c>
      <c r="AP98" s="85">
        <v>0</v>
      </c>
      <c r="AQ98" s="125">
        <v>3428</v>
      </c>
      <c r="AR98" s="16">
        <v>2</v>
      </c>
      <c r="AS98" s="254">
        <v>23</v>
      </c>
    </row>
    <row r="99" spans="1:45" s="252" customFormat="1" ht="21" customHeight="1" x14ac:dyDescent="0.15">
      <c r="A99" s="16">
        <v>2</v>
      </c>
      <c r="B99" s="254">
        <v>24</v>
      </c>
      <c r="C99" s="743"/>
      <c r="D99" s="744"/>
      <c r="E99" s="747" t="s">
        <v>679</v>
      </c>
      <c r="F99" s="747"/>
      <c r="G99" s="747"/>
      <c r="H99" s="747"/>
      <c r="I99" s="85">
        <v>153277</v>
      </c>
      <c r="J99" s="85">
        <v>38410</v>
      </c>
      <c r="K99" s="85">
        <v>17481</v>
      </c>
      <c r="L99" s="85">
        <v>21399</v>
      </c>
      <c r="M99" s="85">
        <v>6075</v>
      </c>
      <c r="N99" s="85">
        <v>38652</v>
      </c>
      <c r="O99" s="85">
        <v>1186</v>
      </c>
      <c r="P99" s="85">
        <v>85205</v>
      </c>
      <c r="Q99" s="85">
        <v>10451</v>
      </c>
      <c r="R99" s="85">
        <v>15220</v>
      </c>
      <c r="S99" s="85">
        <v>0</v>
      </c>
      <c r="T99" s="85">
        <v>0</v>
      </c>
      <c r="U99" s="85">
        <v>51432</v>
      </c>
      <c r="V99" s="85">
        <v>4883</v>
      </c>
      <c r="W99" s="85">
        <v>0</v>
      </c>
      <c r="X99" s="85">
        <v>0</v>
      </c>
      <c r="Y99" s="85">
        <v>1751</v>
      </c>
      <c r="Z99" s="16">
        <v>2</v>
      </c>
      <c r="AA99" s="254">
        <v>24</v>
      </c>
      <c r="AB99" s="254"/>
      <c r="AC99" s="254"/>
      <c r="AD99" s="16">
        <v>2</v>
      </c>
      <c r="AE99" s="254">
        <v>24</v>
      </c>
      <c r="AF99" s="743"/>
      <c r="AG99" s="744"/>
      <c r="AH99" s="747" t="s">
        <v>679</v>
      </c>
      <c r="AI99" s="747"/>
      <c r="AJ99" s="747"/>
      <c r="AK99" s="747"/>
      <c r="AL99" s="85">
        <v>661</v>
      </c>
      <c r="AM99" s="85">
        <v>1154</v>
      </c>
      <c r="AN99" s="85">
        <v>752</v>
      </c>
      <c r="AO99" s="85">
        <v>0</v>
      </c>
      <c r="AP99" s="85">
        <v>1272</v>
      </c>
      <c r="AQ99" s="125">
        <v>449261</v>
      </c>
      <c r="AR99" s="16">
        <v>2</v>
      </c>
      <c r="AS99" s="254">
        <v>24</v>
      </c>
    </row>
    <row r="100" spans="1:45" s="252" customFormat="1" ht="21" customHeight="1" x14ac:dyDescent="0.15">
      <c r="A100" s="16">
        <v>2</v>
      </c>
      <c r="B100" s="254">
        <v>25</v>
      </c>
      <c r="C100" s="743"/>
      <c r="D100" s="744"/>
      <c r="E100" s="747" t="s">
        <v>924</v>
      </c>
      <c r="F100" s="747"/>
      <c r="G100" s="747"/>
      <c r="H100" s="747"/>
      <c r="I100" s="85">
        <v>0</v>
      </c>
      <c r="J100" s="85">
        <v>1275</v>
      </c>
      <c r="K100" s="85">
        <v>583</v>
      </c>
      <c r="L100" s="85">
        <v>3436</v>
      </c>
      <c r="M100" s="85">
        <v>3947</v>
      </c>
      <c r="N100" s="85">
        <v>0</v>
      </c>
      <c r="O100" s="85">
        <v>6803</v>
      </c>
      <c r="P100" s="85">
        <v>0</v>
      </c>
      <c r="Q100" s="85">
        <v>-10365</v>
      </c>
      <c r="R100" s="85">
        <v>0</v>
      </c>
      <c r="S100" s="85">
        <v>211000</v>
      </c>
      <c r="T100" s="85">
        <v>0</v>
      </c>
      <c r="U100" s="85">
        <v>0</v>
      </c>
      <c r="V100" s="85">
        <v>2894</v>
      </c>
      <c r="W100" s="85">
        <v>0</v>
      </c>
      <c r="X100" s="85">
        <v>0</v>
      </c>
      <c r="Y100" s="85">
        <v>0</v>
      </c>
      <c r="Z100" s="16">
        <v>2</v>
      </c>
      <c r="AA100" s="254">
        <v>25</v>
      </c>
      <c r="AB100" s="254"/>
      <c r="AC100" s="254"/>
      <c r="AD100" s="16">
        <v>2</v>
      </c>
      <c r="AE100" s="254">
        <v>25</v>
      </c>
      <c r="AF100" s="743"/>
      <c r="AG100" s="744"/>
      <c r="AH100" s="747" t="s">
        <v>924</v>
      </c>
      <c r="AI100" s="747"/>
      <c r="AJ100" s="747"/>
      <c r="AK100" s="747"/>
      <c r="AL100" s="85">
        <v>0</v>
      </c>
      <c r="AM100" s="85">
        <v>0</v>
      </c>
      <c r="AN100" s="85">
        <v>1567</v>
      </c>
      <c r="AO100" s="85">
        <v>0</v>
      </c>
      <c r="AP100" s="85">
        <v>3810</v>
      </c>
      <c r="AQ100" s="125">
        <v>224950</v>
      </c>
      <c r="AR100" s="16">
        <v>2</v>
      </c>
      <c r="AS100" s="254">
        <v>25</v>
      </c>
    </row>
    <row r="101" spans="1:45" s="252" customFormat="1" ht="21" customHeight="1" x14ac:dyDescent="0.15">
      <c r="A101" s="16">
        <v>2</v>
      </c>
      <c r="B101" s="254">
        <v>26</v>
      </c>
      <c r="C101" s="743"/>
      <c r="D101" s="744"/>
      <c r="E101" s="747" t="s">
        <v>107</v>
      </c>
      <c r="F101" s="747"/>
      <c r="G101" s="747"/>
      <c r="H101" s="747"/>
      <c r="I101" s="85">
        <v>0</v>
      </c>
      <c r="J101" s="85">
        <v>3</v>
      </c>
      <c r="K101" s="85">
        <v>6788</v>
      </c>
      <c r="L101" s="85">
        <v>0</v>
      </c>
      <c r="M101" s="85">
        <v>0</v>
      </c>
      <c r="N101" s="85">
        <v>0</v>
      </c>
      <c r="O101" s="85">
        <v>0</v>
      </c>
      <c r="P101" s="85">
        <v>0</v>
      </c>
      <c r="Q101" s="85">
        <v>0</v>
      </c>
      <c r="R101" s="85">
        <v>17212</v>
      </c>
      <c r="S101" s="85">
        <v>0</v>
      </c>
      <c r="T101" s="85">
        <v>0</v>
      </c>
      <c r="U101" s="85">
        <v>0</v>
      </c>
      <c r="V101" s="85">
        <v>0</v>
      </c>
      <c r="W101" s="85">
        <v>0</v>
      </c>
      <c r="X101" s="85">
        <v>0</v>
      </c>
      <c r="Y101" s="85">
        <v>0</v>
      </c>
      <c r="Z101" s="16">
        <v>2</v>
      </c>
      <c r="AA101" s="254">
        <v>26</v>
      </c>
      <c r="AB101" s="254"/>
      <c r="AC101" s="254"/>
      <c r="AD101" s="16">
        <v>2</v>
      </c>
      <c r="AE101" s="254">
        <v>26</v>
      </c>
      <c r="AF101" s="743"/>
      <c r="AG101" s="744"/>
      <c r="AH101" s="747" t="s">
        <v>107</v>
      </c>
      <c r="AI101" s="747"/>
      <c r="AJ101" s="747"/>
      <c r="AK101" s="747"/>
      <c r="AL101" s="85">
        <v>186</v>
      </c>
      <c r="AM101" s="85">
        <v>0</v>
      </c>
      <c r="AN101" s="85">
        <v>0</v>
      </c>
      <c r="AO101" s="85">
        <v>0</v>
      </c>
      <c r="AP101" s="85">
        <v>0</v>
      </c>
      <c r="AQ101" s="125">
        <v>24189</v>
      </c>
      <c r="AR101" s="16">
        <v>2</v>
      </c>
      <c r="AS101" s="254">
        <v>26</v>
      </c>
    </row>
    <row r="102" spans="1:45" s="252" customFormat="1" ht="21" customHeight="1" x14ac:dyDescent="0.15">
      <c r="A102" s="16">
        <v>2</v>
      </c>
      <c r="B102" s="254">
        <v>27</v>
      </c>
      <c r="C102" s="743"/>
      <c r="D102" s="744"/>
      <c r="E102" s="747" t="s">
        <v>925</v>
      </c>
      <c r="F102" s="747"/>
      <c r="G102" s="747"/>
      <c r="H102" s="747"/>
      <c r="I102" s="85">
        <v>47388</v>
      </c>
      <c r="J102" s="85">
        <v>11145</v>
      </c>
      <c r="K102" s="85">
        <v>24946</v>
      </c>
      <c r="L102" s="85">
        <v>6875</v>
      </c>
      <c r="M102" s="85">
        <v>3179</v>
      </c>
      <c r="N102" s="85">
        <v>2145</v>
      </c>
      <c r="O102" s="85">
        <v>3543</v>
      </c>
      <c r="P102" s="85">
        <v>13793</v>
      </c>
      <c r="Q102" s="85">
        <v>3563</v>
      </c>
      <c r="R102" s="85">
        <v>14616</v>
      </c>
      <c r="S102" s="85">
        <v>481</v>
      </c>
      <c r="T102" s="85">
        <v>0</v>
      </c>
      <c r="U102" s="85">
        <v>20552</v>
      </c>
      <c r="V102" s="85">
        <v>21049</v>
      </c>
      <c r="W102" s="85">
        <v>0</v>
      </c>
      <c r="X102" s="85">
        <v>7096</v>
      </c>
      <c r="Y102" s="85">
        <v>0</v>
      </c>
      <c r="Z102" s="16">
        <v>2</v>
      </c>
      <c r="AA102" s="254">
        <v>27</v>
      </c>
      <c r="AB102" s="254"/>
      <c r="AC102" s="254"/>
      <c r="AD102" s="16">
        <v>2</v>
      </c>
      <c r="AE102" s="254">
        <v>27</v>
      </c>
      <c r="AF102" s="743"/>
      <c r="AG102" s="744"/>
      <c r="AH102" s="747" t="s">
        <v>925</v>
      </c>
      <c r="AI102" s="747"/>
      <c r="AJ102" s="747"/>
      <c r="AK102" s="747"/>
      <c r="AL102" s="85">
        <v>2631</v>
      </c>
      <c r="AM102" s="85">
        <v>718</v>
      </c>
      <c r="AN102" s="85">
        <v>0</v>
      </c>
      <c r="AO102" s="85">
        <v>0</v>
      </c>
      <c r="AP102" s="85">
        <v>1114</v>
      </c>
      <c r="AQ102" s="125">
        <v>184834</v>
      </c>
      <c r="AR102" s="16">
        <v>2</v>
      </c>
      <c r="AS102" s="254">
        <v>27</v>
      </c>
    </row>
    <row r="103" spans="1:45" s="252" customFormat="1" ht="21" customHeight="1" x14ac:dyDescent="0.15">
      <c r="A103" s="16">
        <v>2</v>
      </c>
      <c r="B103" s="254">
        <v>28</v>
      </c>
      <c r="C103" s="745"/>
      <c r="D103" s="746"/>
      <c r="E103" s="747" t="s">
        <v>761</v>
      </c>
      <c r="F103" s="747"/>
      <c r="G103" s="747"/>
      <c r="H103" s="747"/>
      <c r="I103" s="85">
        <v>128415</v>
      </c>
      <c r="J103" s="85">
        <v>0</v>
      </c>
      <c r="K103" s="85">
        <v>20480</v>
      </c>
      <c r="L103" s="85">
        <v>2222</v>
      </c>
      <c r="M103" s="85">
        <v>0</v>
      </c>
      <c r="N103" s="85">
        <v>12260</v>
      </c>
      <c r="O103" s="85">
        <v>17614</v>
      </c>
      <c r="P103" s="85">
        <v>7804</v>
      </c>
      <c r="Q103" s="85">
        <v>3869</v>
      </c>
      <c r="R103" s="85">
        <v>0</v>
      </c>
      <c r="S103" s="85">
        <v>1634</v>
      </c>
      <c r="T103" s="85">
        <v>0</v>
      </c>
      <c r="U103" s="85">
        <v>176</v>
      </c>
      <c r="V103" s="85">
        <v>0</v>
      </c>
      <c r="W103" s="85">
        <v>0</v>
      </c>
      <c r="X103" s="85">
        <v>20414</v>
      </c>
      <c r="Y103" s="85">
        <v>0</v>
      </c>
      <c r="Z103" s="16">
        <v>2</v>
      </c>
      <c r="AA103" s="254">
        <v>28</v>
      </c>
      <c r="AB103" s="254"/>
      <c r="AC103" s="254"/>
      <c r="AD103" s="16">
        <v>2</v>
      </c>
      <c r="AE103" s="254">
        <v>28</v>
      </c>
      <c r="AF103" s="745"/>
      <c r="AG103" s="746"/>
      <c r="AH103" s="747" t="s">
        <v>761</v>
      </c>
      <c r="AI103" s="747"/>
      <c r="AJ103" s="747"/>
      <c r="AK103" s="747"/>
      <c r="AL103" s="85">
        <v>1062</v>
      </c>
      <c r="AM103" s="85">
        <v>0</v>
      </c>
      <c r="AN103" s="85">
        <v>0</v>
      </c>
      <c r="AO103" s="85">
        <v>0</v>
      </c>
      <c r="AP103" s="85">
        <v>0</v>
      </c>
      <c r="AQ103" s="127">
        <v>215950</v>
      </c>
      <c r="AR103" s="16">
        <v>2</v>
      </c>
      <c r="AS103" s="254">
        <v>28</v>
      </c>
    </row>
    <row r="104" spans="1:45" s="251" customFormat="1" ht="21" customHeight="1" x14ac:dyDescent="0.15">
      <c r="A104" s="233"/>
      <c r="C104" s="16"/>
      <c r="D104" s="286"/>
      <c r="E104" s="295"/>
      <c r="F104" s="295"/>
      <c r="G104" s="293"/>
      <c r="H104" s="307"/>
      <c r="I104" s="324"/>
      <c r="J104" s="324"/>
      <c r="K104" s="324"/>
      <c r="L104" s="324"/>
      <c r="M104" s="324"/>
      <c r="N104" s="324"/>
      <c r="O104" s="324"/>
      <c r="P104" s="324"/>
      <c r="Q104" s="324"/>
      <c r="R104" s="324"/>
      <c r="S104" s="324"/>
      <c r="T104" s="324"/>
      <c r="U104" s="324"/>
      <c r="V104" s="324"/>
      <c r="W104" s="324"/>
      <c r="X104" s="324"/>
      <c r="Y104" s="324"/>
      <c r="Z104" s="15">
        <v>0</v>
      </c>
      <c r="AA104" s="13">
        <v>0</v>
      </c>
      <c r="AB104" s="13"/>
      <c r="AC104" s="13"/>
      <c r="AD104" s="233"/>
      <c r="AF104" s="16"/>
      <c r="AG104" s="286"/>
      <c r="AH104" s="295"/>
      <c r="AI104" s="295"/>
      <c r="AJ104" s="293"/>
      <c r="AK104" s="307"/>
      <c r="AL104" s="324"/>
      <c r="AM104" s="324"/>
      <c r="AN104" s="324"/>
      <c r="AO104" s="324"/>
      <c r="AP104" s="324"/>
      <c r="AQ104" s="338"/>
      <c r="AR104" s="15">
        <v>0</v>
      </c>
      <c r="AS104" s="13">
        <v>0</v>
      </c>
    </row>
    <row r="105" spans="1:45" s="251" customFormat="1" ht="21" customHeight="1" x14ac:dyDescent="0.15">
      <c r="B105" s="15">
        <v>101</v>
      </c>
      <c r="C105" s="735" t="s">
        <v>604</v>
      </c>
      <c r="D105" s="736"/>
      <c r="E105" s="296" t="s">
        <v>253</v>
      </c>
      <c r="F105" s="748" t="s">
        <v>411</v>
      </c>
      <c r="G105" s="748"/>
      <c r="H105" s="317" t="s">
        <v>412</v>
      </c>
      <c r="I105" s="80">
        <v>113</v>
      </c>
      <c r="J105" s="80">
        <v>113.3</v>
      </c>
      <c r="K105" s="80">
        <v>98.1</v>
      </c>
      <c r="L105" s="80">
        <v>108.5</v>
      </c>
      <c r="M105" s="80">
        <v>100</v>
      </c>
      <c r="N105" s="80">
        <v>117.3</v>
      </c>
      <c r="O105" s="80">
        <v>102.9</v>
      </c>
      <c r="P105" s="80">
        <v>114.9</v>
      </c>
      <c r="Q105" s="80">
        <v>97</v>
      </c>
      <c r="R105" s="80">
        <v>132.6</v>
      </c>
      <c r="S105" s="100">
        <v>105.1</v>
      </c>
      <c r="T105" s="80">
        <v>80</v>
      </c>
      <c r="U105" s="80">
        <v>102.7</v>
      </c>
      <c r="V105" s="80">
        <v>88.1</v>
      </c>
      <c r="W105" s="80">
        <v>99.6</v>
      </c>
      <c r="X105" s="80">
        <v>108.7</v>
      </c>
      <c r="Y105" s="80">
        <v>98.1</v>
      </c>
      <c r="Z105" s="15">
        <v>0</v>
      </c>
      <c r="AA105" s="13">
        <v>101</v>
      </c>
      <c r="AB105" s="13"/>
      <c r="AC105" s="13"/>
      <c r="AE105" s="15">
        <v>101</v>
      </c>
      <c r="AF105" s="735" t="s">
        <v>604</v>
      </c>
      <c r="AG105" s="736"/>
      <c r="AH105" s="296" t="s">
        <v>253</v>
      </c>
      <c r="AI105" s="748" t="s">
        <v>411</v>
      </c>
      <c r="AJ105" s="748"/>
      <c r="AK105" s="317" t="s">
        <v>412</v>
      </c>
      <c r="AL105" s="80">
        <v>99.1</v>
      </c>
      <c r="AM105" s="80">
        <v>105.5</v>
      </c>
      <c r="AN105" s="80">
        <v>109.4</v>
      </c>
      <c r="AO105" s="80">
        <v>102.4</v>
      </c>
      <c r="AP105" s="80">
        <v>122.3</v>
      </c>
      <c r="AQ105" s="339">
        <v>107.6</v>
      </c>
      <c r="AR105" s="15">
        <v>0</v>
      </c>
      <c r="AS105" s="13">
        <v>101</v>
      </c>
    </row>
    <row r="106" spans="1:45" s="251" customFormat="1" ht="21" customHeight="1" x14ac:dyDescent="0.15">
      <c r="B106" s="15">
        <v>102</v>
      </c>
      <c r="C106" s="737"/>
      <c r="D106" s="738"/>
      <c r="E106" s="297" t="s">
        <v>93</v>
      </c>
      <c r="F106" s="749" t="s">
        <v>415</v>
      </c>
      <c r="G106" s="749"/>
      <c r="H106" s="318" t="s">
        <v>412</v>
      </c>
      <c r="I106" s="80">
        <v>113.1</v>
      </c>
      <c r="J106" s="80">
        <v>113.3</v>
      </c>
      <c r="K106" s="80">
        <v>98.3</v>
      </c>
      <c r="L106" s="80">
        <v>108.7</v>
      </c>
      <c r="M106" s="80">
        <v>100</v>
      </c>
      <c r="N106" s="80">
        <v>117.3</v>
      </c>
      <c r="O106" s="80">
        <v>102.3</v>
      </c>
      <c r="P106" s="80">
        <v>114.9</v>
      </c>
      <c r="Q106" s="80">
        <v>107.9</v>
      </c>
      <c r="R106" s="80">
        <v>132.69999999999999</v>
      </c>
      <c r="S106" s="100">
        <v>105.2</v>
      </c>
      <c r="T106" s="80">
        <v>95.9</v>
      </c>
      <c r="U106" s="80">
        <v>102.7</v>
      </c>
      <c r="V106" s="80">
        <v>88.1</v>
      </c>
      <c r="W106" s="80">
        <v>99.6</v>
      </c>
      <c r="X106" s="80">
        <v>108.7</v>
      </c>
      <c r="Y106" s="80">
        <v>96.5</v>
      </c>
      <c r="Z106" s="15">
        <v>0</v>
      </c>
      <c r="AA106" s="13">
        <v>102</v>
      </c>
      <c r="AB106" s="13"/>
      <c r="AC106" s="13"/>
      <c r="AE106" s="15">
        <v>102</v>
      </c>
      <c r="AF106" s="737"/>
      <c r="AG106" s="738"/>
      <c r="AH106" s="297" t="s">
        <v>93</v>
      </c>
      <c r="AI106" s="749" t="s">
        <v>415</v>
      </c>
      <c r="AJ106" s="749"/>
      <c r="AK106" s="318" t="s">
        <v>412</v>
      </c>
      <c r="AL106" s="80">
        <v>99.1</v>
      </c>
      <c r="AM106" s="80">
        <v>105.5</v>
      </c>
      <c r="AN106" s="80">
        <v>109.4</v>
      </c>
      <c r="AO106" s="80">
        <v>102.8</v>
      </c>
      <c r="AP106" s="80">
        <v>122.3</v>
      </c>
      <c r="AQ106" s="80">
        <v>108.7</v>
      </c>
      <c r="AR106" s="15">
        <v>0</v>
      </c>
      <c r="AS106" s="13">
        <v>102</v>
      </c>
    </row>
    <row r="107" spans="1:45" s="251" customFormat="1" ht="21" customHeight="1" x14ac:dyDescent="0.15">
      <c r="B107" s="15">
        <v>103</v>
      </c>
      <c r="C107" s="739"/>
      <c r="D107" s="740"/>
      <c r="E107" s="298" t="s">
        <v>386</v>
      </c>
      <c r="F107" s="723" t="s">
        <v>417</v>
      </c>
      <c r="G107" s="723"/>
      <c r="H107" s="319" t="s">
        <v>412</v>
      </c>
      <c r="I107" s="80">
        <v>109.3</v>
      </c>
      <c r="J107" s="80">
        <v>109.6</v>
      </c>
      <c r="K107" s="80">
        <v>95.8</v>
      </c>
      <c r="L107" s="80">
        <v>103.7</v>
      </c>
      <c r="M107" s="80">
        <v>97</v>
      </c>
      <c r="N107" s="80">
        <v>111.1</v>
      </c>
      <c r="O107" s="80">
        <v>100.2</v>
      </c>
      <c r="P107" s="80">
        <v>94.6</v>
      </c>
      <c r="Q107" s="80">
        <v>110.7</v>
      </c>
      <c r="R107" s="80">
        <v>129.69999999999999</v>
      </c>
      <c r="S107" s="100">
        <v>56.3</v>
      </c>
      <c r="T107" s="80">
        <v>82.4</v>
      </c>
      <c r="U107" s="80">
        <v>91.1</v>
      </c>
      <c r="V107" s="80">
        <v>72.7</v>
      </c>
      <c r="W107" s="80">
        <v>60.3</v>
      </c>
      <c r="X107" s="80">
        <v>55.4</v>
      </c>
      <c r="Y107" s="80">
        <v>81.099999999999994</v>
      </c>
      <c r="Z107" s="15">
        <v>0</v>
      </c>
      <c r="AA107" s="13">
        <v>103</v>
      </c>
      <c r="AB107" s="13"/>
      <c r="AC107" s="13"/>
      <c r="AE107" s="15">
        <v>103</v>
      </c>
      <c r="AF107" s="739"/>
      <c r="AG107" s="740"/>
      <c r="AH107" s="298" t="s">
        <v>386</v>
      </c>
      <c r="AI107" s="723" t="s">
        <v>417</v>
      </c>
      <c r="AJ107" s="723"/>
      <c r="AK107" s="319" t="s">
        <v>412</v>
      </c>
      <c r="AL107" s="80">
        <v>92</v>
      </c>
      <c r="AM107" s="80">
        <v>100.6</v>
      </c>
      <c r="AN107" s="80">
        <v>111.9</v>
      </c>
      <c r="AO107" s="80">
        <v>52.6</v>
      </c>
      <c r="AP107" s="80">
        <v>124.1</v>
      </c>
      <c r="AQ107" s="80">
        <v>98.5</v>
      </c>
      <c r="AR107" s="15">
        <v>0</v>
      </c>
      <c r="AS107" s="13">
        <v>103</v>
      </c>
    </row>
    <row r="108" spans="1:45" s="251" customFormat="1" ht="21.95" customHeight="1" x14ac:dyDescent="0.15">
      <c r="B108" s="255"/>
      <c r="AA108" s="255"/>
      <c r="AB108" s="255"/>
      <c r="AC108" s="255"/>
      <c r="AE108" s="255"/>
      <c r="AS108" s="255"/>
    </row>
    <row r="109" spans="1:45" s="251" customFormat="1" ht="20.100000000000001" customHeight="1" x14ac:dyDescent="0.15">
      <c r="B109" s="255"/>
      <c r="AA109" s="255"/>
      <c r="AB109" s="255"/>
      <c r="AC109" s="255"/>
      <c r="AE109" s="255"/>
      <c r="AS109" s="255"/>
    </row>
    <row r="110" spans="1:45" s="251" customFormat="1" ht="20.100000000000001" customHeight="1" x14ac:dyDescent="0.15">
      <c r="B110" s="255"/>
      <c r="AA110" s="255"/>
      <c r="AB110" s="255"/>
      <c r="AC110" s="255"/>
      <c r="AE110" s="255"/>
      <c r="AS110" s="255"/>
    </row>
    <row r="111" spans="1:45" s="251" customFormat="1" ht="20.100000000000001" customHeight="1" x14ac:dyDescent="0.15">
      <c r="B111" s="255"/>
      <c r="AA111" s="255"/>
      <c r="AB111" s="255"/>
      <c r="AC111" s="255"/>
      <c r="AE111" s="255"/>
      <c r="AS111" s="255"/>
    </row>
    <row r="112" spans="1:45" s="251" customFormat="1" ht="20.100000000000001" customHeight="1" x14ac:dyDescent="0.15">
      <c r="B112" s="255"/>
      <c r="AA112" s="255"/>
      <c r="AB112" s="255"/>
      <c r="AC112" s="255"/>
      <c r="AE112" s="255"/>
      <c r="AS112" s="255"/>
    </row>
    <row r="113" spans="2:45" s="251" customFormat="1" ht="20.100000000000001" customHeight="1" x14ac:dyDescent="0.15">
      <c r="B113" s="255"/>
      <c r="AA113" s="255"/>
      <c r="AB113" s="255"/>
      <c r="AC113" s="255"/>
      <c r="AE113" s="255"/>
      <c r="AS113" s="255"/>
    </row>
    <row r="114" spans="2:45" s="251" customFormat="1" ht="20.100000000000001" customHeight="1" x14ac:dyDescent="0.15">
      <c r="B114" s="255"/>
      <c r="AA114" s="255"/>
      <c r="AB114" s="255"/>
      <c r="AC114" s="255"/>
      <c r="AE114" s="255"/>
      <c r="AS114" s="255"/>
    </row>
    <row r="115" spans="2:45" s="251" customFormat="1" ht="20.100000000000001" customHeight="1" x14ac:dyDescent="0.15">
      <c r="B115" s="255"/>
      <c r="AA115" s="255"/>
      <c r="AB115" s="255"/>
      <c r="AC115" s="255"/>
      <c r="AE115" s="255"/>
      <c r="AS115" s="255"/>
    </row>
    <row r="116" spans="2:45" s="251" customFormat="1" ht="20.100000000000001" customHeight="1" x14ac:dyDescent="0.15">
      <c r="B116" s="255"/>
      <c r="AA116" s="255"/>
      <c r="AB116" s="255"/>
      <c r="AC116" s="255"/>
      <c r="AE116" s="255"/>
      <c r="AS116" s="255"/>
    </row>
    <row r="117" spans="2:45" s="251" customFormat="1" ht="20.100000000000001" customHeight="1" x14ac:dyDescent="0.15">
      <c r="B117" s="255"/>
      <c r="AA117" s="255"/>
      <c r="AB117" s="255"/>
      <c r="AC117" s="255"/>
      <c r="AE117" s="255"/>
      <c r="AS117" s="255"/>
    </row>
    <row r="118" spans="2:45" s="251" customFormat="1" ht="20.100000000000001" customHeight="1" x14ac:dyDescent="0.15">
      <c r="B118" s="255"/>
      <c r="AA118" s="255"/>
      <c r="AB118" s="255"/>
      <c r="AC118" s="255"/>
      <c r="AE118" s="255"/>
      <c r="AS118" s="255"/>
    </row>
    <row r="119" spans="2:45" s="251" customFormat="1" ht="20.100000000000001" customHeight="1" x14ac:dyDescent="0.15">
      <c r="B119" s="255"/>
      <c r="AA119" s="255"/>
      <c r="AB119" s="255"/>
      <c r="AC119" s="255"/>
      <c r="AE119" s="255"/>
      <c r="AS119" s="255"/>
    </row>
    <row r="120" spans="2:45" s="251" customFormat="1" ht="20.100000000000001" customHeight="1" x14ac:dyDescent="0.15">
      <c r="B120" s="255"/>
      <c r="AA120" s="255"/>
      <c r="AB120" s="255"/>
      <c r="AC120" s="255"/>
      <c r="AE120" s="255"/>
      <c r="AS120" s="255"/>
    </row>
    <row r="121" spans="2:45" s="251" customFormat="1" ht="20.100000000000001" customHeight="1" x14ac:dyDescent="0.15">
      <c r="B121" s="255"/>
      <c r="AA121" s="255"/>
      <c r="AB121" s="255"/>
      <c r="AC121" s="255"/>
      <c r="AE121" s="255"/>
      <c r="AS121" s="255"/>
    </row>
    <row r="122" spans="2:45" s="251" customFormat="1" ht="20.100000000000001" customHeight="1" x14ac:dyDescent="0.15">
      <c r="B122" s="255"/>
      <c r="AA122" s="255"/>
      <c r="AB122" s="255"/>
      <c r="AC122" s="255"/>
      <c r="AE122" s="255"/>
      <c r="AS122" s="255"/>
    </row>
    <row r="123" spans="2:45" s="251" customFormat="1" ht="20.100000000000001" customHeight="1" x14ac:dyDescent="0.15">
      <c r="B123" s="255"/>
      <c r="AA123" s="255"/>
      <c r="AB123" s="255"/>
      <c r="AC123" s="255"/>
      <c r="AE123" s="255"/>
      <c r="AS123" s="255"/>
    </row>
    <row r="124" spans="2:45" s="251" customFormat="1" ht="20.100000000000001" customHeight="1" x14ac:dyDescent="0.15">
      <c r="B124" s="255"/>
      <c r="AA124" s="255"/>
      <c r="AB124" s="255"/>
      <c r="AC124" s="255"/>
      <c r="AE124" s="255"/>
      <c r="AS124" s="255"/>
    </row>
    <row r="125" spans="2:45" s="251" customFormat="1" ht="20.100000000000001" customHeight="1" x14ac:dyDescent="0.15">
      <c r="B125" s="255"/>
      <c r="AA125" s="255"/>
      <c r="AB125" s="255"/>
      <c r="AC125" s="255"/>
      <c r="AE125" s="255"/>
      <c r="AS125" s="255"/>
    </row>
    <row r="126" spans="2:45" s="251" customFormat="1" ht="20.100000000000001" customHeight="1" x14ac:dyDescent="0.15">
      <c r="B126" s="255"/>
      <c r="AA126" s="255"/>
      <c r="AB126" s="255"/>
      <c r="AC126" s="255"/>
      <c r="AE126" s="255"/>
      <c r="AS126" s="255"/>
    </row>
    <row r="127" spans="2:45" s="251" customFormat="1" ht="20.100000000000001" customHeight="1" x14ac:dyDescent="0.15">
      <c r="B127" s="255"/>
      <c r="AA127" s="255"/>
      <c r="AB127" s="255"/>
      <c r="AC127" s="255"/>
      <c r="AE127" s="255"/>
      <c r="AS127" s="255"/>
    </row>
    <row r="128" spans="2:45" s="251" customFormat="1" ht="20.100000000000001" customHeight="1" x14ac:dyDescent="0.15">
      <c r="B128" s="255"/>
      <c r="AA128" s="255"/>
      <c r="AB128" s="255"/>
      <c r="AC128" s="255"/>
      <c r="AE128" s="255"/>
      <c r="AS128" s="255"/>
    </row>
    <row r="129" spans="2:45" s="251" customFormat="1" ht="20.100000000000001" customHeight="1" x14ac:dyDescent="0.15">
      <c r="B129" s="255"/>
      <c r="AA129" s="255"/>
      <c r="AB129" s="255"/>
      <c r="AC129" s="255"/>
      <c r="AE129" s="255"/>
      <c r="AS129" s="255"/>
    </row>
    <row r="130" spans="2:45" s="251" customFormat="1" ht="20.100000000000001" customHeight="1" x14ac:dyDescent="0.15">
      <c r="B130" s="255"/>
      <c r="AA130" s="255"/>
      <c r="AB130" s="255"/>
      <c r="AC130" s="255"/>
      <c r="AE130" s="255"/>
      <c r="AS130" s="255"/>
    </row>
    <row r="131" spans="2:45" s="251" customFormat="1" ht="20.100000000000001" customHeight="1" x14ac:dyDescent="0.15">
      <c r="B131" s="255"/>
      <c r="AA131" s="255"/>
      <c r="AB131" s="255"/>
      <c r="AC131" s="255"/>
      <c r="AE131" s="255"/>
      <c r="AS131" s="255"/>
    </row>
    <row r="132" spans="2:45" s="251" customFormat="1" ht="20.100000000000001" customHeight="1" x14ac:dyDescent="0.15">
      <c r="B132" s="255"/>
      <c r="AA132" s="255"/>
      <c r="AB132" s="255"/>
      <c r="AC132" s="255"/>
      <c r="AE132" s="255"/>
      <c r="AS132" s="255"/>
    </row>
    <row r="133" spans="2:45" s="251" customFormat="1" ht="20.100000000000001" customHeight="1" x14ac:dyDescent="0.15">
      <c r="B133" s="255"/>
      <c r="AA133" s="255"/>
      <c r="AB133" s="255"/>
      <c r="AC133" s="255"/>
      <c r="AE133" s="255"/>
      <c r="AS133" s="255"/>
    </row>
    <row r="134" spans="2:45" s="251" customFormat="1" ht="20.100000000000001" customHeight="1" x14ac:dyDescent="0.15">
      <c r="B134" s="255"/>
      <c r="AA134" s="255"/>
      <c r="AB134" s="255"/>
      <c r="AC134" s="255"/>
      <c r="AE134" s="255"/>
      <c r="AS134" s="255"/>
    </row>
    <row r="135" spans="2:45" s="251" customFormat="1" ht="20.100000000000001" customHeight="1" x14ac:dyDescent="0.15">
      <c r="B135" s="255"/>
      <c r="AA135" s="255"/>
      <c r="AB135" s="255"/>
      <c r="AC135" s="255"/>
      <c r="AE135" s="255"/>
      <c r="AS135" s="255"/>
    </row>
    <row r="136" spans="2:45" s="251" customFormat="1" ht="20.100000000000001" customHeight="1" x14ac:dyDescent="0.15">
      <c r="B136" s="255"/>
      <c r="AA136" s="255"/>
      <c r="AB136" s="255"/>
      <c r="AC136" s="255"/>
      <c r="AE136" s="255"/>
      <c r="AS136" s="255"/>
    </row>
    <row r="137" spans="2:45" s="251" customFormat="1" ht="20.100000000000001" customHeight="1" x14ac:dyDescent="0.15">
      <c r="B137" s="255"/>
      <c r="AA137" s="255"/>
      <c r="AB137" s="255"/>
      <c r="AC137" s="255"/>
      <c r="AE137" s="255"/>
      <c r="AS137" s="255"/>
    </row>
    <row r="138" spans="2:45" s="251" customFormat="1" ht="20.100000000000001" customHeight="1" x14ac:dyDescent="0.15">
      <c r="B138" s="255"/>
      <c r="AA138" s="255"/>
      <c r="AB138" s="255"/>
      <c r="AC138" s="255"/>
      <c r="AE138" s="255"/>
      <c r="AS138" s="255"/>
    </row>
    <row r="139" spans="2:45" s="251" customFormat="1" ht="20.100000000000001" customHeight="1" x14ac:dyDescent="0.15">
      <c r="B139" s="255"/>
      <c r="AA139" s="255"/>
      <c r="AB139" s="255"/>
      <c r="AC139" s="255"/>
      <c r="AE139" s="255"/>
      <c r="AS139" s="255"/>
    </row>
    <row r="140" spans="2:45" s="251" customFormat="1" ht="20.100000000000001" customHeight="1" x14ac:dyDescent="0.15">
      <c r="B140" s="255"/>
      <c r="AA140" s="255"/>
      <c r="AB140" s="255"/>
      <c r="AC140" s="255"/>
      <c r="AE140" s="255"/>
      <c r="AS140" s="255"/>
    </row>
    <row r="141" spans="2:45" s="251" customFormat="1" ht="20.100000000000001" customHeight="1" x14ac:dyDescent="0.15">
      <c r="B141" s="255"/>
      <c r="AA141" s="255"/>
      <c r="AB141" s="255"/>
      <c r="AC141" s="255"/>
      <c r="AE141" s="255"/>
      <c r="AS141" s="255"/>
    </row>
    <row r="142" spans="2:45" s="251" customFormat="1" ht="20.100000000000001" customHeight="1" x14ac:dyDescent="0.15">
      <c r="B142" s="255"/>
      <c r="AA142" s="255"/>
      <c r="AB142" s="255"/>
      <c r="AC142" s="255"/>
      <c r="AE142" s="255"/>
      <c r="AS142" s="255"/>
    </row>
    <row r="143" spans="2:45" s="251" customFormat="1" ht="20.100000000000001" customHeight="1" x14ac:dyDescent="0.15">
      <c r="B143" s="255"/>
      <c r="AA143" s="255"/>
      <c r="AB143" s="255"/>
      <c r="AC143" s="255"/>
      <c r="AE143" s="255"/>
      <c r="AS143" s="255"/>
    </row>
    <row r="144" spans="2:45" s="251" customFormat="1" ht="20.100000000000001" customHeight="1" x14ac:dyDescent="0.15">
      <c r="B144" s="255"/>
      <c r="AA144" s="255"/>
      <c r="AB144" s="255"/>
      <c r="AC144" s="255"/>
      <c r="AE144" s="255"/>
      <c r="AS144" s="255"/>
    </row>
    <row r="145" spans="2:45" s="251" customFormat="1" ht="20.100000000000001" customHeight="1" x14ac:dyDescent="0.15">
      <c r="B145" s="255"/>
      <c r="AA145" s="255"/>
      <c r="AB145" s="255"/>
      <c r="AC145" s="255"/>
      <c r="AE145" s="255"/>
      <c r="AS145" s="255"/>
    </row>
  </sheetData>
  <mergeCells count="215">
    <mergeCell ref="E1:G1"/>
    <mergeCell ref="AH1:AJ1"/>
    <mergeCell ref="C3:J3"/>
    <mergeCell ref="R5:S5"/>
    <mergeCell ref="D7:F7"/>
    <mergeCell ref="AG7:AI7"/>
    <mergeCell ref="E8:G8"/>
    <mergeCell ref="AH8:AJ8"/>
    <mergeCell ref="F9:G9"/>
    <mergeCell ref="AI9:AJ9"/>
    <mergeCell ref="F10:G10"/>
    <mergeCell ref="AI10:AJ10"/>
    <mergeCell ref="F11:G11"/>
    <mergeCell ref="AI11:AJ11"/>
    <mergeCell ref="F12:G12"/>
    <mergeCell ref="AI12:AJ12"/>
    <mergeCell ref="E15:G15"/>
    <mergeCell ref="AH15:AJ15"/>
    <mergeCell ref="F16:G16"/>
    <mergeCell ref="AI16:AJ16"/>
    <mergeCell ref="F17:G17"/>
    <mergeCell ref="AI17:AJ17"/>
    <mergeCell ref="F18:G18"/>
    <mergeCell ref="AI18:AJ18"/>
    <mergeCell ref="F19:G19"/>
    <mergeCell ref="AI19:AJ19"/>
    <mergeCell ref="F20:G20"/>
    <mergeCell ref="AI20:AJ20"/>
    <mergeCell ref="F21:G21"/>
    <mergeCell ref="AI21:AJ21"/>
    <mergeCell ref="F22:G22"/>
    <mergeCell ref="AI22:AJ22"/>
    <mergeCell ref="F23:G23"/>
    <mergeCell ref="AI23:AJ23"/>
    <mergeCell ref="D24:F24"/>
    <mergeCell ref="AG24:AI24"/>
    <mergeCell ref="E25:G25"/>
    <mergeCell ref="AH25:AJ25"/>
    <mergeCell ref="F26:G26"/>
    <mergeCell ref="AI26:AJ26"/>
    <mergeCell ref="F27:G27"/>
    <mergeCell ref="AI27:AJ27"/>
    <mergeCell ref="F28:G28"/>
    <mergeCell ref="AI28:AJ28"/>
    <mergeCell ref="F29:G29"/>
    <mergeCell ref="AI29:AJ29"/>
    <mergeCell ref="F30:G30"/>
    <mergeCell ref="AI30:AJ30"/>
    <mergeCell ref="F31:G31"/>
    <mergeCell ref="AI31:AJ31"/>
    <mergeCell ref="F32:G32"/>
    <mergeCell ref="AI32:AJ32"/>
    <mergeCell ref="F33:G33"/>
    <mergeCell ref="AI33:AJ33"/>
    <mergeCell ref="E34:G34"/>
    <mergeCell ref="AH34:AJ34"/>
    <mergeCell ref="F35:G35"/>
    <mergeCell ref="AI35:AJ35"/>
    <mergeCell ref="F36:G36"/>
    <mergeCell ref="AI36:AJ36"/>
    <mergeCell ref="F37:G37"/>
    <mergeCell ref="AI37:AJ37"/>
    <mergeCell ref="F38:G38"/>
    <mergeCell ref="AI38:AJ38"/>
    <mergeCell ref="F39:G39"/>
    <mergeCell ref="AI39:AJ39"/>
    <mergeCell ref="D40:E40"/>
    <mergeCell ref="AG40:AH40"/>
    <mergeCell ref="D41:E41"/>
    <mergeCell ref="AG41:AH41"/>
    <mergeCell ref="D42:G42"/>
    <mergeCell ref="AG42:AJ42"/>
    <mergeCell ref="E43:G43"/>
    <mergeCell ref="AH43:AJ43"/>
    <mergeCell ref="E44:G44"/>
    <mergeCell ref="AH44:AJ44"/>
    <mergeCell ref="E45:G45"/>
    <mergeCell ref="AH45:AJ45"/>
    <mergeCell ref="D46:G46"/>
    <mergeCell ref="AG46:AJ46"/>
    <mergeCell ref="E47:G47"/>
    <mergeCell ref="AH47:AJ47"/>
    <mergeCell ref="E48:G48"/>
    <mergeCell ref="AH48:AJ48"/>
    <mergeCell ref="D49:E49"/>
    <mergeCell ref="AG49:AH49"/>
    <mergeCell ref="D50:E50"/>
    <mergeCell ref="AG50:AH50"/>
    <mergeCell ref="D51:G51"/>
    <mergeCell ref="AG51:AJ51"/>
    <mergeCell ref="D52:G52"/>
    <mergeCell ref="AG52:AJ52"/>
    <mergeCell ref="D53:G53"/>
    <mergeCell ref="AG53:AJ53"/>
    <mergeCell ref="D54:G54"/>
    <mergeCell ref="AG54:AJ54"/>
    <mergeCell ref="D55:G55"/>
    <mergeCell ref="AG55:AJ55"/>
    <mergeCell ref="D56:G56"/>
    <mergeCell ref="AG56:AJ56"/>
    <mergeCell ref="C57:H57"/>
    <mergeCell ref="AF57:AK57"/>
    <mergeCell ref="C58:H58"/>
    <mergeCell ref="AF58:AK58"/>
    <mergeCell ref="C59:H59"/>
    <mergeCell ref="AF59:AK59"/>
    <mergeCell ref="C60:H60"/>
    <mergeCell ref="AF60:AK60"/>
    <mergeCell ref="C61:H61"/>
    <mergeCell ref="AF61:AK61"/>
    <mergeCell ref="E62:H62"/>
    <mergeCell ref="AH62:AK62"/>
    <mergeCell ref="E63:H63"/>
    <mergeCell ref="AH63:AK63"/>
    <mergeCell ref="E64:H64"/>
    <mergeCell ref="AH64:AK64"/>
    <mergeCell ref="E65:H65"/>
    <mergeCell ref="AH65:AK65"/>
    <mergeCell ref="E66:H66"/>
    <mergeCell ref="AH66:AK66"/>
    <mergeCell ref="E67:H67"/>
    <mergeCell ref="AH67:AK67"/>
    <mergeCell ref="C68:H68"/>
    <mergeCell ref="AF68:AK68"/>
    <mergeCell ref="C69:H69"/>
    <mergeCell ref="AF69:AK69"/>
    <mergeCell ref="C70:H70"/>
    <mergeCell ref="AF70:AK70"/>
    <mergeCell ref="C71:H71"/>
    <mergeCell ref="AF71:AK71"/>
    <mergeCell ref="C72:H72"/>
    <mergeCell ref="AF72:AK72"/>
    <mergeCell ref="C73:D73"/>
    <mergeCell ref="E73:H73"/>
    <mergeCell ref="AF73:AG73"/>
    <mergeCell ref="AH73:AK73"/>
    <mergeCell ref="C74:H74"/>
    <mergeCell ref="AF74:AK74"/>
    <mergeCell ref="C75:H75"/>
    <mergeCell ref="AF75:AK75"/>
    <mergeCell ref="E76:H76"/>
    <mergeCell ref="AH76:AK76"/>
    <mergeCell ref="E77:H77"/>
    <mergeCell ref="AH77:AK77"/>
    <mergeCell ref="F78:H78"/>
    <mergeCell ref="AI78:AK78"/>
    <mergeCell ref="F79:H79"/>
    <mergeCell ref="AI79:AK79"/>
    <mergeCell ref="C82:E82"/>
    <mergeCell ref="F82:H82"/>
    <mergeCell ref="AF82:AH82"/>
    <mergeCell ref="AI82:AK82"/>
    <mergeCell ref="C83:E83"/>
    <mergeCell ref="F83:H83"/>
    <mergeCell ref="AF83:AH83"/>
    <mergeCell ref="AI83:AK83"/>
    <mergeCell ref="C84:E84"/>
    <mergeCell ref="F84:H84"/>
    <mergeCell ref="AF84:AH84"/>
    <mergeCell ref="AI84:AK84"/>
    <mergeCell ref="C85:E85"/>
    <mergeCell ref="F85:H85"/>
    <mergeCell ref="AF85:AH85"/>
    <mergeCell ref="AI85:AK85"/>
    <mergeCell ref="C86:E86"/>
    <mergeCell ref="F86:H86"/>
    <mergeCell ref="AF86:AH86"/>
    <mergeCell ref="AI86:AK86"/>
    <mergeCell ref="C87:E87"/>
    <mergeCell ref="F87:H87"/>
    <mergeCell ref="AF87:AH87"/>
    <mergeCell ref="AI87:AK87"/>
    <mergeCell ref="D90:H90"/>
    <mergeCell ref="AG90:AK90"/>
    <mergeCell ref="AH97:AK97"/>
    <mergeCell ref="E98:H98"/>
    <mergeCell ref="AH98:AK98"/>
    <mergeCell ref="E99:H99"/>
    <mergeCell ref="AH99:AK99"/>
    <mergeCell ref="E100:H100"/>
    <mergeCell ref="AH100:AK100"/>
    <mergeCell ref="D91:H91"/>
    <mergeCell ref="AG91:AK91"/>
    <mergeCell ref="D92:H92"/>
    <mergeCell ref="AG92:AK92"/>
    <mergeCell ref="D93:H93"/>
    <mergeCell ref="AG93:AK93"/>
    <mergeCell ref="D94:H94"/>
    <mergeCell ref="AG94:AK94"/>
    <mergeCell ref="D95:H95"/>
    <mergeCell ref="AG95:AK95"/>
    <mergeCell ref="F107:G107"/>
    <mergeCell ref="AI107:AJ107"/>
    <mergeCell ref="AQ5:AQ6"/>
    <mergeCell ref="G49:H50"/>
    <mergeCell ref="AJ49:AK50"/>
    <mergeCell ref="C62:D67"/>
    <mergeCell ref="AF62:AG67"/>
    <mergeCell ref="C105:D107"/>
    <mergeCell ref="AF105:AG107"/>
    <mergeCell ref="C97:D103"/>
    <mergeCell ref="AF97:AG103"/>
    <mergeCell ref="E101:H101"/>
    <mergeCell ref="AH101:AK101"/>
    <mergeCell ref="E102:H102"/>
    <mergeCell ref="AH102:AK102"/>
    <mergeCell ref="E103:H103"/>
    <mergeCell ref="AH103:AK103"/>
    <mergeCell ref="F105:G105"/>
    <mergeCell ref="AI105:AJ105"/>
    <mergeCell ref="F106:G106"/>
    <mergeCell ref="AI106:AJ106"/>
    <mergeCell ref="D96:H96"/>
    <mergeCell ref="AG96:AK96"/>
    <mergeCell ref="E97:H97"/>
  </mergeCells>
  <phoneticPr fontId="27"/>
  <pageMargins left="0.78740157480314965" right="0.78740157480314965" top="0.78740157480314965" bottom="0.39370078740157483" header="0.19685039370078741" footer="0.19685039370078741"/>
  <pageSetup paperSize="9" scale="36" fitToWidth="0" pageOrder="overThenDown" orientation="portrait" horizontalDpi="1200" verticalDpi="1200" r:id="rId1"/>
  <headerFooter alignWithMargins="0"/>
  <colBreaks count="2" manualBreakCount="2">
    <brk id="15" max="106" man="1"/>
    <brk id="29" max="106"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howOutlineSymbols="0"/>
    <pageSetUpPr fitToPage="1"/>
  </sheetPr>
  <dimension ref="A1:AO145"/>
  <sheetViews>
    <sheetView showZeros="0" showOutlineSymbols="0" view="pageBreakPreview" zoomScale="60" zoomScaleNormal="75" workbookViewId="0">
      <pane xSplit="6" ySplit="6" topLeftCell="G7" activePane="bottomRight" state="frozen"/>
      <selection pane="topRight"/>
      <selection pane="bottomLeft"/>
      <selection pane="bottomRight" activeCell="G7" sqref="G7"/>
    </sheetView>
  </sheetViews>
  <sheetFormatPr defaultColWidth="12.7109375" defaultRowHeight="18" customHeight="1" x14ac:dyDescent="0.15"/>
  <cols>
    <col min="1" max="2" width="5.7109375" style="139" customWidth="1"/>
    <col min="3" max="3" width="5.7109375" style="140" customWidth="1"/>
    <col min="4" max="4" width="4" style="139" customWidth="1"/>
    <col min="5" max="5" width="3.7109375" style="139" customWidth="1"/>
    <col min="6" max="6" width="30.7109375" style="139" customWidth="1"/>
    <col min="7" max="14" width="21" style="139" customWidth="1"/>
    <col min="15" max="23" width="19" style="139" customWidth="1"/>
    <col min="24" max="27" width="5.7109375" style="139" customWidth="1"/>
    <col min="28" max="28" width="5.7109375" style="140" customWidth="1"/>
    <col min="29" max="29" width="4" style="139" customWidth="1"/>
    <col min="30" max="30" width="3.7109375" style="139" customWidth="1"/>
    <col min="31" max="31" width="30.7109375" style="139" customWidth="1"/>
    <col min="32" max="37" width="21" style="139" customWidth="1"/>
    <col min="38" max="38" width="5.7109375" style="139" customWidth="1"/>
    <col min="39" max="39" width="7.5703125" style="139" bestFit="1" customWidth="1"/>
    <col min="40" max="40" width="12.7109375" style="139"/>
    <col min="41" max="41" width="21.5703125" style="139" bestFit="1" customWidth="1"/>
    <col min="42" max="16384" width="12.7109375" style="139"/>
  </cols>
  <sheetData>
    <row r="1" spans="1:39" s="143" customFormat="1" ht="24.95" customHeight="1" x14ac:dyDescent="0.15">
      <c r="B1" s="230"/>
      <c r="C1" s="145"/>
      <c r="D1" s="166" t="s">
        <v>253</v>
      </c>
      <c r="E1" s="665" t="s">
        <v>69</v>
      </c>
      <c r="F1" s="666"/>
      <c r="G1" s="200" t="s">
        <v>102</v>
      </c>
      <c r="H1" s="13"/>
      <c r="I1" s="285"/>
      <c r="X1" s="720" t="s">
        <v>147</v>
      </c>
      <c r="Y1" s="667"/>
      <c r="AA1" s="230"/>
      <c r="AB1" s="145"/>
      <c r="AC1" s="110" t="s">
        <v>253</v>
      </c>
      <c r="AD1" s="668" t="s">
        <v>69</v>
      </c>
      <c r="AE1" s="666"/>
      <c r="AF1" s="13"/>
      <c r="AG1" s="285"/>
    </row>
    <row r="2" spans="1:39" s="143" customFormat="1" ht="20.100000000000001" customHeight="1" x14ac:dyDescent="0.15">
      <c r="C2" s="142"/>
      <c r="AB2" s="142"/>
    </row>
    <row r="3" spans="1:39" s="143" customFormat="1" ht="20.100000000000001" customHeight="1" x14ac:dyDescent="0.15">
      <c r="B3" s="14"/>
      <c r="C3" s="721" t="s">
        <v>827</v>
      </c>
      <c r="D3" s="722"/>
      <c r="E3" s="722"/>
      <c r="F3" s="722"/>
      <c r="G3" s="722"/>
      <c r="H3" s="722"/>
      <c r="I3" s="386"/>
      <c r="J3" s="386"/>
      <c r="K3" s="387"/>
      <c r="L3" s="388"/>
      <c r="M3" s="168"/>
      <c r="N3" s="168"/>
      <c r="O3" s="388"/>
      <c r="P3" s="388"/>
      <c r="Q3" s="388"/>
      <c r="R3" s="391"/>
      <c r="S3" s="391"/>
      <c r="T3" s="391"/>
      <c r="AA3" s="14"/>
      <c r="AB3" s="147" t="s">
        <v>758</v>
      </c>
    </row>
    <row r="4" spans="1:39" s="143" customFormat="1" ht="20.100000000000001" customHeight="1" x14ac:dyDescent="0.15">
      <c r="B4" s="15"/>
      <c r="C4" s="142"/>
      <c r="D4" s="346"/>
      <c r="E4" s="346"/>
      <c r="F4" s="346"/>
      <c r="AA4" s="15"/>
      <c r="AB4" s="142"/>
      <c r="AC4" s="346"/>
      <c r="AD4" s="346"/>
      <c r="AE4" s="346"/>
    </row>
    <row r="5" spans="1:39" s="143" customFormat="1" ht="39.950000000000003" customHeight="1" x14ac:dyDescent="0.2">
      <c r="A5" s="10"/>
      <c r="B5" s="14"/>
      <c r="C5" s="149"/>
      <c r="D5" s="273"/>
      <c r="E5" s="273"/>
      <c r="F5" s="308" t="s">
        <v>752</v>
      </c>
      <c r="G5" s="376" t="s">
        <v>2</v>
      </c>
      <c r="H5" s="74" t="s">
        <v>467</v>
      </c>
      <c r="I5" s="74" t="s">
        <v>601</v>
      </c>
      <c r="J5" s="74" t="s">
        <v>602</v>
      </c>
      <c r="K5" s="74" t="s">
        <v>694</v>
      </c>
      <c r="L5" s="74" t="s">
        <v>697</v>
      </c>
      <c r="M5" s="74" t="s">
        <v>698</v>
      </c>
      <c r="N5" s="74" t="s">
        <v>169</v>
      </c>
      <c r="O5" s="74" t="s">
        <v>699</v>
      </c>
      <c r="P5" s="861" t="s">
        <v>702</v>
      </c>
      <c r="Q5" s="862"/>
      <c r="R5" s="74" t="s">
        <v>647</v>
      </c>
      <c r="S5" s="74" t="s">
        <v>712</v>
      </c>
      <c r="T5" s="74" t="s">
        <v>714</v>
      </c>
      <c r="U5" s="74" t="s">
        <v>518</v>
      </c>
      <c r="V5" s="219" t="s">
        <v>988</v>
      </c>
      <c r="W5" s="219" t="s">
        <v>692</v>
      </c>
      <c r="X5" s="10"/>
      <c r="Y5" s="14"/>
      <c r="Z5" s="10"/>
      <c r="AA5" s="14"/>
      <c r="AB5" s="149"/>
      <c r="AC5" s="273"/>
      <c r="AD5" s="273"/>
      <c r="AE5" s="308" t="s">
        <v>752</v>
      </c>
      <c r="AF5" s="235" t="s">
        <v>33</v>
      </c>
      <c r="AG5" s="219" t="s">
        <v>703</v>
      </c>
      <c r="AH5" s="219" t="s">
        <v>299</v>
      </c>
      <c r="AI5" s="236" t="s">
        <v>960</v>
      </c>
      <c r="AJ5" s="219" t="s">
        <v>704</v>
      </c>
      <c r="AK5" s="691" t="s">
        <v>323</v>
      </c>
      <c r="AL5" s="10"/>
      <c r="AM5" s="14"/>
    </row>
    <row r="6" spans="1:39" s="143" customFormat="1" ht="20.100000000000001" customHeight="1" x14ac:dyDescent="0.15">
      <c r="A6" s="10" t="s">
        <v>807</v>
      </c>
      <c r="B6" s="14" t="s">
        <v>211</v>
      </c>
      <c r="C6" s="341" t="s">
        <v>972</v>
      </c>
      <c r="D6" s="274"/>
      <c r="E6" s="274"/>
      <c r="F6" s="309" t="s">
        <v>973</v>
      </c>
      <c r="G6" s="377" t="s">
        <v>974</v>
      </c>
      <c r="H6" s="377" t="s">
        <v>974</v>
      </c>
      <c r="I6" s="377" t="s">
        <v>974</v>
      </c>
      <c r="J6" s="377" t="s">
        <v>974</v>
      </c>
      <c r="K6" s="377" t="s">
        <v>974</v>
      </c>
      <c r="L6" s="377" t="s">
        <v>974</v>
      </c>
      <c r="M6" s="331" t="s">
        <v>974</v>
      </c>
      <c r="N6" s="331" t="s">
        <v>974</v>
      </c>
      <c r="O6" s="377" t="s">
        <v>974</v>
      </c>
      <c r="P6" s="377" t="s">
        <v>974</v>
      </c>
      <c r="Q6" s="390" t="s">
        <v>307</v>
      </c>
      <c r="R6" s="392" t="s">
        <v>505</v>
      </c>
      <c r="S6" s="377" t="s">
        <v>974</v>
      </c>
      <c r="T6" s="377" t="s">
        <v>974</v>
      </c>
      <c r="U6" s="377" t="s">
        <v>974</v>
      </c>
      <c r="V6" s="377" t="s">
        <v>307</v>
      </c>
      <c r="W6" s="331" t="s">
        <v>974</v>
      </c>
      <c r="X6" s="10" t="s">
        <v>807</v>
      </c>
      <c r="Y6" s="14" t="s">
        <v>211</v>
      </c>
      <c r="Z6" s="10" t="s">
        <v>807</v>
      </c>
      <c r="AA6" s="14" t="s">
        <v>211</v>
      </c>
      <c r="AB6" s="341" t="s">
        <v>972</v>
      </c>
      <c r="AC6" s="274"/>
      <c r="AD6" s="274"/>
      <c r="AE6" s="309" t="s">
        <v>973</v>
      </c>
      <c r="AF6" s="377" t="s">
        <v>974</v>
      </c>
      <c r="AG6" s="331" t="s">
        <v>974</v>
      </c>
      <c r="AH6" s="331" t="s">
        <v>974</v>
      </c>
      <c r="AI6" s="331" t="s">
        <v>974</v>
      </c>
      <c r="AJ6" s="331" t="s">
        <v>974</v>
      </c>
      <c r="AK6" s="692"/>
      <c r="AL6" s="10" t="s">
        <v>807</v>
      </c>
      <c r="AM6" s="14" t="s">
        <v>211</v>
      </c>
    </row>
    <row r="7" spans="1:39" s="143" customFormat="1" ht="15.95" customHeight="1" x14ac:dyDescent="0.15">
      <c r="A7" s="15">
        <v>1</v>
      </c>
      <c r="B7" s="15">
        <v>1</v>
      </c>
      <c r="C7" s="267" t="s">
        <v>215</v>
      </c>
      <c r="D7" s="347" t="s">
        <v>326</v>
      </c>
      <c r="E7" s="863" t="s">
        <v>418</v>
      </c>
      <c r="F7" s="864"/>
      <c r="G7" s="378">
        <v>387559</v>
      </c>
      <c r="H7" s="378">
        <v>18722</v>
      </c>
      <c r="I7" s="378">
        <v>90689</v>
      </c>
      <c r="J7" s="378">
        <v>102705</v>
      </c>
      <c r="K7" s="378">
        <v>35372</v>
      </c>
      <c r="L7" s="378">
        <v>27530</v>
      </c>
      <c r="M7" s="389">
        <v>26557</v>
      </c>
      <c r="N7" s="389">
        <v>127836</v>
      </c>
      <c r="O7" s="378">
        <v>23847</v>
      </c>
      <c r="P7" s="378">
        <v>49584</v>
      </c>
      <c r="Q7" s="378">
        <v>32797</v>
      </c>
      <c r="R7" s="378">
        <v>41205</v>
      </c>
      <c r="S7" s="378">
        <v>23918</v>
      </c>
      <c r="T7" s="378">
        <v>22708</v>
      </c>
      <c r="U7" s="378">
        <v>2621</v>
      </c>
      <c r="V7" s="378">
        <v>1986</v>
      </c>
      <c r="W7" s="389">
        <v>11241</v>
      </c>
      <c r="X7" s="16">
        <v>1</v>
      </c>
      <c r="Y7" s="16">
        <v>1</v>
      </c>
      <c r="Z7" s="15">
        <v>1</v>
      </c>
      <c r="AA7" s="15">
        <v>1</v>
      </c>
      <c r="AB7" s="267" t="s">
        <v>215</v>
      </c>
      <c r="AC7" s="347" t="s">
        <v>326</v>
      </c>
      <c r="AD7" s="863" t="s">
        <v>418</v>
      </c>
      <c r="AE7" s="864"/>
      <c r="AF7" s="389">
        <v>7721</v>
      </c>
      <c r="AG7" s="389">
        <v>6163</v>
      </c>
      <c r="AH7" s="389">
        <v>9090</v>
      </c>
      <c r="AI7" s="389">
        <v>15564</v>
      </c>
      <c r="AJ7" s="389">
        <v>25382</v>
      </c>
      <c r="AK7" s="378">
        <v>1090797</v>
      </c>
      <c r="AL7" s="16">
        <v>1</v>
      </c>
      <c r="AM7" s="16">
        <v>1</v>
      </c>
    </row>
    <row r="8" spans="1:39" s="143" customFormat="1" ht="15.95" customHeight="1" x14ac:dyDescent="0.15">
      <c r="A8" s="15">
        <v>1</v>
      </c>
      <c r="B8" s="15">
        <v>2</v>
      </c>
      <c r="C8" s="170" t="s">
        <v>320</v>
      </c>
      <c r="D8" s="348" t="s">
        <v>419</v>
      </c>
      <c r="E8" s="749" t="s">
        <v>413</v>
      </c>
      <c r="F8" s="855"/>
      <c r="G8" s="378">
        <v>187591</v>
      </c>
      <c r="H8" s="378">
        <v>8638</v>
      </c>
      <c r="I8" s="378">
        <v>45152</v>
      </c>
      <c r="J8" s="378">
        <v>54005</v>
      </c>
      <c r="K8" s="378">
        <v>18482</v>
      </c>
      <c r="L8" s="378">
        <v>13547</v>
      </c>
      <c r="M8" s="389">
        <v>13302</v>
      </c>
      <c r="N8" s="389">
        <v>68973</v>
      </c>
      <c r="O8" s="378">
        <v>12021</v>
      </c>
      <c r="P8" s="378">
        <v>27681</v>
      </c>
      <c r="Q8" s="378">
        <v>16946</v>
      </c>
      <c r="R8" s="378">
        <v>22624</v>
      </c>
      <c r="S8" s="378">
        <v>12944</v>
      </c>
      <c r="T8" s="378">
        <v>11955</v>
      </c>
      <c r="U8" s="378">
        <v>701</v>
      </c>
      <c r="V8" s="378">
        <v>1239</v>
      </c>
      <c r="W8" s="380">
        <v>5510</v>
      </c>
      <c r="X8" s="16">
        <v>1</v>
      </c>
      <c r="Y8" s="16">
        <v>2</v>
      </c>
      <c r="Z8" s="15">
        <v>1</v>
      </c>
      <c r="AA8" s="15">
        <v>2</v>
      </c>
      <c r="AB8" s="170" t="s">
        <v>320</v>
      </c>
      <c r="AC8" s="348" t="s">
        <v>419</v>
      </c>
      <c r="AD8" s="749" t="s">
        <v>413</v>
      </c>
      <c r="AE8" s="855"/>
      <c r="AF8" s="380">
        <v>3409</v>
      </c>
      <c r="AG8" s="380">
        <v>2915</v>
      </c>
      <c r="AH8" s="380">
        <v>3552</v>
      </c>
      <c r="AI8" s="380">
        <v>5375</v>
      </c>
      <c r="AJ8" s="380">
        <v>11486</v>
      </c>
      <c r="AK8" s="378">
        <v>548048</v>
      </c>
      <c r="AL8" s="16">
        <v>1</v>
      </c>
      <c r="AM8" s="16">
        <v>2</v>
      </c>
    </row>
    <row r="9" spans="1:39" s="143" customFormat="1" ht="15.95" customHeight="1" x14ac:dyDescent="0.15">
      <c r="A9" s="15">
        <v>1</v>
      </c>
      <c r="B9" s="15">
        <v>3</v>
      </c>
      <c r="C9" s="170" t="s">
        <v>322</v>
      </c>
      <c r="D9" s="348" t="s">
        <v>421</v>
      </c>
      <c r="E9" s="749" t="s">
        <v>422</v>
      </c>
      <c r="F9" s="855"/>
      <c r="G9" s="378">
        <v>7111</v>
      </c>
      <c r="H9" s="378">
        <v>0</v>
      </c>
      <c r="I9" s="378">
        <v>0</v>
      </c>
      <c r="J9" s="378">
        <v>0</v>
      </c>
      <c r="K9" s="378">
        <v>0</v>
      </c>
      <c r="L9" s="378">
        <v>0</v>
      </c>
      <c r="M9" s="389">
        <v>0</v>
      </c>
      <c r="N9" s="389">
        <v>0</v>
      </c>
      <c r="O9" s="378">
        <v>1327</v>
      </c>
      <c r="P9" s="378">
        <v>21608</v>
      </c>
      <c r="Q9" s="378">
        <v>0</v>
      </c>
      <c r="R9" s="378">
        <v>0</v>
      </c>
      <c r="S9" s="378">
        <v>0</v>
      </c>
      <c r="T9" s="378">
        <v>0</v>
      </c>
      <c r="U9" s="378">
        <v>0</v>
      </c>
      <c r="V9" s="378">
        <v>0</v>
      </c>
      <c r="W9" s="380">
        <v>0</v>
      </c>
      <c r="X9" s="16">
        <v>1</v>
      </c>
      <c r="Y9" s="16">
        <v>3</v>
      </c>
      <c r="Z9" s="15">
        <v>1</v>
      </c>
      <c r="AA9" s="15">
        <v>3</v>
      </c>
      <c r="AB9" s="170" t="s">
        <v>322</v>
      </c>
      <c r="AC9" s="348" t="s">
        <v>421</v>
      </c>
      <c r="AD9" s="749" t="s">
        <v>422</v>
      </c>
      <c r="AE9" s="855"/>
      <c r="AF9" s="380">
        <v>0</v>
      </c>
      <c r="AG9" s="380">
        <v>0</v>
      </c>
      <c r="AH9" s="380">
        <v>3230</v>
      </c>
      <c r="AI9" s="380">
        <v>0</v>
      </c>
      <c r="AJ9" s="380">
        <v>4474</v>
      </c>
      <c r="AK9" s="378">
        <v>37750</v>
      </c>
      <c r="AL9" s="16">
        <v>1</v>
      </c>
      <c r="AM9" s="16">
        <v>3</v>
      </c>
    </row>
    <row r="10" spans="1:39" s="143" customFormat="1" ht="15.95" customHeight="1" x14ac:dyDescent="0.15">
      <c r="A10" s="15">
        <v>1</v>
      </c>
      <c r="B10" s="15">
        <v>4</v>
      </c>
      <c r="C10" s="170" t="s">
        <v>328</v>
      </c>
      <c r="D10" s="348" t="s">
        <v>293</v>
      </c>
      <c r="E10" s="749" t="s">
        <v>424</v>
      </c>
      <c r="F10" s="855"/>
      <c r="G10" s="378">
        <v>101726</v>
      </c>
      <c r="H10" s="378">
        <v>0</v>
      </c>
      <c r="I10" s="378">
        <v>0</v>
      </c>
      <c r="J10" s="378">
        <v>0</v>
      </c>
      <c r="K10" s="378">
        <v>0</v>
      </c>
      <c r="L10" s="378">
        <v>0</v>
      </c>
      <c r="M10" s="389">
        <v>0</v>
      </c>
      <c r="N10" s="389">
        <v>0</v>
      </c>
      <c r="O10" s="378">
        <v>0</v>
      </c>
      <c r="P10" s="378">
        <v>0</v>
      </c>
      <c r="Q10" s="378">
        <v>0</v>
      </c>
      <c r="R10" s="378">
        <v>0</v>
      </c>
      <c r="S10" s="378">
        <v>0</v>
      </c>
      <c r="T10" s="378">
        <v>0</v>
      </c>
      <c r="U10" s="378">
        <v>0</v>
      </c>
      <c r="V10" s="378">
        <v>0</v>
      </c>
      <c r="W10" s="380">
        <v>0</v>
      </c>
      <c r="X10" s="16">
        <v>1</v>
      </c>
      <c r="Y10" s="16">
        <v>4</v>
      </c>
      <c r="Z10" s="15">
        <v>1</v>
      </c>
      <c r="AA10" s="15">
        <v>4</v>
      </c>
      <c r="AB10" s="170" t="s">
        <v>328</v>
      </c>
      <c r="AC10" s="348" t="s">
        <v>293</v>
      </c>
      <c r="AD10" s="749" t="s">
        <v>424</v>
      </c>
      <c r="AE10" s="855"/>
      <c r="AF10" s="380">
        <v>0</v>
      </c>
      <c r="AG10" s="380">
        <v>0</v>
      </c>
      <c r="AH10" s="380">
        <v>0</v>
      </c>
      <c r="AI10" s="380">
        <v>0</v>
      </c>
      <c r="AJ10" s="380">
        <v>0</v>
      </c>
      <c r="AK10" s="378">
        <v>101726</v>
      </c>
      <c r="AL10" s="16">
        <v>1</v>
      </c>
      <c r="AM10" s="16">
        <v>4</v>
      </c>
    </row>
    <row r="11" spans="1:39" s="143" customFormat="1" ht="15.95" customHeight="1" x14ac:dyDescent="0.15">
      <c r="A11" s="15">
        <v>1</v>
      </c>
      <c r="B11" s="15">
        <v>5</v>
      </c>
      <c r="C11" s="170" t="s">
        <v>425</v>
      </c>
      <c r="D11" s="348" t="s">
        <v>382</v>
      </c>
      <c r="E11" s="749" t="s">
        <v>428</v>
      </c>
      <c r="F11" s="855"/>
      <c r="G11" s="378">
        <v>121985</v>
      </c>
      <c r="H11" s="378">
        <v>6022</v>
      </c>
      <c r="I11" s="378">
        <v>33164</v>
      </c>
      <c r="J11" s="378">
        <v>33839</v>
      </c>
      <c r="K11" s="378">
        <v>11738</v>
      </c>
      <c r="L11" s="378">
        <v>8990</v>
      </c>
      <c r="M11" s="389">
        <v>8447</v>
      </c>
      <c r="N11" s="389">
        <v>40799</v>
      </c>
      <c r="O11" s="378">
        <v>7846</v>
      </c>
      <c r="P11" s="378">
        <v>20359</v>
      </c>
      <c r="Q11" s="378">
        <v>10091</v>
      </c>
      <c r="R11" s="378">
        <v>14980</v>
      </c>
      <c r="S11" s="378">
        <v>7646</v>
      </c>
      <c r="T11" s="378">
        <v>7324</v>
      </c>
      <c r="U11" s="378">
        <v>686</v>
      </c>
      <c r="V11" s="378">
        <v>611</v>
      </c>
      <c r="W11" s="380">
        <v>3508</v>
      </c>
      <c r="X11" s="16">
        <v>1</v>
      </c>
      <c r="Y11" s="16">
        <v>5</v>
      </c>
      <c r="Z11" s="15">
        <v>1</v>
      </c>
      <c r="AA11" s="15">
        <v>5</v>
      </c>
      <c r="AB11" s="170" t="s">
        <v>425</v>
      </c>
      <c r="AC11" s="348" t="s">
        <v>382</v>
      </c>
      <c r="AD11" s="749" t="s">
        <v>428</v>
      </c>
      <c r="AE11" s="855"/>
      <c r="AF11" s="380">
        <v>2121</v>
      </c>
      <c r="AG11" s="380">
        <v>1980</v>
      </c>
      <c r="AH11" s="380">
        <v>3353</v>
      </c>
      <c r="AI11" s="380">
        <v>4413</v>
      </c>
      <c r="AJ11" s="380">
        <v>7274</v>
      </c>
      <c r="AK11" s="378">
        <v>357176</v>
      </c>
      <c r="AL11" s="16">
        <v>1</v>
      </c>
      <c r="AM11" s="16">
        <v>5</v>
      </c>
    </row>
    <row r="12" spans="1:39" s="143" customFormat="1" ht="15.95" customHeight="1" x14ac:dyDescent="0.15">
      <c r="A12" s="15">
        <v>1</v>
      </c>
      <c r="B12" s="15">
        <v>6</v>
      </c>
      <c r="C12" s="170" t="s">
        <v>374</v>
      </c>
      <c r="D12" s="348" t="s">
        <v>429</v>
      </c>
      <c r="E12" s="785" t="s">
        <v>43</v>
      </c>
      <c r="F12" s="859"/>
      <c r="G12" s="378">
        <v>805972</v>
      </c>
      <c r="H12" s="378">
        <v>33382</v>
      </c>
      <c r="I12" s="378">
        <v>169005</v>
      </c>
      <c r="J12" s="378">
        <v>190549</v>
      </c>
      <c r="K12" s="378">
        <v>65592</v>
      </c>
      <c r="L12" s="378">
        <v>50067</v>
      </c>
      <c r="M12" s="389">
        <v>48306</v>
      </c>
      <c r="N12" s="389">
        <v>237608</v>
      </c>
      <c r="O12" s="378">
        <v>45041</v>
      </c>
      <c r="P12" s="378">
        <v>119232</v>
      </c>
      <c r="Q12" s="378">
        <v>59834</v>
      </c>
      <c r="R12" s="378">
        <v>78809</v>
      </c>
      <c r="S12" s="378">
        <v>44508</v>
      </c>
      <c r="T12" s="378">
        <v>41987</v>
      </c>
      <c r="U12" s="378">
        <v>4008</v>
      </c>
      <c r="V12" s="378">
        <v>3836</v>
      </c>
      <c r="W12" s="380">
        <v>20259</v>
      </c>
      <c r="X12" s="16">
        <v>1</v>
      </c>
      <c r="Y12" s="16">
        <v>6</v>
      </c>
      <c r="Z12" s="15">
        <v>1</v>
      </c>
      <c r="AA12" s="15">
        <v>6</v>
      </c>
      <c r="AB12" s="170" t="s">
        <v>374</v>
      </c>
      <c r="AC12" s="348" t="s">
        <v>429</v>
      </c>
      <c r="AD12" s="785" t="s">
        <v>43</v>
      </c>
      <c r="AE12" s="859"/>
      <c r="AF12" s="380">
        <v>13251</v>
      </c>
      <c r="AG12" s="380">
        <v>11058</v>
      </c>
      <c r="AH12" s="380">
        <v>19225</v>
      </c>
      <c r="AI12" s="380">
        <v>25352</v>
      </c>
      <c r="AJ12" s="380">
        <v>48616</v>
      </c>
      <c r="AK12" s="378">
        <v>2135497</v>
      </c>
      <c r="AL12" s="16">
        <v>1</v>
      </c>
      <c r="AM12" s="16">
        <v>6</v>
      </c>
    </row>
    <row r="13" spans="1:39" s="143" customFormat="1" ht="15.95" customHeight="1" x14ac:dyDescent="0.15">
      <c r="A13" s="15">
        <v>1</v>
      </c>
      <c r="B13" s="15">
        <v>7</v>
      </c>
      <c r="C13" s="150" t="s">
        <v>277</v>
      </c>
      <c r="D13" s="748" t="s">
        <v>373</v>
      </c>
      <c r="E13" s="779"/>
      <c r="F13" s="860"/>
      <c r="G13" s="378">
        <v>345194</v>
      </c>
      <c r="H13" s="378">
        <v>101489</v>
      </c>
      <c r="I13" s="378">
        <v>227512</v>
      </c>
      <c r="J13" s="378">
        <v>104772</v>
      </c>
      <c r="K13" s="378">
        <v>43471</v>
      </c>
      <c r="L13" s="378">
        <v>71001</v>
      </c>
      <c r="M13" s="389">
        <v>52377</v>
      </c>
      <c r="N13" s="389">
        <v>253588</v>
      </c>
      <c r="O13" s="378">
        <v>54601</v>
      </c>
      <c r="P13" s="378">
        <v>32135</v>
      </c>
      <c r="Q13" s="378">
        <v>148474</v>
      </c>
      <c r="R13" s="378">
        <v>45827</v>
      </c>
      <c r="S13" s="378">
        <v>32257</v>
      </c>
      <c r="T13" s="378">
        <v>51667</v>
      </c>
      <c r="U13" s="378">
        <v>45014</v>
      </c>
      <c r="V13" s="378">
        <v>9243</v>
      </c>
      <c r="W13" s="380">
        <v>27050</v>
      </c>
      <c r="X13" s="16">
        <v>1</v>
      </c>
      <c r="Y13" s="16">
        <v>7</v>
      </c>
      <c r="Z13" s="15">
        <v>1</v>
      </c>
      <c r="AA13" s="15">
        <v>7</v>
      </c>
      <c r="AB13" s="150" t="s">
        <v>277</v>
      </c>
      <c r="AC13" s="748" t="s">
        <v>373</v>
      </c>
      <c r="AD13" s="779"/>
      <c r="AE13" s="860"/>
      <c r="AF13" s="380">
        <v>24559</v>
      </c>
      <c r="AG13" s="380">
        <v>6405</v>
      </c>
      <c r="AH13" s="380">
        <v>7425</v>
      </c>
      <c r="AI13" s="380">
        <v>40078</v>
      </c>
      <c r="AJ13" s="380">
        <v>6698</v>
      </c>
      <c r="AK13" s="378">
        <v>1730837</v>
      </c>
      <c r="AL13" s="16">
        <v>1</v>
      </c>
      <c r="AM13" s="16">
        <v>7</v>
      </c>
    </row>
    <row r="14" spans="1:39" s="143" customFormat="1" ht="15.95" customHeight="1" x14ac:dyDescent="0.15">
      <c r="A14" s="15">
        <v>1</v>
      </c>
      <c r="B14" s="15">
        <v>8</v>
      </c>
      <c r="C14" s="792" t="s">
        <v>250</v>
      </c>
      <c r="D14" s="348" t="s">
        <v>326</v>
      </c>
      <c r="E14" s="749" t="s">
        <v>68</v>
      </c>
      <c r="F14" s="855"/>
      <c r="G14" s="378">
        <v>343518</v>
      </c>
      <c r="H14" s="378">
        <v>101489</v>
      </c>
      <c r="I14" s="378">
        <v>227512</v>
      </c>
      <c r="J14" s="378">
        <v>104772</v>
      </c>
      <c r="K14" s="378">
        <v>43471</v>
      </c>
      <c r="L14" s="378">
        <v>71001</v>
      </c>
      <c r="M14" s="389">
        <v>52377</v>
      </c>
      <c r="N14" s="389">
        <v>253588</v>
      </c>
      <c r="O14" s="378">
        <v>54601</v>
      </c>
      <c r="P14" s="378">
        <v>32135</v>
      </c>
      <c r="Q14" s="378">
        <v>148474</v>
      </c>
      <c r="R14" s="378">
        <v>45827</v>
      </c>
      <c r="S14" s="378">
        <v>32257</v>
      </c>
      <c r="T14" s="378">
        <v>51667</v>
      </c>
      <c r="U14" s="378">
        <v>45014</v>
      </c>
      <c r="V14" s="378">
        <v>9243</v>
      </c>
      <c r="W14" s="380">
        <v>27050</v>
      </c>
      <c r="X14" s="16">
        <v>1</v>
      </c>
      <c r="Y14" s="16">
        <v>8</v>
      </c>
      <c r="Z14" s="15">
        <v>1</v>
      </c>
      <c r="AA14" s="15">
        <v>8</v>
      </c>
      <c r="AB14" s="792" t="s">
        <v>250</v>
      </c>
      <c r="AC14" s="348" t="s">
        <v>326</v>
      </c>
      <c r="AD14" s="749" t="s">
        <v>68</v>
      </c>
      <c r="AE14" s="855"/>
      <c r="AF14" s="380">
        <v>24559</v>
      </c>
      <c r="AG14" s="380">
        <v>6405</v>
      </c>
      <c r="AH14" s="380">
        <v>7425</v>
      </c>
      <c r="AI14" s="380">
        <v>40078</v>
      </c>
      <c r="AJ14" s="380">
        <v>6698</v>
      </c>
      <c r="AK14" s="378">
        <v>1729161</v>
      </c>
      <c r="AL14" s="16">
        <v>1</v>
      </c>
      <c r="AM14" s="16">
        <v>8</v>
      </c>
    </row>
    <row r="15" spans="1:39" s="143" customFormat="1" ht="15.95" customHeight="1" x14ac:dyDescent="0.15">
      <c r="A15" s="15">
        <v>1</v>
      </c>
      <c r="B15" s="15">
        <v>9</v>
      </c>
      <c r="C15" s="793"/>
      <c r="D15" s="348" t="s">
        <v>419</v>
      </c>
      <c r="E15" s="856" t="s">
        <v>74</v>
      </c>
      <c r="F15" s="857"/>
      <c r="G15" s="378">
        <v>0</v>
      </c>
      <c r="H15" s="378">
        <v>0</v>
      </c>
      <c r="I15" s="378">
        <v>0</v>
      </c>
      <c r="J15" s="378">
        <v>0</v>
      </c>
      <c r="K15" s="378">
        <v>0</v>
      </c>
      <c r="L15" s="378">
        <v>0</v>
      </c>
      <c r="M15" s="389">
        <v>0</v>
      </c>
      <c r="N15" s="389">
        <v>0</v>
      </c>
      <c r="O15" s="378">
        <v>0</v>
      </c>
      <c r="P15" s="378">
        <v>0</v>
      </c>
      <c r="Q15" s="378">
        <v>0</v>
      </c>
      <c r="R15" s="378">
        <v>0</v>
      </c>
      <c r="S15" s="378">
        <v>0</v>
      </c>
      <c r="T15" s="378">
        <v>0</v>
      </c>
      <c r="U15" s="378">
        <v>0</v>
      </c>
      <c r="V15" s="378">
        <v>0</v>
      </c>
      <c r="W15" s="380">
        <v>0</v>
      </c>
      <c r="X15" s="16">
        <v>1</v>
      </c>
      <c r="Y15" s="16">
        <v>9</v>
      </c>
      <c r="Z15" s="15">
        <v>1</v>
      </c>
      <c r="AA15" s="15">
        <v>9</v>
      </c>
      <c r="AB15" s="793"/>
      <c r="AC15" s="348" t="s">
        <v>419</v>
      </c>
      <c r="AD15" s="856" t="s">
        <v>74</v>
      </c>
      <c r="AE15" s="857"/>
      <c r="AF15" s="380">
        <v>0</v>
      </c>
      <c r="AG15" s="380">
        <v>0</v>
      </c>
      <c r="AH15" s="380">
        <v>0</v>
      </c>
      <c r="AI15" s="380">
        <v>0</v>
      </c>
      <c r="AJ15" s="380">
        <v>0</v>
      </c>
      <c r="AK15" s="378">
        <v>0</v>
      </c>
      <c r="AL15" s="16">
        <v>1</v>
      </c>
      <c r="AM15" s="16">
        <v>9</v>
      </c>
    </row>
    <row r="16" spans="1:39" s="143" customFormat="1" ht="15.95" customHeight="1" x14ac:dyDescent="0.15">
      <c r="A16" s="15">
        <v>1</v>
      </c>
      <c r="B16" s="15">
        <v>10</v>
      </c>
      <c r="C16" s="794"/>
      <c r="D16" s="349" t="s">
        <v>421</v>
      </c>
      <c r="E16" s="723" t="s">
        <v>75</v>
      </c>
      <c r="F16" s="858"/>
      <c r="G16" s="378">
        <v>1676</v>
      </c>
      <c r="H16" s="378">
        <v>0</v>
      </c>
      <c r="I16" s="378">
        <v>0</v>
      </c>
      <c r="J16" s="378">
        <v>0</v>
      </c>
      <c r="K16" s="378">
        <v>0</v>
      </c>
      <c r="L16" s="378">
        <v>0</v>
      </c>
      <c r="M16" s="389">
        <v>0</v>
      </c>
      <c r="N16" s="389">
        <v>0</v>
      </c>
      <c r="O16" s="378">
        <v>0</v>
      </c>
      <c r="P16" s="378">
        <v>0</v>
      </c>
      <c r="Q16" s="378">
        <v>0</v>
      </c>
      <c r="R16" s="378">
        <v>0</v>
      </c>
      <c r="S16" s="378">
        <v>0</v>
      </c>
      <c r="T16" s="378">
        <v>0</v>
      </c>
      <c r="U16" s="378">
        <v>0</v>
      </c>
      <c r="V16" s="378">
        <v>0</v>
      </c>
      <c r="W16" s="380">
        <v>0</v>
      </c>
      <c r="X16" s="16">
        <v>1</v>
      </c>
      <c r="Y16" s="16">
        <v>10</v>
      </c>
      <c r="Z16" s="15">
        <v>1</v>
      </c>
      <c r="AA16" s="15">
        <v>10</v>
      </c>
      <c r="AB16" s="794"/>
      <c r="AC16" s="349" t="s">
        <v>421</v>
      </c>
      <c r="AD16" s="723" t="s">
        <v>75</v>
      </c>
      <c r="AE16" s="858"/>
      <c r="AF16" s="380">
        <v>0</v>
      </c>
      <c r="AG16" s="380">
        <v>0</v>
      </c>
      <c r="AH16" s="380">
        <v>0</v>
      </c>
      <c r="AI16" s="380">
        <v>0</v>
      </c>
      <c r="AJ16" s="380">
        <v>0</v>
      </c>
      <c r="AK16" s="378">
        <v>1676</v>
      </c>
      <c r="AL16" s="16">
        <v>1</v>
      </c>
      <c r="AM16" s="16">
        <v>10</v>
      </c>
    </row>
    <row r="17" spans="1:39" s="143" customFormat="1" ht="15.95" customHeight="1" x14ac:dyDescent="0.15">
      <c r="A17" s="15">
        <v>1</v>
      </c>
      <c r="B17" s="15">
        <v>11</v>
      </c>
      <c r="C17" s="267" t="s">
        <v>281</v>
      </c>
      <c r="D17" s="778" t="s">
        <v>1</v>
      </c>
      <c r="E17" s="835"/>
      <c r="F17" s="836"/>
      <c r="G17" s="378">
        <v>2500696</v>
      </c>
      <c r="H17" s="378">
        <v>437665</v>
      </c>
      <c r="I17" s="378">
        <v>926727</v>
      </c>
      <c r="J17" s="378">
        <v>622141</v>
      </c>
      <c r="K17" s="378">
        <v>283895</v>
      </c>
      <c r="L17" s="378">
        <v>372964</v>
      </c>
      <c r="M17" s="389">
        <v>239645</v>
      </c>
      <c r="N17" s="389">
        <v>1212411</v>
      </c>
      <c r="O17" s="378">
        <v>244509</v>
      </c>
      <c r="P17" s="378">
        <v>247853</v>
      </c>
      <c r="Q17" s="378">
        <v>727113</v>
      </c>
      <c r="R17" s="378">
        <v>414570</v>
      </c>
      <c r="S17" s="378">
        <v>296508</v>
      </c>
      <c r="T17" s="378">
        <v>289291</v>
      </c>
      <c r="U17" s="378">
        <v>144173</v>
      </c>
      <c r="V17" s="378">
        <v>42487</v>
      </c>
      <c r="W17" s="380">
        <v>145388</v>
      </c>
      <c r="X17" s="16">
        <v>1</v>
      </c>
      <c r="Y17" s="16">
        <v>11</v>
      </c>
      <c r="Z17" s="15">
        <v>1</v>
      </c>
      <c r="AA17" s="15">
        <v>11</v>
      </c>
      <c r="AB17" s="267" t="s">
        <v>281</v>
      </c>
      <c r="AC17" s="778" t="s">
        <v>1</v>
      </c>
      <c r="AD17" s="835"/>
      <c r="AE17" s="836"/>
      <c r="AF17" s="380">
        <v>123745</v>
      </c>
      <c r="AG17" s="380">
        <v>54567</v>
      </c>
      <c r="AH17" s="380">
        <v>51230</v>
      </c>
      <c r="AI17" s="380">
        <v>249229</v>
      </c>
      <c r="AJ17" s="380">
        <v>70729</v>
      </c>
      <c r="AK17" s="378">
        <v>9697536</v>
      </c>
      <c r="AL17" s="16">
        <v>1</v>
      </c>
      <c r="AM17" s="16">
        <v>11</v>
      </c>
    </row>
    <row r="18" spans="1:39" s="143" customFormat="1" ht="15.95" customHeight="1" x14ac:dyDescent="0.15">
      <c r="A18" s="15">
        <v>1</v>
      </c>
      <c r="B18" s="15">
        <v>12</v>
      </c>
      <c r="C18" s="156" t="s">
        <v>288</v>
      </c>
      <c r="D18" s="756" t="s">
        <v>433</v>
      </c>
      <c r="E18" s="846"/>
      <c r="F18" s="847"/>
      <c r="G18" s="378">
        <v>253297</v>
      </c>
      <c r="H18" s="378">
        <v>0</v>
      </c>
      <c r="I18" s="378">
        <v>117307</v>
      </c>
      <c r="J18" s="378">
        <v>90469</v>
      </c>
      <c r="K18" s="378">
        <v>45422</v>
      </c>
      <c r="L18" s="378">
        <v>34407</v>
      </c>
      <c r="M18" s="389">
        <v>26692</v>
      </c>
      <c r="N18" s="389">
        <v>82748</v>
      </c>
      <c r="O18" s="378">
        <v>43446</v>
      </c>
      <c r="P18" s="378">
        <v>35103</v>
      </c>
      <c r="Q18" s="378">
        <v>56643</v>
      </c>
      <c r="R18" s="378">
        <v>60858</v>
      </c>
      <c r="S18" s="378">
        <v>36252</v>
      </c>
      <c r="T18" s="378">
        <v>31747</v>
      </c>
      <c r="U18" s="378">
        <v>49</v>
      </c>
      <c r="V18" s="378">
        <v>6</v>
      </c>
      <c r="W18" s="380">
        <v>31777</v>
      </c>
      <c r="X18" s="16">
        <v>1</v>
      </c>
      <c r="Y18" s="16">
        <v>12</v>
      </c>
      <c r="Z18" s="15">
        <v>1</v>
      </c>
      <c r="AA18" s="15">
        <v>12</v>
      </c>
      <c r="AB18" s="156" t="s">
        <v>288</v>
      </c>
      <c r="AC18" s="756" t="s">
        <v>433</v>
      </c>
      <c r="AD18" s="846"/>
      <c r="AE18" s="847"/>
      <c r="AF18" s="380">
        <v>13361</v>
      </c>
      <c r="AG18" s="380">
        <v>12653</v>
      </c>
      <c r="AH18" s="380">
        <v>0</v>
      </c>
      <c r="AI18" s="380">
        <v>16332</v>
      </c>
      <c r="AJ18" s="380">
        <v>15393</v>
      </c>
      <c r="AK18" s="378">
        <v>1003962</v>
      </c>
      <c r="AL18" s="16">
        <v>1</v>
      </c>
      <c r="AM18" s="16">
        <v>12</v>
      </c>
    </row>
    <row r="19" spans="1:39" s="143" customFormat="1" ht="15.95" customHeight="1" x14ac:dyDescent="0.15">
      <c r="A19" s="15">
        <v>1</v>
      </c>
      <c r="B19" s="15">
        <v>13</v>
      </c>
      <c r="C19" s="155" t="s">
        <v>381</v>
      </c>
      <c r="D19" s="778" t="s">
        <v>434</v>
      </c>
      <c r="E19" s="835"/>
      <c r="F19" s="836"/>
      <c r="G19" s="378">
        <v>15762</v>
      </c>
      <c r="H19" s="378">
        <v>126</v>
      </c>
      <c r="I19" s="378">
        <v>4802</v>
      </c>
      <c r="J19" s="378">
        <v>2167</v>
      </c>
      <c r="K19" s="378">
        <v>1696</v>
      </c>
      <c r="L19" s="378">
        <v>5989</v>
      </c>
      <c r="M19" s="389">
        <v>6623</v>
      </c>
      <c r="N19" s="389">
        <v>11421</v>
      </c>
      <c r="O19" s="378">
        <v>567</v>
      </c>
      <c r="P19" s="378">
        <v>1185</v>
      </c>
      <c r="Q19" s="378">
        <v>3260</v>
      </c>
      <c r="R19" s="378">
        <v>12400</v>
      </c>
      <c r="S19" s="378">
        <v>3292</v>
      </c>
      <c r="T19" s="378">
        <v>475</v>
      </c>
      <c r="U19" s="378">
        <v>4219</v>
      </c>
      <c r="V19" s="378">
        <v>5961</v>
      </c>
      <c r="W19" s="380">
        <v>0</v>
      </c>
      <c r="X19" s="16">
        <v>1</v>
      </c>
      <c r="Y19" s="16">
        <v>13</v>
      </c>
      <c r="Z19" s="15">
        <v>1</v>
      </c>
      <c r="AA19" s="15">
        <v>13</v>
      </c>
      <c r="AB19" s="155" t="s">
        <v>381</v>
      </c>
      <c r="AC19" s="778" t="s">
        <v>434</v>
      </c>
      <c r="AD19" s="835"/>
      <c r="AE19" s="836"/>
      <c r="AF19" s="380">
        <v>534</v>
      </c>
      <c r="AG19" s="380">
        <v>9</v>
      </c>
      <c r="AH19" s="380">
        <v>1728</v>
      </c>
      <c r="AI19" s="380">
        <v>0</v>
      </c>
      <c r="AJ19" s="380">
        <v>125</v>
      </c>
      <c r="AK19" s="378">
        <v>82341</v>
      </c>
      <c r="AL19" s="16">
        <v>1</v>
      </c>
      <c r="AM19" s="16">
        <v>13</v>
      </c>
    </row>
    <row r="20" spans="1:39" s="143" customFormat="1" ht="15.95" customHeight="1" x14ac:dyDescent="0.15">
      <c r="A20" s="15">
        <v>1</v>
      </c>
      <c r="B20" s="15">
        <v>14</v>
      </c>
      <c r="C20" s="156" t="s">
        <v>309</v>
      </c>
      <c r="D20" s="750" t="s">
        <v>240</v>
      </c>
      <c r="E20" s="762"/>
      <c r="F20" s="827"/>
      <c r="G20" s="378">
        <v>9419</v>
      </c>
      <c r="H20" s="378">
        <v>0</v>
      </c>
      <c r="I20" s="378">
        <v>5463</v>
      </c>
      <c r="J20" s="378">
        <v>7889</v>
      </c>
      <c r="K20" s="378">
        <v>3239</v>
      </c>
      <c r="L20" s="378">
        <v>6553</v>
      </c>
      <c r="M20" s="389">
        <v>3507</v>
      </c>
      <c r="N20" s="389">
        <v>16096</v>
      </c>
      <c r="O20" s="378">
        <v>4571</v>
      </c>
      <c r="P20" s="378">
        <v>413</v>
      </c>
      <c r="Q20" s="378">
        <v>6733</v>
      </c>
      <c r="R20" s="378">
        <v>5910</v>
      </c>
      <c r="S20" s="378">
        <v>4347</v>
      </c>
      <c r="T20" s="378">
        <v>6489</v>
      </c>
      <c r="U20" s="378">
        <v>1317</v>
      </c>
      <c r="V20" s="378">
        <v>99</v>
      </c>
      <c r="W20" s="380">
        <v>1514</v>
      </c>
      <c r="X20" s="16">
        <v>1</v>
      </c>
      <c r="Y20" s="16">
        <v>14</v>
      </c>
      <c r="Z20" s="15">
        <v>1</v>
      </c>
      <c r="AA20" s="15">
        <v>14</v>
      </c>
      <c r="AB20" s="156" t="s">
        <v>309</v>
      </c>
      <c r="AC20" s="750" t="s">
        <v>240</v>
      </c>
      <c r="AD20" s="762"/>
      <c r="AE20" s="827"/>
      <c r="AF20" s="380">
        <v>1949</v>
      </c>
      <c r="AG20" s="380">
        <v>744</v>
      </c>
      <c r="AH20" s="380">
        <v>363</v>
      </c>
      <c r="AI20" s="380">
        <v>2833</v>
      </c>
      <c r="AJ20" s="380">
        <v>495</v>
      </c>
      <c r="AK20" s="378">
        <v>89943</v>
      </c>
      <c r="AL20" s="16">
        <v>1</v>
      </c>
      <c r="AM20" s="16">
        <v>14</v>
      </c>
    </row>
    <row r="21" spans="1:39" s="143" customFormat="1" ht="15.95" customHeight="1" x14ac:dyDescent="0.15">
      <c r="A21" s="15">
        <v>1</v>
      </c>
      <c r="B21" s="15">
        <v>15</v>
      </c>
      <c r="C21" s="155" t="s">
        <v>236</v>
      </c>
      <c r="D21" s="778" t="s">
        <v>436</v>
      </c>
      <c r="E21" s="835"/>
      <c r="F21" s="836"/>
      <c r="G21" s="378">
        <v>518502</v>
      </c>
      <c r="H21" s="378">
        <v>40269</v>
      </c>
      <c r="I21" s="378">
        <v>69403</v>
      </c>
      <c r="J21" s="378">
        <v>66056</v>
      </c>
      <c r="K21" s="378">
        <v>27223</v>
      </c>
      <c r="L21" s="378">
        <v>27057</v>
      </c>
      <c r="M21" s="389">
        <v>52139</v>
      </c>
      <c r="N21" s="389">
        <v>81241</v>
      </c>
      <c r="O21" s="378">
        <v>32449</v>
      </c>
      <c r="P21" s="378">
        <v>26695</v>
      </c>
      <c r="Q21" s="378">
        <v>34497</v>
      </c>
      <c r="R21" s="378">
        <v>35695</v>
      </c>
      <c r="S21" s="378">
        <v>18143</v>
      </c>
      <c r="T21" s="378">
        <v>16004</v>
      </c>
      <c r="U21" s="378">
        <v>6760</v>
      </c>
      <c r="V21" s="378">
        <v>4616</v>
      </c>
      <c r="W21" s="380">
        <v>10641</v>
      </c>
      <c r="X21" s="16">
        <v>1</v>
      </c>
      <c r="Y21" s="16">
        <v>15</v>
      </c>
      <c r="Z21" s="15">
        <v>1</v>
      </c>
      <c r="AA21" s="15">
        <v>15</v>
      </c>
      <c r="AB21" s="155" t="s">
        <v>236</v>
      </c>
      <c r="AC21" s="778" t="s">
        <v>436</v>
      </c>
      <c r="AD21" s="835"/>
      <c r="AE21" s="836"/>
      <c r="AF21" s="380">
        <v>7337</v>
      </c>
      <c r="AG21" s="380">
        <v>4000</v>
      </c>
      <c r="AH21" s="380">
        <v>2867</v>
      </c>
      <c r="AI21" s="380">
        <v>11870</v>
      </c>
      <c r="AJ21" s="380">
        <v>8509</v>
      </c>
      <c r="AK21" s="378">
        <v>1101973</v>
      </c>
      <c r="AL21" s="16">
        <v>1</v>
      </c>
      <c r="AM21" s="16">
        <v>15</v>
      </c>
    </row>
    <row r="22" spans="1:39" s="143" customFormat="1" ht="15.95" customHeight="1" x14ac:dyDescent="0.15">
      <c r="A22" s="15">
        <v>1</v>
      </c>
      <c r="B22" s="15">
        <v>16</v>
      </c>
      <c r="C22" s="156" t="s">
        <v>390</v>
      </c>
      <c r="D22" s="750" t="s">
        <v>438</v>
      </c>
      <c r="E22" s="762"/>
      <c r="F22" s="827"/>
      <c r="G22" s="378">
        <v>32639</v>
      </c>
      <c r="H22" s="378">
        <v>0</v>
      </c>
      <c r="I22" s="378">
        <v>5433</v>
      </c>
      <c r="J22" s="378">
        <v>10663</v>
      </c>
      <c r="K22" s="378">
        <v>1317</v>
      </c>
      <c r="L22" s="378">
        <v>813</v>
      </c>
      <c r="M22" s="389">
        <v>1057</v>
      </c>
      <c r="N22" s="389">
        <v>921</v>
      </c>
      <c r="O22" s="378">
        <v>0</v>
      </c>
      <c r="P22" s="378">
        <v>0</v>
      </c>
      <c r="Q22" s="378">
        <v>0</v>
      </c>
      <c r="R22" s="378">
        <v>2744</v>
      </c>
      <c r="S22" s="378">
        <v>1119</v>
      </c>
      <c r="T22" s="378">
        <v>286</v>
      </c>
      <c r="U22" s="378">
        <v>0</v>
      </c>
      <c r="V22" s="378">
        <v>0</v>
      </c>
      <c r="W22" s="380">
        <v>338</v>
      </c>
      <c r="X22" s="16">
        <v>1</v>
      </c>
      <c r="Y22" s="16">
        <v>16</v>
      </c>
      <c r="Z22" s="15">
        <v>1</v>
      </c>
      <c r="AA22" s="15">
        <v>16</v>
      </c>
      <c r="AB22" s="156" t="s">
        <v>390</v>
      </c>
      <c r="AC22" s="750" t="s">
        <v>438</v>
      </c>
      <c r="AD22" s="762"/>
      <c r="AE22" s="827"/>
      <c r="AF22" s="380">
        <v>51</v>
      </c>
      <c r="AG22" s="380">
        <v>119</v>
      </c>
      <c r="AH22" s="380">
        <v>675</v>
      </c>
      <c r="AI22" s="380">
        <v>390</v>
      </c>
      <c r="AJ22" s="380">
        <v>1711</v>
      </c>
      <c r="AK22" s="378">
        <v>60276</v>
      </c>
      <c r="AL22" s="16">
        <v>1</v>
      </c>
      <c r="AM22" s="16">
        <v>16</v>
      </c>
    </row>
    <row r="23" spans="1:39" s="143" customFormat="1" ht="15.95" customHeight="1" x14ac:dyDescent="0.15">
      <c r="A23" s="15">
        <v>1</v>
      </c>
      <c r="B23" s="15">
        <v>17</v>
      </c>
      <c r="C23" s="155" t="s">
        <v>392</v>
      </c>
      <c r="D23" s="778" t="s">
        <v>157</v>
      </c>
      <c r="E23" s="835"/>
      <c r="F23" s="836"/>
      <c r="G23" s="378">
        <v>63487</v>
      </c>
      <c r="H23" s="378">
        <v>0</v>
      </c>
      <c r="I23" s="378">
        <v>20773</v>
      </c>
      <c r="J23" s="378">
        <v>17985</v>
      </c>
      <c r="K23" s="378">
        <v>3565</v>
      </c>
      <c r="L23" s="378">
        <v>2443</v>
      </c>
      <c r="M23" s="389">
        <v>12130</v>
      </c>
      <c r="N23" s="389">
        <v>29509</v>
      </c>
      <c r="O23" s="378">
        <v>9023</v>
      </c>
      <c r="P23" s="378">
        <v>2576</v>
      </c>
      <c r="Q23" s="378">
        <v>4352</v>
      </c>
      <c r="R23" s="378">
        <v>1630</v>
      </c>
      <c r="S23" s="378">
        <v>2135</v>
      </c>
      <c r="T23" s="378">
        <v>6053</v>
      </c>
      <c r="U23" s="378">
        <v>0</v>
      </c>
      <c r="V23" s="378">
        <v>396</v>
      </c>
      <c r="W23" s="380">
        <v>4980</v>
      </c>
      <c r="X23" s="16">
        <v>1</v>
      </c>
      <c r="Y23" s="16">
        <v>17</v>
      </c>
      <c r="Z23" s="15">
        <v>1</v>
      </c>
      <c r="AA23" s="15">
        <v>17</v>
      </c>
      <c r="AB23" s="155" t="s">
        <v>392</v>
      </c>
      <c r="AC23" s="778" t="s">
        <v>157</v>
      </c>
      <c r="AD23" s="835"/>
      <c r="AE23" s="836"/>
      <c r="AF23" s="380">
        <v>8997</v>
      </c>
      <c r="AG23" s="380">
        <v>2877</v>
      </c>
      <c r="AH23" s="380">
        <v>777</v>
      </c>
      <c r="AI23" s="380">
        <v>458</v>
      </c>
      <c r="AJ23" s="380">
        <v>579</v>
      </c>
      <c r="AK23" s="378">
        <v>194725</v>
      </c>
      <c r="AL23" s="16">
        <v>1</v>
      </c>
      <c r="AM23" s="16">
        <v>17</v>
      </c>
    </row>
    <row r="24" spans="1:39" s="143" customFormat="1" ht="15.95" customHeight="1" x14ac:dyDescent="0.15">
      <c r="A24" s="15">
        <v>1</v>
      </c>
      <c r="B24" s="15">
        <v>18</v>
      </c>
      <c r="C24" s="156" t="s">
        <v>179</v>
      </c>
      <c r="D24" s="750" t="s">
        <v>196</v>
      </c>
      <c r="E24" s="762"/>
      <c r="F24" s="827"/>
      <c r="G24" s="378">
        <v>0</v>
      </c>
      <c r="H24" s="378">
        <v>0</v>
      </c>
      <c r="I24" s="378">
        <v>2147</v>
      </c>
      <c r="J24" s="378">
        <v>8770</v>
      </c>
      <c r="K24" s="378">
        <v>273</v>
      </c>
      <c r="L24" s="378">
        <v>1146</v>
      </c>
      <c r="M24" s="389">
        <v>627</v>
      </c>
      <c r="N24" s="389">
        <v>7087</v>
      </c>
      <c r="O24" s="378">
        <v>0</v>
      </c>
      <c r="P24" s="378">
        <v>1108</v>
      </c>
      <c r="Q24" s="378">
        <v>1546</v>
      </c>
      <c r="R24" s="378">
        <v>76</v>
      </c>
      <c r="S24" s="378">
        <v>51</v>
      </c>
      <c r="T24" s="378">
        <v>1697</v>
      </c>
      <c r="U24" s="378">
        <v>0</v>
      </c>
      <c r="V24" s="378">
        <v>0</v>
      </c>
      <c r="W24" s="380">
        <v>1414</v>
      </c>
      <c r="X24" s="16">
        <v>1</v>
      </c>
      <c r="Y24" s="16">
        <v>18</v>
      </c>
      <c r="Z24" s="15">
        <v>1</v>
      </c>
      <c r="AA24" s="15">
        <v>18</v>
      </c>
      <c r="AB24" s="156" t="s">
        <v>179</v>
      </c>
      <c r="AC24" s="750" t="s">
        <v>196</v>
      </c>
      <c r="AD24" s="762"/>
      <c r="AE24" s="827"/>
      <c r="AF24" s="380">
        <v>337</v>
      </c>
      <c r="AG24" s="380">
        <v>0</v>
      </c>
      <c r="AH24" s="380">
        <v>628</v>
      </c>
      <c r="AI24" s="380">
        <v>0</v>
      </c>
      <c r="AJ24" s="380">
        <v>0</v>
      </c>
      <c r="AK24" s="378">
        <v>26907</v>
      </c>
      <c r="AL24" s="16">
        <v>1</v>
      </c>
      <c r="AM24" s="16">
        <v>18</v>
      </c>
    </row>
    <row r="25" spans="1:39" s="143" customFormat="1" ht="15.95" customHeight="1" x14ac:dyDescent="0.15">
      <c r="A25" s="15">
        <v>1</v>
      </c>
      <c r="B25" s="15">
        <v>19</v>
      </c>
      <c r="C25" s="158" t="s">
        <v>439</v>
      </c>
      <c r="D25" s="759" t="s">
        <v>8</v>
      </c>
      <c r="E25" s="783"/>
      <c r="F25" s="850"/>
      <c r="G25" s="378">
        <v>1341356</v>
      </c>
      <c r="H25" s="378">
        <v>283121</v>
      </c>
      <c r="I25" s="378">
        <v>230662</v>
      </c>
      <c r="J25" s="378">
        <v>117596</v>
      </c>
      <c r="K25" s="378">
        <v>63583</v>
      </c>
      <c r="L25" s="378">
        <v>136950</v>
      </c>
      <c r="M25" s="389">
        <v>80772</v>
      </c>
      <c r="N25" s="389">
        <v>220079</v>
      </c>
      <c r="O25" s="378">
        <v>64714</v>
      </c>
      <c r="P25" s="378">
        <v>68709</v>
      </c>
      <c r="Q25" s="378">
        <v>64829</v>
      </c>
      <c r="R25" s="378">
        <v>47491</v>
      </c>
      <c r="S25" s="378">
        <v>90201</v>
      </c>
      <c r="T25" s="378">
        <v>87486</v>
      </c>
      <c r="U25" s="378">
        <v>26494</v>
      </c>
      <c r="V25" s="378">
        <v>2033</v>
      </c>
      <c r="W25" s="380">
        <v>19950</v>
      </c>
      <c r="X25" s="16">
        <v>1</v>
      </c>
      <c r="Y25" s="16">
        <v>19</v>
      </c>
      <c r="Z25" s="15">
        <v>1</v>
      </c>
      <c r="AA25" s="15">
        <v>19</v>
      </c>
      <c r="AB25" s="158" t="s">
        <v>439</v>
      </c>
      <c r="AC25" s="759" t="s">
        <v>8</v>
      </c>
      <c r="AD25" s="783"/>
      <c r="AE25" s="850"/>
      <c r="AF25" s="380">
        <v>7478</v>
      </c>
      <c r="AG25" s="380">
        <v>10511</v>
      </c>
      <c r="AH25" s="380">
        <v>3262</v>
      </c>
      <c r="AI25" s="380">
        <v>15390</v>
      </c>
      <c r="AJ25" s="380">
        <v>8932</v>
      </c>
      <c r="AK25" s="378">
        <v>2991599</v>
      </c>
      <c r="AL25" s="16">
        <v>1</v>
      </c>
      <c r="AM25" s="16">
        <v>19</v>
      </c>
    </row>
    <row r="26" spans="1:39" s="143" customFormat="1" ht="15.95" customHeight="1" x14ac:dyDescent="0.15">
      <c r="A26" s="15">
        <v>1</v>
      </c>
      <c r="B26" s="15">
        <v>20</v>
      </c>
      <c r="C26" s="693" t="s">
        <v>250</v>
      </c>
      <c r="D26" s="305" t="s">
        <v>326</v>
      </c>
      <c r="E26" s="851" t="s">
        <v>262</v>
      </c>
      <c r="F26" s="852"/>
      <c r="G26" s="378">
        <v>309873</v>
      </c>
      <c r="H26" s="378">
        <v>165550</v>
      </c>
      <c r="I26" s="378">
        <v>52748</v>
      </c>
      <c r="J26" s="378">
        <v>67200</v>
      </c>
      <c r="K26" s="378">
        <v>34451</v>
      </c>
      <c r="L26" s="378">
        <v>96284</v>
      </c>
      <c r="M26" s="389">
        <v>30650</v>
      </c>
      <c r="N26" s="389">
        <v>119878</v>
      </c>
      <c r="O26" s="378">
        <v>37152</v>
      </c>
      <c r="P26" s="378">
        <v>9299</v>
      </c>
      <c r="Q26" s="378">
        <v>15631</v>
      </c>
      <c r="R26" s="378">
        <v>4117</v>
      </c>
      <c r="S26" s="378">
        <v>40209</v>
      </c>
      <c r="T26" s="378">
        <v>51754</v>
      </c>
      <c r="U26" s="378">
        <v>13108</v>
      </c>
      <c r="V26" s="378">
        <v>906</v>
      </c>
      <c r="W26" s="380">
        <v>9017</v>
      </c>
      <c r="X26" s="16">
        <v>1</v>
      </c>
      <c r="Y26" s="16">
        <v>20</v>
      </c>
      <c r="Z26" s="15">
        <v>1</v>
      </c>
      <c r="AA26" s="15">
        <v>20</v>
      </c>
      <c r="AB26" s="693" t="s">
        <v>250</v>
      </c>
      <c r="AC26" s="305" t="s">
        <v>326</v>
      </c>
      <c r="AD26" s="851" t="s">
        <v>262</v>
      </c>
      <c r="AE26" s="852"/>
      <c r="AF26" s="380">
        <v>4296</v>
      </c>
      <c r="AG26" s="380">
        <v>6044</v>
      </c>
      <c r="AH26" s="380">
        <v>1013</v>
      </c>
      <c r="AI26" s="380">
        <v>7248</v>
      </c>
      <c r="AJ26" s="380">
        <v>3364</v>
      </c>
      <c r="AK26" s="378">
        <v>1079792</v>
      </c>
      <c r="AL26" s="16">
        <v>1</v>
      </c>
      <c r="AM26" s="16">
        <v>20</v>
      </c>
    </row>
    <row r="27" spans="1:39" s="143" customFormat="1" ht="15.95" customHeight="1" x14ac:dyDescent="0.15">
      <c r="A27" s="15">
        <v>1</v>
      </c>
      <c r="B27" s="15">
        <v>21</v>
      </c>
      <c r="C27" s="694"/>
      <c r="D27" s="305" t="s">
        <v>419</v>
      </c>
      <c r="E27" s="851" t="s">
        <v>610</v>
      </c>
      <c r="F27" s="852"/>
      <c r="G27" s="378">
        <v>541269</v>
      </c>
      <c r="H27" s="378">
        <v>33566</v>
      </c>
      <c r="I27" s="378">
        <v>41748</v>
      </c>
      <c r="J27" s="378">
        <v>28392</v>
      </c>
      <c r="K27" s="378">
        <v>15085</v>
      </c>
      <c r="L27" s="378">
        <v>20505</v>
      </c>
      <c r="M27" s="389">
        <v>5654</v>
      </c>
      <c r="N27" s="389">
        <v>19240</v>
      </c>
      <c r="O27" s="378">
        <v>19571</v>
      </c>
      <c r="P27" s="378">
        <v>5573</v>
      </c>
      <c r="Q27" s="378">
        <v>1300</v>
      </c>
      <c r="R27" s="378">
        <v>19965</v>
      </c>
      <c r="S27" s="378">
        <v>19021</v>
      </c>
      <c r="T27" s="378">
        <v>6464</v>
      </c>
      <c r="U27" s="378">
        <v>12846</v>
      </c>
      <c r="V27" s="378">
        <v>1127</v>
      </c>
      <c r="W27" s="380">
        <v>3915</v>
      </c>
      <c r="X27" s="16">
        <v>1</v>
      </c>
      <c r="Y27" s="16">
        <v>21</v>
      </c>
      <c r="Z27" s="15">
        <v>1</v>
      </c>
      <c r="AA27" s="15">
        <v>21</v>
      </c>
      <c r="AB27" s="694"/>
      <c r="AC27" s="305" t="s">
        <v>419</v>
      </c>
      <c r="AD27" s="851" t="s">
        <v>610</v>
      </c>
      <c r="AE27" s="852"/>
      <c r="AF27" s="380">
        <v>0</v>
      </c>
      <c r="AG27" s="380">
        <v>1073</v>
      </c>
      <c r="AH27" s="380">
        <v>2071</v>
      </c>
      <c r="AI27" s="380">
        <v>4927</v>
      </c>
      <c r="AJ27" s="380">
        <v>1961</v>
      </c>
      <c r="AK27" s="378">
        <v>805273</v>
      </c>
      <c r="AL27" s="16">
        <v>1</v>
      </c>
      <c r="AM27" s="16">
        <v>21</v>
      </c>
    </row>
    <row r="28" spans="1:39" s="143" customFormat="1" ht="15.95" customHeight="1" x14ac:dyDescent="0.15">
      <c r="A28" s="15">
        <v>1</v>
      </c>
      <c r="B28" s="15">
        <v>22</v>
      </c>
      <c r="C28" s="694"/>
      <c r="D28" s="305" t="s">
        <v>421</v>
      </c>
      <c r="E28" s="851" t="s">
        <v>612</v>
      </c>
      <c r="F28" s="852"/>
      <c r="G28" s="378">
        <v>397156</v>
      </c>
      <c r="H28" s="378">
        <v>83041</v>
      </c>
      <c r="I28" s="378">
        <v>0</v>
      </c>
      <c r="J28" s="378">
        <v>20976</v>
      </c>
      <c r="K28" s="378">
        <v>14047</v>
      </c>
      <c r="L28" s="378">
        <v>19920</v>
      </c>
      <c r="M28" s="389">
        <v>0</v>
      </c>
      <c r="N28" s="389">
        <v>55953</v>
      </c>
      <c r="O28" s="378">
        <v>7991</v>
      </c>
      <c r="P28" s="378">
        <v>0</v>
      </c>
      <c r="Q28" s="378">
        <v>0</v>
      </c>
      <c r="R28" s="378">
        <v>0</v>
      </c>
      <c r="S28" s="378">
        <v>10676</v>
      </c>
      <c r="T28" s="378">
        <v>0</v>
      </c>
      <c r="U28" s="378">
        <v>0</v>
      </c>
      <c r="V28" s="378">
        <v>0</v>
      </c>
      <c r="W28" s="380">
        <v>7018</v>
      </c>
      <c r="X28" s="16">
        <v>1</v>
      </c>
      <c r="Y28" s="16">
        <v>22</v>
      </c>
      <c r="Z28" s="15">
        <v>1</v>
      </c>
      <c r="AA28" s="15">
        <v>22</v>
      </c>
      <c r="AB28" s="694"/>
      <c r="AC28" s="305" t="s">
        <v>421</v>
      </c>
      <c r="AD28" s="851" t="s">
        <v>612</v>
      </c>
      <c r="AE28" s="852"/>
      <c r="AF28" s="380">
        <v>3182</v>
      </c>
      <c r="AG28" s="380">
        <v>0</v>
      </c>
      <c r="AH28" s="380">
        <v>0</v>
      </c>
      <c r="AI28" s="380">
        <v>0</v>
      </c>
      <c r="AJ28" s="380">
        <v>3607</v>
      </c>
      <c r="AK28" s="378">
        <v>623567</v>
      </c>
      <c r="AL28" s="16">
        <v>1</v>
      </c>
      <c r="AM28" s="16">
        <v>22</v>
      </c>
    </row>
    <row r="29" spans="1:39" s="143" customFormat="1" ht="15.95" customHeight="1" x14ac:dyDescent="0.15">
      <c r="A29" s="15">
        <v>1</v>
      </c>
      <c r="B29" s="15">
        <v>23</v>
      </c>
      <c r="C29" s="694"/>
      <c r="D29" s="305" t="s">
        <v>293</v>
      </c>
      <c r="E29" s="851" t="s">
        <v>613</v>
      </c>
      <c r="F29" s="852"/>
      <c r="G29" s="378">
        <v>93058</v>
      </c>
      <c r="H29" s="378">
        <v>964</v>
      </c>
      <c r="I29" s="378">
        <v>136166</v>
      </c>
      <c r="J29" s="378">
        <v>1028</v>
      </c>
      <c r="K29" s="378">
        <v>0</v>
      </c>
      <c r="L29" s="378">
        <v>241</v>
      </c>
      <c r="M29" s="389">
        <v>44468</v>
      </c>
      <c r="N29" s="389">
        <v>25008</v>
      </c>
      <c r="O29" s="378">
        <v>0</v>
      </c>
      <c r="P29" s="378">
        <v>53837</v>
      </c>
      <c r="Q29" s="378">
        <v>47898</v>
      </c>
      <c r="R29" s="378">
        <v>23409</v>
      </c>
      <c r="S29" s="378">
        <v>20295</v>
      </c>
      <c r="T29" s="378">
        <v>29268</v>
      </c>
      <c r="U29" s="378">
        <v>540</v>
      </c>
      <c r="V29" s="378">
        <v>0</v>
      </c>
      <c r="W29" s="380">
        <v>0</v>
      </c>
      <c r="X29" s="16">
        <v>1</v>
      </c>
      <c r="Y29" s="16">
        <v>23</v>
      </c>
      <c r="Z29" s="15">
        <v>1</v>
      </c>
      <c r="AA29" s="15">
        <v>23</v>
      </c>
      <c r="AB29" s="694"/>
      <c r="AC29" s="305" t="s">
        <v>293</v>
      </c>
      <c r="AD29" s="851" t="s">
        <v>613</v>
      </c>
      <c r="AE29" s="852"/>
      <c r="AF29" s="380">
        <v>0</v>
      </c>
      <c r="AG29" s="380">
        <v>3394</v>
      </c>
      <c r="AH29" s="380">
        <v>178</v>
      </c>
      <c r="AI29" s="380">
        <v>3215</v>
      </c>
      <c r="AJ29" s="380">
        <v>0</v>
      </c>
      <c r="AK29" s="378">
        <v>482967</v>
      </c>
      <c r="AL29" s="16">
        <v>1</v>
      </c>
      <c r="AM29" s="16">
        <v>23</v>
      </c>
    </row>
    <row r="30" spans="1:39" s="143" customFormat="1" ht="15.95" customHeight="1" x14ac:dyDescent="0.15">
      <c r="A30" s="15">
        <v>1</v>
      </c>
      <c r="B30" s="15">
        <v>24</v>
      </c>
      <c r="C30" s="695"/>
      <c r="D30" s="305" t="s">
        <v>382</v>
      </c>
      <c r="E30" s="853" t="s">
        <v>473</v>
      </c>
      <c r="F30" s="854"/>
      <c r="G30" s="378">
        <v>0</v>
      </c>
      <c r="H30" s="378">
        <v>0</v>
      </c>
      <c r="I30" s="378">
        <v>0</v>
      </c>
      <c r="J30" s="378">
        <v>0</v>
      </c>
      <c r="K30" s="378">
        <v>0</v>
      </c>
      <c r="L30" s="378">
        <v>0</v>
      </c>
      <c r="M30" s="389">
        <v>0</v>
      </c>
      <c r="N30" s="389">
        <v>0</v>
      </c>
      <c r="O30" s="378">
        <v>0</v>
      </c>
      <c r="P30" s="378">
        <v>0</v>
      </c>
      <c r="Q30" s="378">
        <v>0</v>
      </c>
      <c r="R30" s="378">
        <v>0</v>
      </c>
      <c r="S30" s="378">
        <v>0</v>
      </c>
      <c r="T30" s="378">
        <v>0</v>
      </c>
      <c r="U30" s="378">
        <v>0</v>
      </c>
      <c r="V30" s="378">
        <v>0</v>
      </c>
      <c r="W30" s="380">
        <v>0</v>
      </c>
      <c r="X30" s="16">
        <v>1</v>
      </c>
      <c r="Y30" s="16">
        <v>24</v>
      </c>
      <c r="Z30" s="15">
        <v>1</v>
      </c>
      <c r="AA30" s="15">
        <v>24</v>
      </c>
      <c r="AB30" s="695"/>
      <c r="AC30" s="305" t="s">
        <v>382</v>
      </c>
      <c r="AD30" s="853" t="s">
        <v>473</v>
      </c>
      <c r="AE30" s="854"/>
      <c r="AF30" s="380">
        <v>0</v>
      </c>
      <c r="AG30" s="380">
        <v>0</v>
      </c>
      <c r="AH30" s="380">
        <v>0</v>
      </c>
      <c r="AI30" s="380">
        <v>0</v>
      </c>
      <c r="AJ30" s="380">
        <v>0</v>
      </c>
      <c r="AK30" s="378">
        <v>0</v>
      </c>
      <c r="AL30" s="16">
        <v>1</v>
      </c>
      <c r="AM30" s="16">
        <v>24</v>
      </c>
    </row>
    <row r="31" spans="1:39" s="143" customFormat="1" ht="15.95" customHeight="1" x14ac:dyDescent="0.15">
      <c r="A31" s="15">
        <v>1</v>
      </c>
      <c r="B31" s="15">
        <v>25</v>
      </c>
      <c r="C31" s="267" t="s">
        <v>441</v>
      </c>
      <c r="D31" s="750" t="s">
        <v>220</v>
      </c>
      <c r="E31" s="750"/>
      <c r="F31" s="751"/>
      <c r="G31" s="378">
        <v>103432</v>
      </c>
      <c r="H31" s="378">
        <v>6542</v>
      </c>
      <c r="I31" s="378">
        <v>7136</v>
      </c>
      <c r="J31" s="378">
        <v>139</v>
      </c>
      <c r="K31" s="378">
        <v>8720</v>
      </c>
      <c r="L31" s="378">
        <v>5153</v>
      </c>
      <c r="M31" s="389">
        <v>1152</v>
      </c>
      <c r="N31" s="389">
        <v>9454</v>
      </c>
      <c r="O31" s="378">
        <v>0</v>
      </c>
      <c r="P31" s="378">
        <v>4066</v>
      </c>
      <c r="Q31" s="378">
        <v>281</v>
      </c>
      <c r="R31" s="378">
        <v>2584</v>
      </c>
      <c r="S31" s="378">
        <v>0</v>
      </c>
      <c r="T31" s="378">
        <v>393</v>
      </c>
      <c r="U31" s="378">
        <v>4567</v>
      </c>
      <c r="V31" s="378">
        <v>1805</v>
      </c>
      <c r="W31" s="380">
        <v>0</v>
      </c>
      <c r="X31" s="16">
        <v>1</v>
      </c>
      <c r="Y31" s="16">
        <v>25</v>
      </c>
      <c r="Z31" s="15">
        <v>1</v>
      </c>
      <c r="AA31" s="15">
        <v>25</v>
      </c>
      <c r="AB31" s="267" t="s">
        <v>441</v>
      </c>
      <c r="AC31" s="750" t="s">
        <v>220</v>
      </c>
      <c r="AD31" s="750"/>
      <c r="AE31" s="751"/>
      <c r="AF31" s="380">
        <v>0</v>
      </c>
      <c r="AG31" s="380">
        <v>780</v>
      </c>
      <c r="AH31" s="380">
        <v>1790</v>
      </c>
      <c r="AI31" s="380">
        <v>2505</v>
      </c>
      <c r="AJ31" s="380">
        <v>2087</v>
      </c>
      <c r="AK31" s="378">
        <v>162586</v>
      </c>
      <c r="AL31" s="16">
        <v>1</v>
      </c>
      <c r="AM31" s="16">
        <v>25</v>
      </c>
    </row>
    <row r="32" spans="1:39" s="143" customFormat="1" ht="15.95" customHeight="1" x14ac:dyDescent="0.15">
      <c r="A32" s="15">
        <v>1</v>
      </c>
      <c r="B32" s="15">
        <v>26</v>
      </c>
      <c r="C32" s="342" t="s">
        <v>221</v>
      </c>
      <c r="D32" s="753" t="s">
        <v>370</v>
      </c>
      <c r="E32" s="773"/>
      <c r="F32" s="849"/>
      <c r="G32" s="378">
        <v>0</v>
      </c>
      <c r="H32" s="378">
        <v>0</v>
      </c>
      <c r="I32" s="378">
        <v>0</v>
      </c>
      <c r="J32" s="378">
        <v>0</v>
      </c>
      <c r="K32" s="378">
        <v>0</v>
      </c>
      <c r="L32" s="378">
        <v>0</v>
      </c>
      <c r="M32" s="389">
        <v>0</v>
      </c>
      <c r="N32" s="389">
        <v>0</v>
      </c>
      <c r="O32" s="378">
        <v>0</v>
      </c>
      <c r="P32" s="378">
        <v>0</v>
      </c>
      <c r="Q32" s="378">
        <v>0</v>
      </c>
      <c r="R32" s="378">
        <v>0</v>
      </c>
      <c r="S32" s="378">
        <v>0</v>
      </c>
      <c r="T32" s="378">
        <v>0</v>
      </c>
      <c r="U32" s="378">
        <v>0</v>
      </c>
      <c r="V32" s="378">
        <v>0</v>
      </c>
      <c r="W32" s="380">
        <v>0</v>
      </c>
      <c r="X32" s="16">
        <v>1</v>
      </c>
      <c r="Y32" s="16">
        <v>26</v>
      </c>
      <c r="Z32" s="15">
        <v>1</v>
      </c>
      <c r="AA32" s="15">
        <v>26</v>
      </c>
      <c r="AB32" s="342" t="s">
        <v>221</v>
      </c>
      <c r="AC32" s="753" t="s">
        <v>370</v>
      </c>
      <c r="AD32" s="773"/>
      <c r="AE32" s="849"/>
      <c r="AF32" s="380">
        <v>0</v>
      </c>
      <c r="AG32" s="380">
        <v>0</v>
      </c>
      <c r="AH32" s="380">
        <v>0</v>
      </c>
      <c r="AI32" s="380">
        <v>0</v>
      </c>
      <c r="AJ32" s="380">
        <v>0</v>
      </c>
      <c r="AK32" s="378">
        <v>0</v>
      </c>
      <c r="AL32" s="16">
        <v>1</v>
      </c>
      <c r="AM32" s="16">
        <v>26</v>
      </c>
    </row>
    <row r="33" spans="1:39" s="143" customFormat="1" ht="15.95" customHeight="1" x14ac:dyDescent="0.15">
      <c r="A33" s="15">
        <v>1</v>
      </c>
      <c r="B33" s="15">
        <v>27</v>
      </c>
      <c r="C33" s="158"/>
      <c r="D33" s="350" t="s">
        <v>151</v>
      </c>
      <c r="E33" s="310"/>
      <c r="F33" s="316" t="s">
        <v>854</v>
      </c>
      <c r="G33" s="378">
        <v>0</v>
      </c>
      <c r="H33" s="378">
        <v>0</v>
      </c>
      <c r="I33" s="378">
        <v>0</v>
      </c>
      <c r="J33" s="378">
        <v>0</v>
      </c>
      <c r="K33" s="378">
        <v>0</v>
      </c>
      <c r="L33" s="378">
        <v>0</v>
      </c>
      <c r="M33" s="389">
        <v>0</v>
      </c>
      <c r="N33" s="389">
        <v>0</v>
      </c>
      <c r="O33" s="378">
        <v>0</v>
      </c>
      <c r="P33" s="378">
        <v>0</v>
      </c>
      <c r="Q33" s="378">
        <v>0</v>
      </c>
      <c r="R33" s="378">
        <v>0</v>
      </c>
      <c r="S33" s="378">
        <v>0</v>
      </c>
      <c r="T33" s="378">
        <v>0</v>
      </c>
      <c r="U33" s="378">
        <v>0</v>
      </c>
      <c r="V33" s="378">
        <v>0</v>
      </c>
      <c r="W33" s="380">
        <v>0</v>
      </c>
      <c r="X33" s="16">
        <v>1</v>
      </c>
      <c r="Y33" s="16">
        <v>27</v>
      </c>
      <c r="Z33" s="15">
        <v>1</v>
      </c>
      <c r="AA33" s="15">
        <v>27</v>
      </c>
      <c r="AB33" s="158"/>
      <c r="AC33" s="350" t="s">
        <v>151</v>
      </c>
      <c r="AD33" s="310"/>
      <c r="AE33" s="316" t="s">
        <v>854</v>
      </c>
      <c r="AF33" s="380">
        <v>0</v>
      </c>
      <c r="AG33" s="380">
        <v>0</v>
      </c>
      <c r="AH33" s="380">
        <v>0</v>
      </c>
      <c r="AI33" s="380">
        <v>0</v>
      </c>
      <c r="AJ33" s="380">
        <v>0</v>
      </c>
      <c r="AK33" s="378">
        <v>0</v>
      </c>
      <c r="AL33" s="16">
        <v>1</v>
      </c>
      <c r="AM33" s="16">
        <v>27</v>
      </c>
    </row>
    <row r="34" spans="1:39" s="143" customFormat="1" ht="15.95" customHeight="1" x14ac:dyDescent="0.15">
      <c r="A34" s="15">
        <v>1</v>
      </c>
      <c r="B34" s="15">
        <v>28</v>
      </c>
      <c r="C34" s="267" t="s">
        <v>238</v>
      </c>
      <c r="D34" s="778" t="s">
        <v>360</v>
      </c>
      <c r="E34" s="835"/>
      <c r="F34" s="836"/>
      <c r="G34" s="378">
        <v>146845</v>
      </c>
      <c r="H34" s="378">
        <v>20990</v>
      </c>
      <c r="I34" s="378">
        <v>171582</v>
      </c>
      <c r="J34" s="378">
        <v>100824</v>
      </c>
      <c r="K34" s="378">
        <v>38438</v>
      </c>
      <c r="L34" s="378">
        <v>27914</v>
      </c>
      <c r="M34" s="389">
        <v>31035</v>
      </c>
      <c r="N34" s="389">
        <v>82628</v>
      </c>
      <c r="O34" s="378">
        <v>9752</v>
      </c>
      <c r="P34" s="378">
        <v>64500</v>
      </c>
      <c r="Q34" s="378">
        <v>34261</v>
      </c>
      <c r="R34" s="378">
        <v>49470</v>
      </c>
      <c r="S34" s="378">
        <v>23360</v>
      </c>
      <c r="T34" s="378">
        <v>37296</v>
      </c>
      <c r="U34" s="378">
        <v>7304</v>
      </c>
      <c r="V34" s="378">
        <v>9365</v>
      </c>
      <c r="W34" s="380">
        <v>23194</v>
      </c>
      <c r="X34" s="16">
        <v>1</v>
      </c>
      <c r="Y34" s="16">
        <v>28</v>
      </c>
      <c r="Z34" s="15">
        <v>1</v>
      </c>
      <c r="AA34" s="15">
        <v>28</v>
      </c>
      <c r="AB34" s="267" t="s">
        <v>238</v>
      </c>
      <c r="AC34" s="778" t="s">
        <v>360</v>
      </c>
      <c r="AD34" s="835"/>
      <c r="AE34" s="836"/>
      <c r="AF34" s="380">
        <v>14587</v>
      </c>
      <c r="AG34" s="380">
        <v>32923</v>
      </c>
      <c r="AH34" s="380">
        <v>13381</v>
      </c>
      <c r="AI34" s="380">
        <v>13498</v>
      </c>
      <c r="AJ34" s="380">
        <v>14030</v>
      </c>
      <c r="AK34" s="378">
        <v>967177</v>
      </c>
      <c r="AL34" s="16">
        <v>1</v>
      </c>
      <c r="AM34" s="16">
        <v>28</v>
      </c>
    </row>
    <row r="35" spans="1:39" s="143" customFormat="1" ht="15.95" customHeight="1" x14ac:dyDescent="0.15">
      <c r="A35" s="15">
        <v>1</v>
      </c>
      <c r="B35" s="15">
        <v>29</v>
      </c>
      <c r="C35" s="150" t="s">
        <v>223</v>
      </c>
      <c r="D35" s="750" t="s">
        <v>444</v>
      </c>
      <c r="E35" s="762"/>
      <c r="F35" s="827"/>
      <c r="G35" s="378">
        <v>6136601</v>
      </c>
      <c r="H35" s="378">
        <v>923584</v>
      </c>
      <c r="I35" s="378">
        <v>1957952</v>
      </c>
      <c r="J35" s="378">
        <v>1340020</v>
      </c>
      <c r="K35" s="378">
        <v>586434</v>
      </c>
      <c r="L35" s="378">
        <v>742457</v>
      </c>
      <c r="M35" s="389">
        <v>556062</v>
      </c>
      <c r="N35" s="389">
        <v>2244791</v>
      </c>
      <c r="O35" s="378">
        <v>508673</v>
      </c>
      <c r="P35" s="378">
        <v>603575</v>
      </c>
      <c r="Q35" s="378">
        <v>1141823</v>
      </c>
      <c r="R35" s="378">
        <v>758064</v>
      </c>
      <c r="S35" s="378">
        <v>552173</v>
      </c>
      <c r="T35" s="378">
        <v>570871</v>
      </c>
      <c r="U35" s="378">
        <v>243905</v>
      </c>
      <c r="V35" s="378">
        <v>79847</v>
      </c>
      <c r="W35" s="380">
        <v>286505</v>
      </c>
      <c r="X35" s="16">
        <v>1</v>
      </c>
      <c r="Y35" s="16">
        <v>29</v>
      </c>
      <c r="Z35" s="15">
        <v>1</v>
      </c>
      <c r="AA35" s="15">
        <v>29</v>
      </c>
      <c r="AB35" s="150" t="s">
        <v>223</v>
      </c>
      <c r="AC35" s="750" t="s">
        <v>444</v>
      </c>
      <c r="AD35" s="762"/>
      <c r="AE35" s="827"/>
      <c r="AF35" s="380">
        <v>216186</v>
      </c>
      <c r="AG35" s="380">
        <v>136646</v>
      </c>
      <c r="AH35" s="380">
        <v>103351</v>
      </c>
      <c r="AI35" s="380">
        <v>377935</v>
      </c>
      <c r="AJ35" s="380">
        <v>177904</v>
      </c>
      <c r="AK35" s="378">
        <v>20245359</v>
      </c>
      <c r="AL35" s="16">
        <v>1</v>
      </c>
      <c r="AM35" s="16">
        <v>29</v>
      </c>
    </row>
    <row r="36" spans="1:39" s="143" customFormat="1" ht="15.95" customHeight="1" x14ac:dyDescent="0.15">
      <c r="A36" s="15">
        <v>1</v>
      </c>
      <c r="B36" s="15">
        <v>30</v>
      </c>
      <c r="C36" s="161" t="s">
        <v>225</v>
      </c>
      <c r="D36" s="758" t="s">
        <v>636</v>
      </c>
      <c r="E36" s="783"/>
      <c r="F36" s="850"/>
      <c r="G36" s="378">
        <v>1440</v>
      </c>
      <c r="H36" s="378">
        <v>103</v>
      </c>
      <c r="I36" s="378">
        <v>252</v>
      </c>
      <c r="J36" s="378">
        <v>318</v>
      </c>
      <c r="K36" s="378">
        <v>144</v>
      </c>
      <c r="L36" s="378">
        <v>108</v>
      </c>
      <c r="M36" s="389">
        <v>84</v>
      </c>
      <c r="N36" s="389">
        <v>432</v>
      </c>
      <c r="O36" s="378">
        <v>84</v>
      </c>
      <c r="P36" s="378">
        <v>132</v>
      </c>
      <c r="Q36" s="378">
        <v>108</v>
      </c>
      <c r="R36" s="378">
        <v>132</v>
      </c>
      <c r="S36" s="378">
        <v>87</v>
      </c>
      <c r="T36" s="378">
        <v>72</v>
      </c>
      <c r="U36" s="378">
        <v>12</v>
      </c>
      <c r="V36" s="378">
        <v>12</v>
      </c>
      <c r="W36" s="380">
        <v>36</v>
      </c>
      <c r="X36" s="16">
        <v>1</v>
      </c>
      <c r="Y36" s="16">
        <v>30</v>
      </c>
      <c r="Z36" s="15">
        <v>1</v>
      </c>
      <c r="AA36" s="15">
        <v>30</v>
      </c>
      <c r="AB36" s="161" t="s">
        <v>225</v>
      </c>
      <c r="AC36" s="758" t="s">
        <v>636</v>
      </c>
      <c r="AD36" s="783"/>
      <c r="AE36" s="850"/>
      <c r="AF36" s="380">
        <v>24</v>
      </c>
      <c r="AG36" s="380">
        <v>24</v>
      </c>
      <c r="AH36" s="380">
        <v>27</v>
      </c>
      <c r="AI36" s="380">
        <v>48</v>
      </c>
      <c r="AJ36" s="380">
        <v>72</v>
      </c>
      <c r="AK36" s="378">
        <v>3751</v>
      </c>
      <c r="AL36" s="16">
        <v>1</v>
      </c>
      <c r="AM36" s="16">
        <v>30</v>
      </c>
    </row>
    <row r="37" spans="1:39" s="143" customFormat="1" ht="15.95" customHeight="1" x14ac:dyDescent="0.15">
      <c r="A37" s="15">
        <v>1</v>
      </c>
      <c r="B37" s="15">
        <v>31</v>
      </c>
      <c r="C37" s="151"/>
      <c r="D37" s="761" t="s">
        <v>637</v>
      </c>
      <c r="E37" s="762"/>
      <c r="F37" s="827"/>
      <c r="G37" s="378">
        <v>120</v>
      </c>
      <c r="H37" s="378">
        <v>9</v>
      </c>
      <c r="I37" s="378">
        <v>21</v>
      </c>
      <c r="J37" s="378">
        <v>26</v>
      </c>
      <c r="K37" s="378">
        <v>12</v>
      </c>
      <c r="L37" s="378">
        <v>9</v>
      </c>
      <c r="M37" s="389">
        <v>7</v>
      </c>
      <c r="N37" s="389">
        <v>36</v>
      </c>
      <c r="O37" s="378">
        <v>7</v>
      </c>
      <c r="P37" s="378">
        <v>11</v>
      </c>
      <c r="Q37" s="378">
        <v>9</v>
      </c>
      <c r="R37" s="378">
        <v>11</v>
      </c>
      <c r="S37" s="378">
        <v>7</v>
      </c>
      <c r="T37" s="378">
        <v>6</v>
      </c>
      <c r="U37" s="378">
        <v>1</v>
      </c>
      <c r="V37" s="378">
        <v>1</v>
      </c>
      <c r="W37" s="380">
        <v>3</v>
      </c>
      <c r="X37" s="16">
        <v>1</v>
      </c>
      <c r="Y37" s="16">
        <v>31</v>
      </c>
      <c r="Z37" s="15">
        <v>1</v>
      </c>
      <c r="AA37" s="15">
        <v>31</v>
      </c>
      <c r="AB37" s="151"/>
      <c r="AC37" s="761" t="s">
        <v>637</v>
      </c>
      <c r="AD37" s="762"/>
      <c r="AE37" s="827"/>
      <c r="AF37" s="380">
        <v>2</v>
      </c>
      <c r="AG37" s="380">
        <v>2</v>
      </c>
      <c r="AH37" s="380">
        <v>3</v>
      </c>
      <c r="AI37" s="380">
        <v>4</v>
      </c>
      <c r="AJ37" s="380">
        <v>6</v>
      </c>
      <c r="AK37" s="378">
        <v>313</v>
      </c>
      <c r="AL37" s="16">
        <v>1</v>
      </c>
      <c r="AM37" s="16">
        <v>31</v>
      </c>
    </row>
    <row r="38" spans="1:39" s="143" customFormat="1" ht="15.95" customHeight="1" x14ac:dyDescent="0.15">
      <c r="A38" s="15">
        <v>1</v>
      </c>
      <c r="B38" s="15">
        <v>32</v>
      </c>
      <c r="C38" s="161"/>
      <c r="D38" s="761" t="s">
        <v>418</v>
      </c>
      <c r="E38" s="762"/>
      <c r="F38" s="827"/>
      <c r="G38" s="378">
        <v>482986</v>
      </c>
      <c r="H38" s="378">
        <v>35587</v>
      </c>
      <c r="I38" s="378">
        <v>90689</v>
      </c>
      <c r="J38" s="378">
        <v>111138</v>
      </c>
      <c r="K38" s="378">
        <v>44507</v>
      </c>
      <c r="L38" s="378">
        <v>35112</v>
      </c>
      <c r="M38" s="389">
        <v>31191</v>
      </c>
      <c r="N38" s="389">
        <v>135749</v>
      </c>
      <c r="O38" s="378">
        <v>23847</v>
      </c>
      <c r="P38" s="378">
        <v>42264</v>
      </c>
      <c r="Q38" s="378">
        <v>32797</v>
      </c>
      <c r="R38" s="378">
        <v>41205</v>
      </c>
      <c r="S38" s="378">
        <v>27589</v>
      </c>
      <c r="T38" s="378">
        <v>22708</v>
      </c>
      <c r="U38" s="378">
        <v>2621</v>
      </c>
      <c r="V38" s="378">
        <v>1986</v>
      </c>
      <c r="W38" s="380">
        <v>11241</v>
      </c>
      <c r="X38" s="16">
        <v>1</v>
      </c>
      <c r="Y38" s="16">
        <v>32</v>
      </c>
      <c r="Z38" s="15">
        <v>1</v>
      </c>
      <c r="AA38" s="15">
        <v>32</v>
      </c>
      <c r="AB38" s="161"/>
      <c r="AC38" s="761" t="s">
        <v>418</v>
      </c>
      <c r="AD38" s="762"/>
      <c r="AE38" s="827"/>
      <c r="AF38" s="380">
        <v>7721</v>
      </c>
      <c r="AG38" s="380">
        <v>6163</v>
      </c>
      <c r="AH38" s="380">
        <v>9090</v>
      </c>
      <c r="AI38" s="380">
        <v>15564</v>
      </c>
      <c r="AJ38" s="380">
        <v>25382</v>
      </c>
      <c r="AK38" s="378">
        <v>1237137</v>
      </c>
      <c r="AL38" s="16">
        <v>1</v>
      </c>
      <c r="AM38" s="16">
        <v>32</v>
      </c>
    </row>
    <row r="39" spans="1:39" s="143" customFormat="1" ht="15.95" customHeight="1" x14ac:dyDescent="0.15">
      <c r="A39" s="15">
        <v>1</v>
      </c>
      <c r="B39" s="15">
        <v>33</v>
      </c>
      <c r="C39" s="152" t="s">
        <v>328</v>
      </c>
      <c r="D39" s="795" t="s">
        <v>250</v>
      </c>
      <c r="E39" s="796"/>
      <c r="F39" s="294" t="s">
        <v>254</v>
      </c>
      <c r="G39" s="378">
        <v>466627</v>
      </c>
      <c r="H39" s="378">
        <v>33872</v>
      </c>
      <c r="I39" s="378">
        <v>86920</v>
      </c>
      <c r="J39" s="378">
        <v>107479</v>
      </c>
      <c r="K39" s="378">
        <v>42695</v>
      </c>
      <c r="L39" s="378">
        <v>33996</v>
      </c>
      <c r="M39" s="389">
        <v>30036</v>
      </c>
      <c r="N39" s="389">
        <v>130752</v>
      </c>
      <c r="O39" s="378">
        <v>23691</v>
      </c>
      <c r="P39" s="378">
        <v>41517</v>
      </c>
      <c r="Q39" s="378">
        <v>30859</v>
      </c>
      <c r="R39" s="378">
        <v>39596</v>
      </c>
      <c r="S39" s="378">
        <v>27058</v>
      </c>
      <c r="T39" s="378">
        <v>22228</v>
      </c>
      <c r="U39" s="378">
        <v>2621</v>
      </c>
      <c r="V39" s="378">
        <v>1986</v>
      </c>
      <c r="W39" s="380">
        <v>10623</v>
      </c>
      <c r="X39" s="16">
        <v>1</v>
      </c>
      <c r="Y39" s="16">
        <v>33</v>
      </c>
      <c r="Z39" s="15">
        <v>1</v>
      </c>
      <c r="AA39" s="15">
        <v>33</v>
      </c>
      <c r="AB39" s="152" t="s">
        <v>328</v>
      </c>
      <c r="AC39" s="795" t="s">
        <v>250</v>
      </c>
      <c r="AD39" s="796"/>
      <c r="AE39" s="294" t="s">
        <v>254</v>
      </c>
      <c r="AF39" s="380">
        <v>7721</v>
      </c>
      <c r="AG39" s="380">
        <v>6085</v>
      </c>
      <c r="AH39" s="380">
        <v>8546</v>
      </c>
      <c r="AI39" s="380">
        <v>15108</v>
      </c>
      <c r="AJ39" s="380">
        <v>23792</v>
      </c>
      <c r="AK39" s="378">
        <v>1193808</v>
      </c>
      <c r="AL39" s="16">
        <v>1</v>
      </c>
      <c r="AM39" s="16">
        <v>33</v>
      </c>
    </row>
    <row r="40" spans="1:39" s="143" customFormat="1" ht="15.95" customHeight="1" x14ac:dyDescent="0.15">
      <c r="A40" s="15">
        <v>1</v>
      </c>
      <c r="B40" s="15">
        <v>34</v>
      </c>
      <c r="C40" s="152" t="s">
        <v>425</v>
      </c>
      <c r="D40" s="797"/>
      <c r="E40" s="798"/>
      <c r="F40" s="294" t="s">
        <v>445</v>
      </c>
      <c r="G40" s="378">
        <v>16359</v>
      </c>
      <c r="H40" s="378">
        <v>1715</v>
      </c>
      <c r="I40" s="378">
        <v>3769</v>
      </c>
      <c r="J40" s="378">
        <v>3659</v>
      </c>
      <c r="K40" s="378">
        <v>1812</v>
      </c>
      <c r="L40" s="378">
        <v>1116</v>
      </c>
      <c r="M40" s="389">
        <v>1155</v>
      </c>
      <c r="N40" s="389">
        <v>4997</v>
      </c>
      <c r="O40" s="378">
        <v>156</v>
      </c>
      <c r="P40" s="378">
        <v>747</v>
      </c>
      <c r="Q40" s="378">
        <v>1938</v>
      </c>
      <c r="R40" s="378">
        <v>1609</v>
      </c>
      <c r="S40" s="378">
        <v>531</v>
      </c>
      <c r="T40" s="378">
        <v>480</v>
      </c>
      <c r="U40" s="378">
        <v>0</v>
      </c>
      <c r="V40" s="378">
        <v>0</v>
      </c>
      <c r="W40" s="380">
        <v>618</v>
      </c>
      <c r="X40" s="16">
        <v>1</v>
      </c>
      <c r="Y40" s="16">
        <v>34</v>
      </c>
      <c r="Z40" s="15">
        <v>1</v>
      </c>
      <c r="AA40" s="15">
        <v>34</v>
      </c>
      <c r="AB40" s="152" t="s">
        <v>425</v>
      </c>
      <c r="AC40" s="797"/>
      <c r="AD40" s="798"/>
      <c r="AE40" s="294" t="s">
        <v>445</v>
      </c>
      <c r="AF40" s="380">
        <v>0</v>
      </c>
      <c r="AG40" s="380">
        <v>78</v>
      </c>
      <c r="AH40" s="380">
        <v>544</v>
      </c>
      <c r="AI40" s="380">
        <v>456</v>
      </c>
      <c r="AJ40" s="380">
        <v>1590</v>
      </c>
      <c r="AK40" s="378">
        <v>43329</v>
      </c>
      <c r="AL40" s="16">
        <v>1</v>
      </c>
      <c r="AM40" s="16">
        <v>34</v>
      </c>
    </row>
    <row r="41" spans="1:39" s="143" customFormat="1" ht="15.95" customHeight="1" x14ac:dyDescent="0.15">
      <c r="A41" s="15">
        <v>1</v>
      </c>
      <c r="B41" s="15">
        <v>35</v>
      </c>
      <c r="C41" s="152" t="s">
        <v>387</v>
      </c>
      <c r="D41" s="799"/>
      <c r="E41" s="800"/>
      <c r="F41" s="294" t="s">
        <v>794</v>
      </c>
      <c r="G41" s="378">
        <v>0</v>
      </c>
      <c r="H41" s="378">
        <v>0</v>
      </c>
      <c r="I41" s="378">
        <v>0</v>
      </c>
      <c r="J41" s="378">
        <v>0</v>
      </c>
      <c r="K41" s="378">
        <v>0</v>
      </c>
      <c r="L41" s="378">
        <v>0</v>
      </c>
      <c r="M41" s="389">
        <v>0</v>
      </c>
      <c r="N41" s="389">
        <v>0</v>
      </c>
      <c r="O41" s="378">
        <v>0</v>
      </c>
      <c r="P41" s="378">
        <v>0</v>
      </c>
      <c r="Q41" s="378">
        <v>0</v>
      </c>
      <c r="R41" s="378">
        <v>0</v>
      </c>
      <c r="S41" s="378">
        <v>0</v>
      </c>
      <c r="T41" s="378">
        <v>0</v>
      </c>
      <c r="U41" s="378">
        <v>0</v>
      </c>
      <c r="V41" s="378">
        <v>0</v>
      </c>
      <c r="W41" s="380">
        <v>0</v>
      </c>
      <c r="X41" s="16">
        <v>1</v>
      </c>
      <c r="Y41" s="16">
        <v>35</v>
      </c>
      <c r="Z41" s="15">
        <v>1</v>
      </c>
      <c r="AA41" s="15">
        <v>35</v>
      </c>
      <c r="AB41" s="152" t="s">
        <v>387</v>
      </c>
      <c r="AC41" s="799"/>
      <c r="AD41" s="800"/>
      <c r="AE41" s="294" t="s">
        <v>794</v>
      </c>
      <c r="AF41" s="380">
        <v>0</v>
      </c>
      <c r="AG41" s="380">
        <v>0</v>
      </c>
      <c r="AH41" s="380">
        <v>0</v>
      </c>
      <c r="AI41" s="380">
        <v>0</v>
      </c>
      <c r="AJ41" s="380">
        <v>0</v>
      </c>
      <c r="AK41" s="378">
        <v>0</v>
      </c>
      <c r="AL41" s="16">
        <v>1</v>
      </c>
      <c r="AM41" s="16">
        <v>35</v>
      </c>
    </row>
    <row r="42" spans="1:39" s="143" customFormat="1" ht="15.95" customHeight="1" x14ac:dyDescent="0.15">
      <c r="A42" s="15">
        <v>1</v>
      </c>
      <c r="B42" s="15">
        <v>36</v>
      </c>
      <c r="C42" s="152" t="s">
        <v>383</v>
      </c>
      <c r="D42" s="761" t="s">
        <v>413</v>
      </c>
      <c r="E42" s="762"/>
      <c r="F42" s="827"/>
      <c r="G42" s="378">
        <v>236092</v>
      </c>
      <c r="H42" s="378">
        <v>17518</v>
      </c>
      <c r="I42" s="378">
        <v>44843</v>
      </c>
      <c r="J42" s="378">
        <v>58560</v>
      </c>
      <c r="K42" s="378">
        <v>22738</v>
      </c>
      <c r="L42" s="378">
        <v>16884</v>
      </c>
      <c r="M42" s="389">
        <v>15284</v>
      </c>
      <c r="N42" s="389">
        <v>75745</v>
      </c>
      <c r="O42" s="378">
        <v>12052</v>
      </c>
      <c r="P42" s="378">
        <v>25234</v>
      </c>
      <c r="Q42" s="378">
        <v>17005</v>
      </c>
      <c r="R42" s="378">
        <v>22701</v>
      </c>
      <c r="S42" s="378">
        <v>19127</v>
      </c>
      <c r="T42" s="378">
        <v>12009</v>
      </c>
      <c r="U42" s="378">
        <v>702</v>
      </c>
      <c r="V42" s="378">
        <v>1239</v>
      </c>
      <c r="W42" s="380">
        <v>5510</v>
      </c>
      <c r="X42" s="16">
        <v>1</v>
      </c>
      <c r="Y42" s="16">
        <v>36</v>
      </c>
      <c r="Z42" s="15">
        <v>1</v>
      </c>
      <c r="AA42" s="15">
        <v>36</v>
      </c>
      <c r="AB42" s="152" t="s">
        <v>383</v>
      </c>
      <c r="AC42" s="761" t="s">
        <v>413</v>
      </c>
      <c r="AD42" s="762"/>
      <c r="AE42" s="827"/>
      <c r="AF42" s="380">
        <v>3413</v>
      </c>
      <c r="AG42" s="380">
        <v>2950</v>
      </c>
      <c r="AH42" s="380">
        <v>2981</v>
      </c>
      <c r="AI42" s="380">
        <v>5375</v>
      </c>
      <c r="AJ42" s="380">
        <v>8121</v>
      </c>
      <c r="AK42" s="378">
        <v>626083</v>
      </c>
      <c r="AL42" s="16">
        <v>1</v>
      </c>
      <c r="AM42" s="16">
        <v>36</v>
      </c>
    </row>
    <row r="43" spans="1:39" s="143" customFormat="1" ht="15.95" customHeight="1" x14ac:dyDescent="0.15">
      <c r="A43" s="15">
        <v>1</v>
      </c>
      <c r="B43" s="15">
        <v>37</v>
      </c>
      <c r="C43" s="152" t="s">
        <v>104</v>
      </c>
      <c r="D43" s="795" t="s">
        <v>250</v>
      </c>
      <c r="E43" s="796"/>
      <c r="F43" s="294" t="s">
        <v>497</v>
      </c>
      <c r="G43" s="378">
        <v>22971</v>
      </c>
      <c r="H43" s="378">
        <v>2656</v>
      </c>
      <c r="I43" s="378">
        <v>4863</v>
      </c>
      <c r="J43" s="378">
        <v>8072</v>
      </c>
      <c r="K43" s="378">
        <v>2334</v>
      </c>
      <c r="L43" s="378">
        <v>1173</v>
      </c>
      <c r="M43" s="389">
        <v>1336</v>
      </c>
      <c r="N43" s="389">
        <v>16209</v>
      </c>
      <c r="O43" s="378">
        <v>1534</v>
      </c>
      <c r="P43" s="378">
        <v>2808</v>
      </c>
      <c r="Q43" s="378">
        <v>3513</v>
      </c>
      <c r="R43" s="378">
        <v>2688</v>
      </c>
      <c r="S43" s="378">
        <v>2275</v>
      </c>
      <c r="T43" s="378">
        <v>1382</v>
      </c>
      <c r="U43" s="378">
        <v>34</v>
      </c>
      <c r="V43" s="378">
        <v>154</v>
      </c>
      <c r="W43" s="380">
        <v>199</v>
      </c>
      <c r="X43" s="16">
        <v>1</v>
      </c>
      <c r="Y43" s="16">
        <v>37</v>
      </c>
      <c r="Z43" s="15">
        <v>1</v>
      </c>
      <c r="AA43" s="15">
        <v>37</v>
      </c>
      <c r="AB43" s="152" t="s">
        <v>104</v>
      </c>
      <c r="AC43" s="795" t="s">
        <v>250</v>
      </c>
      <c r="AD43" s="796"/>
      <c r="AE43" s="294" t="s">
        <v>497</v>
      </c>
      <c r="AF43" s="380">
        <v>19</v>
      </c>
      <c r="AG43" s="380">
        <v>194</v>
      </c>
      <c r="AH43" s="380">
        <v>446</v>
      </c>
      <c r="AI43" s="380">
        <v>960</v>
      </c>
      <c r="AJ43" s="380">
        <v>172</v>
      </c>
      <c r="AK43" s="378">
        <v>75992</v>
      </c>
      <c r="AL43" s="16">
        <v>1</v>
      </c>
      <c r="AM43" s="16">
        <v>37</v>
      </c>
    </row>
    <row r="44" spans="1:39" s="143" customFormat="1" ht="15.95" customHeight="1" x14ac:dyDescent="0.15">
      <c r="A44" s="15">
        <v>1</v>
      </c>
      <c r="B44" s="15">
        <v>38</v>
      </c>
      <c r="C44" s="152" t="s">
        <v>499</v>
      </c>
      <c r="D44" s="797"/>
      <c r="E44" s="798"/>
      <c r="F44" s="294" t="s">
        <v>188</v>
      </c>
      <c r="G44" s="378">
        <v>419</v>
      </c>
      <c r="H44" s="378">
        <v>386</v>
      </c>
      <c r="I44" s="378">
        <v>0</v>
      </c>
      <c r="J44" s="378">
        <v>343</v>
      </c>
      <c r="K44" s="378">
        <v>226</v>
      </c>
      <c r="L44" s="378">
        <v>0</v>
      </c>
      <c r="M44" s="389">
        <v>35</v>
      </c>
      <c r="N44" s="389">
        <v>0</v>
      </c>
      <c r="O44" s="378">
        <v>0</v>
      </c>
      <c r="P44" s="378">
        <v>0</v>
      </c>
      <c r="Q44" s="378">
        <v>0</v>
      </c>
      <c r="R44" s="378">
        <v>0</v>
      </c>
      <c r="S44" s="378">
        <v>72</v>
      </c>
      <c r="T44" s="378">
        <v>0</v>
      </c>
      <c r="U44" s="378">
        <v>0</v>
      </c>
      <c r="V44" s="378">
        <v>0</v>
      </c>
      <c r="W44" s="380">
        <v>0</v>
      </c>
      <c r="X44" s="16">
        <v>1</v>
      </c>
      <c r="Y44" s="16">
        <v>38</v>
      </c>
      <c r="Z44" s="15">
        <v>1</v>
      </c>
      <c r="AA44" s="15">
        <v>38</v>
      </c>
      <c r="AB44" s="152" t="s">
        <v>499</v>
      </c>
      <c r="AC44" s="797"/>
      <c r="AD44" s="798"/>
      <c r="AE44" s="294" t="s">
        <v>188</v>
      </c>
      <c r="AF44" s="380">
        <v>0</v>
      </c>
      <c r="AG44" s="380">
        <v>0</v>
      </c>
      <c r="AH44" s="380">
        <v>0</v>
      </c>
      <c r="AI44" s="380">
        <v>0</v>
      </c>
      <c r="AJ44" s="380">
        <v>10</v>
      </c>
      <c r="AK44" s="378">
        <v>1491</v>
      </c>
      <c r="AL44" s="16">
        <v>1</v>
      </c>
      <c r="AM44" s="16">
        <v>38</v>
      </c>
    </row>
    <row r="45" spans="1:39" s="143" customFormat="1" ht="15.95" customHeight="1" x14ac:dyDescent="0.15">
      <c r="A45" s="15">
        <v>1</v>
      </c>
      <c r="B45" s="15">
        <v>39</v>
      </c>
      <c r="C45" s="152" t="s">
        <v>503</v>
      </c>
      <c r="D45" s="797"/>
      <c r="E45" s="798"/>
      <c r="F45" s="294" t="s">
        <v>504</v>
      </c>
      <c r="G45" s="378">
        <v>180921</v>
      </c>
      <c r="H45" s="378">
        <v>12678</v>
      </c>
      <c r="I45" s="378">
        <v>35369</v>
      </c>
      <c r="J45" s="378">
        <v>44228</v>
      </c>
      <c r="K45" s="378">
        <v>17012</v>
      </c>
      <c r="L45" s="378">
        <v>14097</v>
      </c>
      <c r="M45" s="389">
        <v>12089</v>
      </c>
      <c r="N45" s="389">
        <v>51124</v>
      </c>
      <c r="O45" s="378">
        <v>9315</v>
      </c>
      <c r="P45" s="378">
        <v>17390</v>
      </c>
      <c r="Q45" s="378">
        <v>11862</v>
      </c>
      <c r="R45" s="378">
        <v>16082</v>
      </c>
      <c r="S45" s="378">
        <v>11146</v>
      </c>
      <c r="T45" s="378">
        <v>8970</v>
      </c>
      <c r="U45" s="378">
        <v>631</v>
      </c>
      <c r="V45" s="378">
        <v>725</v>
      </c>
      <c r="W45" s="380">
        <v>4387</v>
      </c>
      <c r="X45" s="16">
        <v>1</v>
      </c>
      <c r="Y45" s="16">
        <v>39</v>
      </c>
      <c r="Z45" s="15">
        <v>1</v>
      </c>
      <c r="AA45" s="15">
        <v>39</v>
      </c>
      <c r="AB45" s="152" t="s">
        <v>503</v>
      </c>
      <c r="AC45" s="797"/>
      <c r="AD45" s="798"/>
      <c r="AE45" s="294" t="s">
        <v>504</v>
      </c>
      <c r="AF45" s="380">
        <v>3218</v>
      </c>
      <c r="AG45" s="380">
        <v>2278</v>
      </c>
      <c r="AH45" s="380">
        <v>2242</v>
      </c>
      <c r="AI45" s="380">
        <v>3907</v>
      </c>
      <c r="AJ45" s="380">
        <v>6719</v>
      </c>
      <c r="AK45" s="378">
        <v>466390</v>
      </c>
      <c r="AL45" s="16">
        <v>1</v>
      </c>
      <c r="AM45" s="16">
        <v>39</v>
      </c>
    </row>
    <row r="46" spans="1:39" s="143" customFormat="1" ht="15.95" customHeight="1" x14ac:dyDescent="0.15">
      <c r="A46" s="15">
        <v>1</v>
      </c>
      <c r="B46" s="15">
        <v>40</v>
      </c>
      <c r="C46" s="151"/>
      <c r="D46" s="799"/>
      <c r="E46" s="800"/>
      <c r="F46" s="294" t="s">
        <v>360</v>
      </c>
      <c r="G46" s="378">
        <v>31781</v>
      </c>
      <c r="H46" s="378">
        <v>1798</v>
      </c>
      <c r="I46" s="378">
        <v>4611</v>
      </c>
      <c r="J46" s="378">
        <v>5917</v>
      </c>
      <c r="K46" s="378">
        <v>3166</v>
      </c>
      <c r="L46" s="378">
        <v>1614</v>
      </c>
      <c r="M46" s="389">
        <v>1824</v>
      </c>
      <c r="N46" s="389">
        <v>8412</v>
      </c>
      <c r="O46" s="378">
        <v>1203</v>
      </c>
      <c r="P46" s="378">
        <v>5036</v>
      </c>
      <c r="Q46" s="378">
        <v>1630</v>
      </c>
      <c r="R46" s="378">
        <v>3931</v>
      </c>
      <c r="S46" s="378">
        <v>5634</v>
      </c>
      <c r="T46" s="378">
        <v>1657</v>
      </c>
      <c r="U46" s="378">
        <v>37</v>
      </c>
      <c r="V46" s="378">
        <v>360</v>
      </c>
      <c r="W46" s="380">
        <v>924</v>
      </c>
      <c r="X46" s="16">
        <v>1</v>
      </c>
      <c r="Y46" s="16">
        <v>40</v>
      </c>
      <c r="Z46" s="15">
        <v>1</v>
      </c>
      <c r="AA46" s="15">
        <v>40</v>
      </c>
      <c r="AB46" s="151"/>
      <c r="AC46" s="799"/>
      <c r="AD46" s="800"/>
      <c r="AE46" s="294" t="s">
        <v>360</v>
      </c>
      <c r="AF46" s="380">
        <v>176</v>
      </c>
      <c r="AG46" s="380">
        <v>478</v>
      </c>
      <c r="AH46" s="380">
        <v>293</v>
      </c>
      <c r="AI46" s="380">
        <v>508</v>
      </c>
      <c r="AJ46" s="380">
        <v>1220</v>
      </c>
      <c r="AK46" s="378">
        <v>82210</v>
      </c>
      <c r="AL46" s="16">
        <v>1</v>
      </c>
      <c r="AM46" s="16">
        <v>40</v>
      </c>
    </row>
    <row r="47" spans="1:39" s="143" customFormat="1" ht="15.95" customHeight="1" x14ac:dyDescent="0.15">
      <c r="A47" s="15">
        <v>1</v>
      </c>
      <c r="B47" s="15">
        <v>41</v>
      </c>
      <c r="C47" s="151"/>
      <c r="D47" s="845" t="s">
        <v>43</v>
      </c>
      <c r="E47" s="789"/>
      <c r="F47" s="848"/>
      <c r="G47" s="378">
        <v>719078</v>
      </c>
      <c r="H47" s="378">
        <v>53105</v>
      </c>
      <c r="I47" s="378">
        <v>135532</v>
      </c>
      <c r="J47" s="378">
        <v>169698</v>
      </c>
      <c r="K47" s="378">
        <v>67245</v>
      </c>
      <c r="L47" s="378">
        <v>51996</v>
      </c>
      <c r="M47" s="389">
        <v>46475</v>
      </c>
      <c r="N47" s="389">
        <v>211494</v>
      </c>
      <c r="O47" s="378">
        <v>35899</v>
      </c>
      <c r="P47" s="378">
        <v>67498</v>
      </c>
      <c r="Q47" s="378">
        <v>49802</v>
      </c>
      <c r="R47" s="378">
        <v>63906</v>
      </c>
      <c r="S47" s="378">
        <v>46716</v>
      </c>
      <c r="T47" s="378">
        <v>34717</v>
      </c>
      <c r="U47" s="378">
        <v>3323</v>
      </c>
      <c r="V47" s="378">
        <v>3225</v>
      </c>
      <c r="W47" s="380">
        <v>16751</v>
      </c>
      <c r="X47" s="16">
        <v>1</v>
      </c>
      <c r="Y47" s="16">
        <v>41</v>
      </c>
      <c r="Z47" s="15">
        <v>1</v>
      </c>
      <c r="AA47" s="15">
        <v>41</v>
      </c>
      <c r="AB47" s="151"/>
      <c r="AC47" s="845" t="s">
        <v>43</v>
      </c>
      <c r="AD47" s="789"/>
      <c r="AE47" s="848"/>
      <c r="AF47" s="380">
        <v>11134</v>
      </c>
      <c r="AG47" s="380">
        <v>9113</v>
      </c>
      <c r="AH47" s="380">
        <v>12071</v>
      </c>
      <c r="AI47" s="380">
        <v>20939</v>
      </c>
      <c r="AJ47" s="380">
        <v>33503</v>
      </c>
      <c r="AK47" s="378">
        <v>1863220</v>
      </c>
      <c r="AL47" s="16">
        <v>1</v>
      </c>
      <c r="AM47" s="16">
        <v>41</v>
      </c>
    </row>
    <row r="48" spans="1:39" s="143" customFormat="1" ht="15.95" customHeight="1" x14ac:dyDescent="0.15">
      <c r="A48" s="15">
        <v>1</v>
      </c>
      <c r="B48" s="15">
        <v>42</v>
      </c>
      <c r="C48" s="151"/>
      <c r="D48" s="761" t="s">
        <v>638</v>
      </c>
      <c r="E48" s="762"/>
      <c r="F48" s="827"/>
      <c r="G48" s="378">
        <v>5873</v>
      </c>
      <c r="H48" s="378">
        <v>404</v>
      </c>
      <c r="I48" s="378">
        <v>978</v>
      </c>
      <c r="J48" s="378">
        <v>1181</v>
      </c>
      <c r="K48" s="378">
        <v>492</v>
      </c>
      <c r="L48" s="378">
        <v>390</v>
      </c>
      <c r="M48" s="389">
        <v>313</v>
      </c>
      <c r="N48" s="389">
        <v>1518</v>
      </c>
      <c r="O48" s="378">
        <v>286</v>
      </c>
      <c r="P48" s="378">
        <v>496</v>
      </c>
      <c r="Q48" s="378">
        <v>387</v>
      </c>
      <c r="R48" s="378">
        <v>460</v>
      </c>
      <c r="S48" s="378">
        <v>308</v>
      </c>
      <c r="T48" s="378">
        <v>228</v>
      </c>
      <c r="U48" s="378">
        <v>28</v>
      </c>
      <c r="V48" s="378">
        <v>22</v>
      </c>
      <c r="W48" s="380">
        <v>116</v>
      </c>
      <c r="X48" s="16">
        <v>1</v>
      </c>
      <c r="Y48" s="16">
        <v>42</v>
      </c>
      <c r="Z48" s="15">
        <v>1</v>
      </c>
      <c r="AA48" s="15">
        <v>42</v>
      </c>
      <c r="AB48" s="151"/>
      <c r="AC48" s="761" t="s">
        <v>638</v>
      </c>
      <c r="AD48" s="762"/>
      <c r="AE48" s="827"/>
      <c r="AF48" s="380">
        <v>92</v>
      </c>
      <c r="AG48" s="380">
        <v>71</v>
      </c>
      <c r="AH48" s="380">
        <v>154</v>
      </c>
      <c r="AI48" s="380">
        <v>187</v>
      </c>
      <c r="AJ48" s="380">
        <v>280</v>
      </c>
      <c r="AK48" s="378">
        <v>14264</v>
      </c>
      <c r="AL48" s="16">
        <v>1</v>
      </c>
      <c r="AM48" s="16">
        <v>42</v>
      </c>
    </row>
    <row r="49" spans="1:39" s="143" customFormat="1" ht="15.95" customHeight="1" x14ac:dyDescent="0.15">
      <c r="A49" s="15">
        <v>1</v>
      </c>
      <c r="B49" s="15">
        <v>43</v>
      </c>
      <c r="C49" s="151"/>
      <c r="D49" s="752" t="s">
        <v>639</v>
      </c>
      <c r="E49" s="773"/>
      <c r="F49" s="849"/>
      <c r="G49" s="378">
        <v>2596</v>
      </c>
      <c r="H49" s="378">
        <v>208</v>
      </c>
      <c r="I49" s="378">
        <v>558</v>
      </c>
      <c r="J49" s="378">
        <v>626</v>
      </c>
      <c r="K49" s="378">
        <v>258</v>
      </c>
      <c r="L49" s="378">
        <v>63</v>
      </c>
      <c r="M49" s="389">
        <v>127</v>
      </c>
      <c r="N49" s="389">
        <v>675</v>
      </c>
      <c r="O49" s="378">
        <v>143</v>
      </c>
      <c r="P49" s="378">
        <v>253</v>
      </c>
      <c r="Q49" s="378">
        <v>182</v>
      </c>
      <c r="R49" s="378">
        <v>197</v>
      </c>
      <c r="S49" s="378">
        <v>144</v>
      </c>
      <c r="T49" s="378">
        <v>115</v>
      </c>
      <c r="U49" s="378">
        <v>6</v>
      </c>
      <c r="V49" s="378">
        <v>4</v>
      </c>
      <c r="W49" s="380">
        <v>49</v>
      </c>
      <c r="X49" s="16">
        <v>1</v>
      </c>
      <c r="Y49" s="16">
        <v>43</v>
      </c>
      <c r="Z49" s="15">
        <v>1</v>
      </c>
      <c r="AA49" s="15">
        <v>43</v>
      </c>
      <c r="AB49" s="151"/>
      <c r="AC49" s="752" t="s">
        <v>639</v>
      </c>
      <c r="AD49" s="773"/>
      <c r="AE49" s="849"/>
      <c r="AF49" s="380">
        <v>51</v>
      </c>
      <c r="AG49" s="380">
        <v>25</v>
      </c>
      <c r="AH49" s="380">
        <v>97</v>
      </c>
      <c r="AI49" s="380">
        <v>90</v>
      </c>
      <c r="AJ49" s="380">
        <v>116</v>
      </c>
      <c r="AK49" s="378">
        <v>6583</v>
      </c>
      <c r="AL49" s="16">
        <v>1</v>
      </c>
      <c r="AM49" s="16">
        <v>43</v>
      </c>
    </row>
    <row r="50" spans="1:39" s="143" customFormat="1" ht="15.95" customHeight="1" x14ac:dyDescent="0.15">
      <c r="A50" s="15">
        <v>1</v>
      </c>
      <c r="B50" s="15">
        <v>44</v>
      </c>
      <c r="C50" s="343" t="s">
        <v>227</v>
      </c>
      <c r="D50" s="761" t="s">
        <v>454</v>
      </c>
      <c r="E50" s="762"/>
      <c r="F50" s="827"/>
      <c r="G50" s="378">
        <v>83576</v>
      </c>
      <c r="H50" s="378">
        <v>0</v>
      </c>
      <c r="I50" s="378">
        <v>0</v>
      </c>
      <c r="J50" s="378">
        <v>0</v>
      </c>
      <c r="K50" s="378">
        <v>0</v>
      </c>
      <c r="L50" s="378">
        <v>0</v>
      </c>
      <c r="M50" s="389">
        <v>0</v>
      </c>
      <c r="N50" s="389">
        <v>0</v>
      </c>
      <c r="O50" s="378">
        <v>0</v>
      </c>
      <c r="P50" s="378">
        <v>0</v>
      </c>
      <c r="Q50" s="378">
        <v>0</v>
      </c>
      <c r="R50" s="378">
        <v>0</v>
      </c>
      <c r="S50" s="378">
        <v>0</v>
      </c>
      <c r="T50" s="378">
        <v>0</v>
      </c>
      <c r="U50" s="378">
        <v>0</v>
      </c>
      <c r="V50" s="378">
        <v>0</v>
      </c>
      <c r="W50" s="380">
        <v>0</v>
      </c>
      <c r="X50" s="16">
        <v>1</v>
      </c>
      <c r="Y50" s="16">
        <v>44</v>
      </c>
      <c r="Z50" s="15">
        <v>1</v>
      </c>
      <c r="AA50" s="15">
        <v>44</v>
      </c>
      <c r="AB50" s="343" t="s">
        <v>227</v>
      </c>
      <c r="AC50" s="761" t="s">
        <v>454</v>
      </c>
      <c r="AD50" s="762"/>
      <c r="AE50" s="827"/>
      <c r="AF50" s="380">
        <v>0</v>
      </c>
      <c r="AG50" s="380">
        <v>0</v>
      </c>
      <c r="AH50" s="380">
        <v>0</v>
      </c>
      <c r="AI50" s="380">
        <v>0</v>
      </c>
      <c r="AJ50" s="380">
        <v>0</v>
      </c>
      <c r="AK50" s="378">
        <v>83576</v>
      </c>
      <c r="AL50" s="16">
        <v>1</v>
      </c>
      <c r="AM50" s="16">
        <v>44</v>
      </c>
    </row>
    <row r="51" spans="1:39" s="143" customFormat="1" ht="15.95" customHeight="1" x14ac:dyDescent="0.15">
      <c r="A51" s="15">
        <v>1</v>
      </c>
      <c r="B51" s="15">
        <v>45</v>
      </c>
      <c r="C51" s="801" t="s">
        <v>22</v>
      </c>
      <c r="D51" s="795" t="s">
        <v>250</v>
      </c>
      <c r="E51" s="796"/>
      <c r="F51" s="294" t="s">
        <v>507</v>
      </c>
      <c r="G51" s="378">
        <v>0</v>
      </c>
      <c r="H51" s="378">
        <v>0</v>
      </c>
      <c r="I51" s="378">
        <v>0</v>
      </c>
      <c r="J51" s="378">
        <v>0</v>
      </c>
      <c r="K51" s="378">
        <v>0</v>
      </c>
      <c r="L51" s="378">
        <v>0</v>
      </c>
      <c r="M51" s="389">
        <v>0</v>
      </c>
      <c r="N51" s="389">
        <v>0</v>
      </c>
      <c r="O51" s="378">
        <v>0</v>
      </c>
      <c r="P51" s="378">
        <v>0</v>
      </c>
      <c r="Q51" s="378">
        <v>0</v>
      </c>
      <c r="R51" s="378">
        <v>0</v>
      </c>
      <c r="S51" s="378">
        <v>0</v>
      </c>
      <c r="T51" s="378">
        <v>0</v>
      </c>
      <c r="U51" s="378">
        <v>0</v>
      </c>
      <c r="V51" s="378">
        <v>0</v>
      </c>
      <c r="W51" s="380">
        <v>0</v>
      </c>
      <c r="X51" s="16">
        <v>1</v>
      </c>
      <c r="Y51" s="16">
        <v>45</v>
      </c>
      <c r="Z51" s="15">
        <v>1</v>
      </c>
      <c r="AA51" s="15">
        <v>45</v>
      </c>
      <c r="AB51" s="801" t="s">
        <v>22</v>
      </c>
      <c r="AC51" s="795" t="s">
        <v>250</v>
      </c>
      <c r="AD51" s="796"/>
      <c r="AE51" s="294" t="s">
        <v>507</v>
      </c>
      <c r="AF51" s="380">
        <v>0</v>
      </c>
      <c r="AG51" s="380">
        <v>0</v>
      </c>
      <c r="AH51" s="380">
        <v>0</v>
      </c>
      <c r="AI51" s="380">
        <v>0</v>
      </c>
      <c r="AJ51" s="380">
        <v>0</v>
      </c>
      <c r="AK51" s="378">
        <v>0</v>
      </c>
      <c r="AL51" s="16">
        <v>1</v>
      </c>
      <c r="AM51" s="16">
        <v>45</v>
      </c>
    </row>
    <row r="52" spans="1:39" s="143" customFormat="1" ht="15.95" customHeight="1" x14ac:dyDescent="0.15">
      <c r="A52" s="15">
        <v>1</v>
      </c>
      <c r="B52" s="15">
        <v>46</v>
      </c>
      <c r="C52" s="802"/>
      <c r="D52" s="797"/>
      <c r="E52" s="798"/>
      <c r="F52" s="294" t="s">
        <v>131</v>
      </c>
      <c r="G52" s="378">
        <v>0</v>
      </c>
      <c r="H52" s="378">
        <v>0</v>
      </c>
      <c r="I52" s="378">
        <v>0</v>
      </c>
      <c r="J52" s="378">
        <v>0</v>
      </c>
      <c r="K52" s="378">
        <v>0</v>
      </c>
      <c r="L52" s="378">
        <v>0</v>
      </c>
      <c r="M52" s="389">
        <v>0</v>
      </c>
      <c r="N52" s="389">
        <v>0</v>
      </c>
      <c r="O52" s="378">
        <v>0</v>
      </c>
      <c r="P52" s="378">
        <v>0</v>
      </c>
      <c r="Q52" s="378">
        <v>0</v>
      </c>
      <c r="R52" s="378">
        <v>0</v>
      </c>
      <c r="S52" s="378">
        <v>0</v>
      </c>
      <c r="T52" s="378">
        <v>0</v>
      </c>
      <c r="U52" s="378">
        <v>0</v>
      </c>
      <c r="V52" s="378">
        <v>0</v>
      </c>
      <c r="W52" s="380">
        <v>0</v>
      </c>
      <c r="X52" s="16">
        <v>1</v>
      </c>
      <c r="Y52" s="16">
        <v>46</v>
      </c>
      <c r="Z52" s="15">
        <v>1</v>
      </c>
      <c r="AA52" s="15">
        <v>46</v>
      </c>
      <c r="AB52" s="802"/>
      <c r="AC52" s="797"/>
      <c r="AD52" s="798"/>
      <c r="AE52" s="294" t="s">
        <v>131</v>
      </c>
      <c r="AF52" s="380">
        <v>0</v>
      </c>
      <c r="AG52" s="380">
        <v>0</v>
      </c>
      <c r="AH52" s="380">
        <v>0</v>
      </c>
      <c r="AI52" s="380">
        <v>0</v>
      </c>
      <c r="AJ52" s="380">
        <v>0</v>
      </c>
      <c r="AK52" s="378">
        <v>0</v>
      </c>
      <c r="AL52" s="16">
        <v>1</v>
      </c>
      <c r="AM52" s="16">
        <v>46</v>
      </c>
    </row>
    <row r="53" spans="1:39" s="143" customFormat="1" ht="15.95" customHeight="1" x14ac:dyDescent="0.15">
      <c r="A53" s="15">
        <v>1</v>
      </c>
      <c r="B53" s="15">
        <v>47</v>
      </c>
      <c r="C53" s="802"/>
      <c r="D53" s="799"/>
      <c r="E53" s="800"/>
      <c r="F53" s="362" t="s">
        <v>437</v>
      </c>
      <c r="G53" s="378">
        <v>83576</v>
      </c>
      <c r="H53" s="378">
        <v>0</v>
      </c>
      <c r="I53" s="378">
        <v>0</v>
      </c>
      <c r="J53" s="378">
        <v>0</v>
      </c>
      <c r="K53" s="378">
        <v>0</v>
      </c>
      <c r="L53" s="378">
        <v>0</v>
      </c>
      <c r="M53" s="389">
        <v>0</v>
      </c>
      <c r="N53" s="389">
        <v>0</v>
      </c>
      <c r="O53" s="378">
        <v>0</v>
      </c>
      <c r="P53" s="378">
        <v>0</v>
      </c>
      <c r="Q53" s="378">
        <v>0</v>
      </c>
      <c r="R53" s="378">
        <v>0</v>
      </c>
      <c r="S53" s="378">
        <v>0</v>
      </c>
      <c r="T53" s="378">
        <v>0</v>
      </c>
      <c r="U53" s="378">
        <v>0</v>
      </c>
      <c r="V53" s="378">
        <v>0</v>
      </c>
      <c r="W53" s="380">
        <v>0</v>
      </c>
      <c r="X53" s="16">
        <v>1</v>
      </c>
      <c r="Y53" s="16">
        <v>47</v>
      </c>
      <c r="Z53" s="15">
        <v>1</v>
      </c>
      <c r="AA53" s="15">
        <v>47</v>
      </c>
      <c r="AB53" s="802"/>
      <c r="AC53" s="799"/>
      <c r="AD53" s="800"/>
      <c r="AE53" s="362" t="s">
        <v>437</v>
      </c>
      <c r="AF53" s="380">
        <v>0</v>
      </c>
      <c r="AG53" s="380">
        <v>0</v>
      </c>
      <c r="AH53" s="380">
        <v>0</v>
      </c>
      <c r="AI53" s="380">
        <v>0</v>
      </c>
      <c r="AJ53" s="380">
        <v>0</v>
      </c>
      <c r="AK53" s="378">
        <v>83576</v>
      </c>
      <c r="AL53" s="16">
        <v>1</v>
      </c>
      <c r="AM53" s="16">
        <v>47</v>
      </c>
    </row>
    <row r="54" spans="1:39" s="143" customFormat="1" ht="15.95" customHeight="1" x14ac:dyDescent="0.15">
      <c r="A54" s="15">
        <v>1</v>
      </c>
      <c r="B54" s="15">
        <v>48</v>
      </c>
      <c r="C54" s="802"/>
      <c r="D54" s="761" t="s">
        <v>1001</v>
      </c>
      <c r="E54" s="762"/>
      <c r="F54" s="827"/>
      <c r="G54" s="378">
        <v>4</v>
      </c>
      <c r="H54" s="378">
        <v>0</v>
      </c>
      <c r="I54" s="378">
        <v>0</v>
      </c>
      <c r="J54" s="378">
        <v>0</v>
      </c>
      <c r="K54" s="378">
        <v>0</v>
      </c>
      <c r="L54" s="378">
        <v>0</v>
      </c>
      <c r="M54" s="389">
        <v>0</v>
      </c>
      <c r="N54" s="389">
        <v>0</v>
      </c>
      <c r="O54" s="378">
        <v>0</v>
      </c>
      <c r="P54" s="378">
        <v>0</v>
      </c>
      <c r="Q54" s="378">
        <v>0</v>
      </c>
      <c r="R54" s="378">
        <v>0</v>
      </c>
      <c r="S54" s="378">
        <v>0</v>
      </c>
      <c r="T54" s="378">
        <v>0</v>
      </c>
      <c r="U54" s="378">
        <v>0</v>
      </c>
      <c r="V54" s="378">
        <v>0</v>
      </c>
      <c r="W54" s="380">
        <v>0</v>
      </c>
      <c r="X54" s="16">
        <v>1</v>
      </c>
      <c r="Y54" s="16">
        <v>48</v>
      </c>
      <c r="Z54" s="15">
        <v>1</v>
      </c>
      <c r="AA54" s="15">
        <v>48</v>
      </c>
      <c r="AB54" s="802"/>
      <c r="AC54" s="761" t="s">
        <v>1001</v>
      </c>
      <c r="AD54" s="762"/>
      <c r="AE54" s="827"/>
      <c r="AF54" s="380">
        <v>0</v>
      </c>
      <c r="AG54" s="380">
        <v>0</v>
      </c>
      <c r="AH54" s="380">
        <v>0</v>
      </c>
      <c r="AI54" s="380">
        <v>0</v>
      </c>
      <c r="AJ54" s="380">
        <v>0</v>
      </c>
      <c r="AK54" s="378">
        <v>4</v>
      </c>
      <c r="AL54" s="16">
        <v>1</v>
      </c>
      <c r="AM54" s="16">
        <v>48</v>
      </c>
    </row>
    <row r="55" spans="1:39" s="143" customFormat="1" ht="15.95" customHeight="1" x14ac:dyDescent="0.15">
      <c r="A55" s="15">
        <v>1</v>
      </c>
      <c r="B55" s="15">
        <v>49</v>
      </c>
      <c r="C55" s="802"/>
      <c r="D55" s="761" t="s">
        <v>829</v>
      </c>
      <c r="E55" s="762"/>
      <c r="F55" s="827"/>
      <c r="G55" s="379">
        <v>190.83600000000001</v>
      </c>
      <c r="H55" s="379">
        <v>0</v>
      </c>
      <c r="I55" s="378">
        <v>0</v>
      </c>
      <c r="J55" s="378">
        <v>0</v>
      </c>
      <c r="K55" s="378">
        <v>0</v>
      </c>
      <c r="L55" s="378">
        <v>0</v>
      </c>
      <c r="M55" s="378">
        <v>0</v>
      </c>
      <c r="N55" s="389">
        <v>0</v>
      </c>
      <c r="O55" s="378">
        <v>0</v>
      </c>
      <c r="P55" s="378">
        <v>0</v>
      </c>
      <c r="Q55" s="378">
        <v>0</v>
      </c>
      <c r="R55" s="378">
        <v>0</v>
      </c>
      <c r="S55" s="378">
        <v>0</v>
      </c>
      <c r="T55" s="378">
        <v>0</v>
      </c>
      <c r="U55" s="378">
        <v>0</v>
      </c>
      <c r="V55" s="378">
        <v>0</v>
      </c>
      <c r="W55" s="380">
        <v>0</v>
      </c>
      <c r="X55" s="16">
        <v>1</v>
      </c>
      <c r="Y55" s="16">
        <v>49</v>
      </c>
      <c r="Z55" s="15">
        <v>1</v>
      </c>
      <c r="AA55" s="15">
        <v>49</v>
      </c>
      <c r="AB55" s="802"/>
      <c r="AC55" s="761" t="s">
        <v>829</v>
      </c>
      <c r="AD55" s="762"/>
      <c r="AE55" s="827"/>
      <c r="AF55" s="380">
        <v>0</v>
      </c>
      <c r="AG55" s="380">
        <v>0</v>
      </c>
      <c r="AH55" s="380">
        <v>0</v>
      </c>
      <c r="AI55" s="380">
        <v>0</v>
      </c>
      <c r="AJ55" s="380">
        <v>0</v>
      </c>
      <c r="AK55" s="378">
        <v>190.83600000000001</v>
      </c>
      <c r="AL55" s="16">
        <v>1</v>
      </c>
      <c r="AM55" s="16">
        <v>49</v>
      </c>
    </row>
    <row r="56" spans="1:39" s="143" customFormat="1" ht="15.95" customHeight="1" x14ac:dyDescent="0.15">
      <c r="A56" s="15">
        <v>1</v>
      </c>
      <c r="B56" s="15">
        <v>50</v>
      </c>
      <c r="C56" s="803"/>
      <c r="D56" s="845" t="s">
        <v>641</v>
      </c>
      <c r="E56" s="846"/>
      <c r="F56" s="847"/>
      <c r="G56" s="378">
        <v>159</v>
      </c>
      <c r="H56" s="378">
        <v>0</v>
      </c>
      <c r="I56" s="378">
        <v>0</v>
      </c>
      <c r="J56" s="378">
        <v>0</v>
      </c>
      <c r="K56" s="378">
        <v>0</v>
      </c>
      <c r="L56" s="378">
        <v>0</v>
      </c>
      <c r="M56" s="389">
        <v>0</v>
      </c>
      <c r="N56" s="389">
        <v>0</v>
      </c>
      <c r="O56" s="378">
        <v>0</v>
      </c>
      <c r="P56" s="378">
        <v>0</v>
      </c>
      <c r="Q56" s="378">
        <v>0</v>
      </c>
      <c r="R56" s="378">
        <v>0</v>
      </c>
      <c r="S56" s="378">
        <v>0</v>
      </c>
      <c r="T56" s="378">
        <v>0</v>
      </c>
      <c r="U56" s="378">
        <v>0</v>
      </c>
      <c r="V56" s="378">
        <v>0</v>
      </c>
      <c r="W56" s="380">
        <v>0</v>
      </c>
      <c r="X56" s="16">
        <v>1</v>
      </c>
      <c r="Y56" s="16">
        <v>50</v>
      </c>
      <c r="Z56" s="15">
        <v>1</v>
      </c>
      <c r="AA56" s="15">
        <v>50</v>
      </c>
      <c r="AB56" s="803"/>
      <c r="AC56" s="845" t="s">
        <v>641</v>
      </c>
      <c r="AD56" s="846"/>
      <c r="AE56" s="847"/>
      <c r="AF56" s="380">
        <v>0</v>
      </c>
      <c r="AG56" s="380">
        <v>0</v>
      </c>
      <c r="AH56" s="380">
        <v>0</v>
      </c>
      <c r="AI56" s="380">
        <v>0</v>
      </c>
      <c r="AJ56" s="380">
        <v>0</v>
      </c>
      <c r="AK56" s="378">
        <v>159</v>
      </c>
      <c r="AL56" s="16">
        <v>1</v>
      </c>
      <c r="AM56" s="16">
        <v>50</v>
      </c>
    </row>
    <row r="57" spans="1:39" s="143" customFormat="1" ht="15.95" customHeight="1" x14ac:dyDescent="0.15">
      <c r="A57" s="15">
        <v>1</v>
      </c>
      <c r="B57" s="15">
        <v>51</v>
      </c>
      <c r="C57" s="267" t="s">
        <v>229</v>
      </c>
      <c r="D57" s="778" t="s">
        <v>536</v>
      </c>
      <c r="E57" s="835"/>
      <c r="F57" s="836"/>
      <c r="G57" s="378">
        <v>85</v>
      </c>
      <c r="H57" s="378">
        <v>0</v>
      </c>
      <c r="I57" s="378">
        <v>644</v>
      </c>
      <c r="J57" s="378">
        <v>129</v>
      </c>
      <c r="K57" s="378">
        <v>0</v>
      </c>
      <c r="L57" s="378">
        <v>0</v>
      </c>
      <c r="M57" s="389">
        <v>17</v>
      </c>
      <c r="N57" s="389">
        <v>0</v>
      </c>
      <c r="O57" s="378">
        <v>0</v>
      </c>
      <c r="P57" s="378">
        <v>368</v>
      </c>
      <c r="Q57" s="378">
        <v>0</v>
      </c>
      <c r="R57" s="378">
        <v>0</v>
      </c>
      <c r="S57" s="378">
        <v>0</v>
      </c>
      <c r="T57" s="378">
        <v>0</v>
      </c>
      <c r="U57" s="378">
        <v>0</v>
      </c>
      <c r="V57" s="378">
        <v>0</v>
      </c>
      <c r="W57" s="380">
        <v>0</v>
      </c>
      <c r="X57" s="16">
        <v>1</v>
      </c>
      <c r="Y57" s="16">
        <v>51</v>
      </c>
      <c r="Z57" s="15">
        <v>1</v>
      </c>
      <c r="AA57" s="15">
        <v>51</v>
      </c>
      <c r="AB57" s="267" t="s">
        <v>229</v>
      </c>
      <c r="AC57" s="778" t="s">
        <v>536</v>
      </c>
      <c r="AD57" s="835"/>
      <c r="AE57" s="836"/>
      <c r="AF57" s="380">
        <v>0</v>
      </c>
      <c r="AG57" s="380">
        <v>0</v>
      </c>
      <c r="AH57" s="380">
        <v>0</v>
      </c>
      <c r="AI57" s="380">
        <v>0</v>
      </c>
      <c r="AJ57" s="380">
        <v>0</v>
      </c>
      <c r="AK57" s="378">
        <v>1243</v>
      </c>
      <c r="AL57" s="16">
        <v>1</v>
      </c>
      <c r="AM57" s="16">
        <v>51</v>
      </c>
    </row>
    <row r="58" spans="1:39" s="143" customFormat="1" ht="15.95" customHeight="1" x14ac:dyDescent="0.15">
      <c r="A58" s="15">
        <v>1</v>
      </c>
      <c r="B58" s="15">
        <v>52</v>
      </c>
      <c r="C58" s="804" t="s">
        <v>453</v>
      </c>
      <c r="D58" s="805"/>
      <c r="E58" s="806"/>
      <c r="F58" s="363" t="s">
        <v>720</v>
      </c>
      <c r="G58" s="378">
        <v>499</v>
      </c>
      <c r="H58" s="378">
        <v>516</v>
      </c>
      <c r="I58" s="378">
        <v>538</v>
      </c>
      <c r="J58" s="378">
        <v>534</v>
      </c>
      <c r="K58" s="378">
        <v>467</v>
      </c>
      <c r="L58" s="378">
        <v>481</v>
      </c>
      <c r="M58" s="389">
        <v>553</v>
      </c>
      <c r="N58" s="389">
        <v>490</v>
      </c>
      <c r="O58" s="378">
        <v>427</v>
      </c>
      <c r="P58" s="378">
        <v>511</v>
      </c>
      <c r="Q58" s="378">
        <v>461</v>
      </c>
      <c r="R58" s="378">
        <v>484</v>
      </c>
      <c r="S58" s="378">
        <v>537</v>
      </c>
      <c r="T58" s="378">
        <v>482</v>
      </c>
      <c r="U58" s="378">
        <v>277</v>
      </c>
      <c r="V58" s="378">
        <v>269</v>
      </c>
      <c r="W58" s="380">
        <v>465</v>
      </c>
      <c r="X58" s="16">
        <v>1</v>
      </c>
      <c r="Y58" s="16">
        <v>52</v>
      </c>
      <c r="Z58" s="15">
        <v>1</v>
      </c>
      <c r="AA58" s="15">
        <v>52</v>
      </c>
      <c r="AB58" s="804" t="s">
        <v>453</v>
      </c>
      <c r="AC58" s="805"/>
      <c r="AD58" s="806"/>
      <c r="AE58" s="363" t="s">
        <v>720</v>
      </c>
      <c r="AF58" s="380">
        <v>464</v>
      </c>
      <c r="AG58" s="380">
        <v>380</v>
      </c>
      <c r="AH58" s="380">
        <v>447</v>
      </c>
      <c r="AI58" s="380">
        <v>436</v>
      </c>
      <c r="AJ58" s="380">
        <v>465</v>
      </c>
      <c r="AK58" s="378">
        <v>462.86363636363637</v>
      </c>
      <c r="AL58" s="16">
        <v>1</v>
      </c>
      <c r="AM58" s="16">
        <v>52</v>
      </c>
    </row>
    <row r="59" spans="1:39" s="143" customFormat="1" ht="15.95" customHeight="1" x14ac:dyDescent="0.15">
      <c r="A59" s="15">
        <v>1</v>
      </c>
      <c r="B59" s="15">
        <v>53</v>
      </c>
      <c r="C59" s="807"/>
      <c r="D59" s="808"/>
      <c r="E59" s="809"/>
      <c r="F59" s="363" t="s">
        <v>713</v>
      </c>
      <c r="G59" s="378">
        <v>48</v>
      </c>
      <c r="H59" s="378">
        <v>0</v>
      </c>
      <c r="I59" s="378">
        <v>0</v>
      </c>
      <c r="J59" s="378">
        <v>0</v>
      </c>
      <c r="K59" s="378">
        <v>0</v>
      </c>
      <c r="L59" s="378">
        <v>0</v>
      </c>
      <c r="M59" s="389">
        <v>0</v>
      </c>
      <c r="N59" s="389">
        <v>0</v>
      </c>
      <c r="O59" s="378">
        <v>0</v>
      </c>
      <c r="P59" s="378">
        <v>0</v>
      </c>
      <c r="Q59" s="378">
        <v>0</v>
      </c>
      <c r="R59" s="378">
        <v>0</v>
      </c>
      <c r="S59" s="378">
        <v>0</v>
      </c>
      <c r="T59" s="378">
        <v>0</v>
      </c>
      <c r="U59" s="378">
        <v>0</v>
      </c>
      <c r="V59" s="378">
        <v>0</v>
      </c>
      <c r="W59" s="380">
        <v>0</v>
      </c>
      <c r="X59" s="16">
        <v>1</v>
      </c>
      <c r="Y59" s="16">
        <v>53</v>
      </c>
      <c r="Z59" s="15">
        <v>1</v>
      </c>
      <c r="AA59" s="15">
        <v>53</v>
      </c>
      <c r="AB59" s="807"/>
      <c r="AC59" s="808"/>
      <c r="AD59" s="809"/>
      <c r="AE59" s="363" t="s">
        <v>713</v>
      </c>
      <c r="AF59" s="380">
        <v>0</v>
      </c>
      <c r="AG59" s="380">
        <v>0</v>
      </c>
      <c r="AH59" s="380">
        <v>0</v>
      </c>
      <c r="AI59" s="380">
        <v>0</v>
      </c>
      <c r="AJ59" s="380">
        <v>0</v>
      </c>
      <c r="AK59" s="378">
        <v>48</v>
      </c>
      <c r="AL59" s="16">
        <v>1</v>
      </c>
      <c r="AM59" s="16">
        <v>53</v>
      </c>
    </row>
    <row r="60" spans="1:39" s="143" customFormat="1" ht="15.95" customHeight="1" x14ac:dyDescent="0.15">
      <c r="A60" s="15">
        <v>1</v>
      </c>
      <c r="B60" s="15">
        <v>54</v>
      </c>
      <c r="C60" s="267" t="s">
        <v>231</v>
      </c>
      <c r="D60" s="778" t="s">
        <v>369</v>
      </c>
      <c r="E60" s="835"/>
      <c r="F60" s="836"/>
      <c r="G60" s="378">
        <v>148197</v>
      </c>
      <c r="H60" s="378">
        <v>97738</v>
      </c>
      <c r="I60" s="378">
        <v>5511</v>
      </c>
      <c r="J60" s="378">
        <v>0</v>
      </c>
      <c r="K60" s="378">
        <v>7</v>
      </c>
      <c r="L60" s="378">
        <v>0</v>
      </c>
      <c r="M60" s="389">
        <v>816</v>
      </c>
      <c r="N60" s="389">
        <v>0</v>
      </c>
      <c r="O60" s="378">
        <v>0</v>
      </c>
      <c r="P60" s="378">
        <v>0</v>
      </c>
      <c r="Q60" s="378">
        <v>0</v>
      </c>
      <c r="R60" s="378">
        <v>0</v>
      </c>
      <c r="S60" s="378">
        <v>0</v>
      </c>
      <c r="T60" s="378">
        <v>0</v>
      </c>
      <c r="U60" s="378">
        <v>0</v>
      </c>
      <c r="V60" s="378">
        <v>0</v>
      </c>
      <c r="W60" s="380">
        <v>0</v>
      </c>
      <c r="X60" s="16">
        <v>1</v>
      </c>
      <c r="Y60" s="16">
        <v>54</v>
      </c>
      <c r="Z60" s="15">
        <v>1</v>
      </c>
      <c r="AA60" s="15">
        <v>54</v>
      </c>
      <c r="AB60" s="267" t="s">
        <v>231</v>
      </c>
      <c r="AC60" s="778" t="s">
        <v>369</v>
      </c>
      <c r="AD60" s="835"/>
      <c r="AE60" s="836"/>
      <c r="AF60" s="380">
        <v>0</v>
      </c>
      <c r="AG60" s="380">
        <v>0</v>
      </c>
      <c r="AH60" s="380">
        <v>0</v>
      </c>
      <c r="AI60" s="380">
        <v>0</v>
      </c>
      <c r="AJ60" s="380">
        <v>1639</v>
      </c>
      <c r="AK60" s="378">
        <v>253908</v>
      </c>
      <c r="AL60" s="16">
        <v>1</v>
      </c>
      <c r="AM60" s="16">
        <v>54</v>
      </c>
    </row>
    <row r="61" spans="1:39" s="143" customFormat="1" ht="15.95" customHeight="1" x14ac:dyDescent="0.15">
      <c r="A61" s="15">
        <v>1</v>
      </c>
      <c r="B61" s="15">
        <v>55</v>
      </c>
      <c r="C61" s="150" t="s">
        <v>232</v>
      </c>
      <c r="D61" s="750" t="s">
        <v>477</v>
      </c>
      <c r="E61" s="762"/>
      <c r="F61" s="827"/>
      <c r="G61" s="378">
        <v>0</v>
      </c>
      <c r="H61" s="378">
        <v>0</v>
      </c>
      <c r="I61" s="378">
        <v>0</v>
      </c>
      <c r="J61" s="378">
        <v>0</v>
      </c>
      <c r="K61" s="378">
        <v>0</v>
      </c>
      <c r="L61" s="378">
        <v>0</v>
      </c>
      <c r="M61" s="389">
        <v>0</v>
      </c>
      <c r="N61" s="389">
        <v>0</v>
      </c>
      <c r="O61" s="378">
        <v>0</v>
      </c>
      <c r="P61" s="378">
        <v>0</v>
      </c>
      <c r="Q61" s="378">
        <v>0</v>
      </c>
      <c r="R61" s="378">
        <v>0</v>
      </c>
      <c r="S61" s="378">
        <v>0</v>
      </c>
      <c r="T61" s="378">
        <v>0</v>
      </c>
      <c r="U61" s="378">
        <v>0</v>
      </c>
      <c r="V61" s="378">
        <v>0</v>
      </c>
      <c r="W61" s="380">
        <v>0</v>
      </c>
      <c r="X61" s="16">
        <v>1</v>
      </c>
      <c r="Y61" s="16">
        <v>55</v>
      </c>
      <c r="Z61" s="15">
        <v>1</v>
      </c>
      <c r="AA61" s="15">
        <v>55</v>
      </c>
      <c r="AB61" s="150" t="s">
        <v>232</v>
      </c>
      <c r="AC61" s="750" t="s">
        <v>477</v>
      </c>
      <c r="AD61" s="762"/>
      <c r="AE61" s="827"/>
      <c r="AF61" s="380">
        <v>0</v>
      </c>
      <c r="AG61" s="380">
        <v>0</v>
      </c>
      <c r="AH61" s="380">
        <v>0</v>
      </c>
      <c r="AI61" s="380">
        <v>0</v>
      </c>
      <c r="AJ61" s="380">
        <v>0</v>
      </c>
      <c r="AK61" s="378">
        <v>0</v>
      </c>
      <c r="AL61" s="16">
        <v>1</v>
      </c>
      <c r="AM61" s="16">
        <v>55</v>
      </c>
    </row>
    <row r="62" spans="1:39" s="143" customFormat="1" ht="15.95" customHeight="1" x14ac:dyDescent="0.15">
      <c r="A62" s="15">
        <v>1</v>
      </c>
      <c r="B62" s="15">
        <v>56</v>
      </c>
      <c r="C62" s="267" t="s">
        <v>234</v>
      </c>
      <c r="D62" s="778" t="s">
        <v>510</v>
      </c>
      <c r="E62" s="835"/>
      <c r="F62" s="836"/>
      <c r="G62" s="378">
        <v>0</v>
      </c>
      <c r="H62" s="378">
        <v>0</v>
      </c>
      <c r="I62" s="378">
        <v>0</v>
      </c>
      <c r="J62" s="378">
        <v>0</v>
      </c>
      <c r="K62" s="378">
        <v>0</v>
      </c>
      <c r="L62" s="378">
        <v>53</v>
      </c>
      <c r="M62" s="389">
        <v>0</v>
      </c>
      <c r="N62" s="389">
        <v>88</v>
      </c>
      <c r="O62" s="378">
        <v>0</v>
      </c>
      <c r="P62" s="378">
        <v>0</v>
      </c>
      <c r="Q62" s="378">
        <v>0</v>
      </c>
      <c r="R62" s="378">
        <v>0</v>
      </c>
      <c r="S62" s="378">
        <v>0</v>
      </c>
      <c r="T62" s="378">
        <v>0</v>
      </c>
      <c r="U62" s="378">
        <v>0</v>
      </c>
      <c r="V62" s="378">
        <v>0</v>
      </c>
      <c r="W62" s="380">
        <v>0</v>
      </c>
      <c r="X62" s="16">
        <v>1</v>
      </c>
      <c r="Y62" s="16">
        <v>56</v>
      </c>
      <c r="Z62" s="15">
        <v>1</v>
      </c>
      <c r="AA62" s="15">
        <v>56</v>
      </c>
      <c r="AB62" s="267" t="s">
        <v>234</v>
      </c>
      <c r="AC62" s="778" t="s">
        <v>510</v>
      </c>
      <c r="AD62" s="835"/>
      <c r="AE62" s="836"/>
      <c r="AF62" s="380">
        <v>0</v>
      </c>
      <c r="AG62" s="380">
        <v>0</v>
      </c>
      <c r="AH62" s="380">
        <v>0</v>
      </c>
      <c r="AI62" s="380">
        <v>0</v>
      </c>
      <c r="AJ62" s="380">
        <v>0</v>
      </c>
      <c r="AK62" s="378">
        <v>141</v>
      </c>
      <c r="AL62" s="16">
        <v>1</v>
      </c>
      <c r="AM62" s="16">
        <v>56</v>
      </c>
    </row>
    <row r="63" spans="1:39" s="143" customFormat="1" ht="15.95" customHeight="1" x14ac:dyDescent="0.15">
      <c r="A63" s="15">
        <v>1</v>
      </c>
      <c r="B63" s="15">
        <v>57</v>
      </c>
      <c r="C63" s="150" t="s">
        <v>235</v>
      </c>
      <c r="D63" s="750" t="s">
        <v>512</v>
      </c>
      <c r="E63" s="762"/>
      <c r="F63" s="827"/>
      <c r="G63" s="378">
        <v>6284798</v>
      </c>
      <c r="H63" s="378">
        <v>1021322</v>
      </c>
      <c r="I63" s="378">
        <v>1963463</v>
      </c>
      <c r="J63" s="378">
        <v>1340020</v>
      </c>
      <c r="K63" s="378">
        <v>586441</v>
      </c>
      <c r="L63" s="378">
        <v>742510</v>
      </c>
      <c r="M63" s="389">
        <v>556878</v>
      </c>
      <c r="N63" s="389">
        <v>2244879</v>
      </c>
      <c r="O63" s="378">
        <v>508673</v>
      </c>
      <c r="P63" s="378">
        <v>603575</v>
      </c>
      <c r="Q63" s="378">
        <v>1141823</v>
      </c>
      <c r="R63" s="378">
        <v>758064</v>
      </c>
      <c r="S63" s="378">
        <v>552173</v>
      </c>
      <c r="T63" s="378">
        <v>570871</v>
      </c>
      <c r="U63" s="378">
        <v>243905</v>
      </c>
      <c r="V63" s="378">
        <v>79847</v>
      </c>
      <c r="W63" s="380">
        <v>286505</v>
      </c>
      <c r="X63" s="16">
        <v>1</v>
      </c>
      <c r="Y63" s="16">
        <v>57</v>
      </c>
      <c r="Z63" s="15">
        <v>1</v>
      </c>
      <c r="AA63" s="15">
        <v>57</v>
      </c>
      <c r="AB63" s="150" t="s">
        <v>235</v>
      </c>
      <c r="AC63" s="750" t="s">
        <v>512</v>
      </c>
      <c r="AD63" s="762"/>
      <c r="AE63" s="827"/>
      <c r="AF63" s="380">
        <v>216186</v>
      </c>
      <c r="AG63" s="380">
        <v>136646</v>
      </c>
      <c r="AH63" s="380">
        <v>103351</v>
      </c>
      <c r="AI63" s="380">
        <v>377935</v>
      </c>
      <c r="AJ63" s="380">
        <v>179543</v>
      </c>
      <c r="AK63" s="378">
        <v>20499408</v>
      </c>
      <c r="AL63" s="16">
        <v>1</v>
      </c>
      <c r="AM63" s="16">
        <v>57</v>
      </c>
    </row>
    <row r="64" spans="1:39" s="286" customFormat="1" ht="15.95" customHeight="1" x14ac:dyDescent="0.15">
      <c r="A64" s="16">
        <v>1</v>
      </c>
      <c r="B64" s="16">
        <v>59</v>
      </c>
      <c r="C64" s="837" t="s">
        <v>959</v>
      </c>
      <c r="D64" s="838"/>
      <c r="E64" s="839"/>
      <c r="F64" s="364" t="s">
        <v>365</v>
      </c>
      <c r="G64" s="378">
        <v>19825</v>
      </c>
      <c r="H64" s="378">
        <v>1200</v>
      </c>
      <c r="I64" s="378">
        <v>46832</v>
      </c>
      <c r="J64" s="378">
        <v>23424</v>
      </c>
      <c r="K64" s="378">
        <v>6460</v>
      </c>
      <c r="L64" s="378">
        <v>15935</v>
      </c>
      <c r="M64" s="389">
        <v>4335</v>
      </c>
      <c r="N64" s="389">
        <v>50691</v>
      </c>
      <c r="O64" s="378">
        <v>9835</v>
      </c>
      <c r="P64" s="378">
        <v>2243</v>
      </c>
      <c r="Q64" s="378">
        <v>75586</v>
      </c>
      <c r="R64" s="378">
        <v>22190</v>
      </c>
      <c r="S64" s="378">
        <v>4793</v>
      </c>
      <c r="T64" s="378">
        <v>14656</v>
      </c>
      <c r="U64" s="378">
        <v>3296</v>
      </c>
      <c r="V64" s="378">
        <v>4928</v>
      </c>
      <c r="W64" s="380">
        <v>13525</v>
      </c>
      <c r="X64" s="16">
        <v>1</v>
      </c>
      <c r="Y64" s="16">
        <v>59</v>
      </c>
      <c r="Z64" s="16">
        <v>1</v>
      </c>
      <c r="AA64" s="16">
        <v>59</v>
      </c>
      <c r="AB64" s="837" t="s">
        <v>959</v>
      </c>
      <c r="AC64" s="838"/>
      <c r="AD64" s="839"/>
      <c r="AE64" s="364" t="s">
        <v>365</v>
      </c>
      <c r="AF64" s="380">
        <v>5449</v>
      </c>
      <c r="AG64" s="380">
        <v>0</v>
      </c>
      <c r="AH64" s="380">
        <v>0</v>
      </c>
      <c r="AI64" s="380">
        <v>20028</v>
      </c>
      <c r="AJ64" s="380">
        <v>103</v>
      </c>
      <c r="AK64" s="378">
        <v>345334</v>
      </c>
      <c r="AL64" s="16">
        <v>1</v>
      </c>
      <c r="AM64" s="16">
        <v>59</v>
      </c>
    </row>
    <row r="65" spans="1:41" s="286" customFormat="1" ht="15.95" customHeight="1" x14ac:dyDescent="0.15">
      <c r="A65" s="16">
        <v>1</v>
      </c>
      <c r="B65" s="16">
        <v>60</v>
      </c>
      <c r="C65" s="840" t="s">
        <v>21</v>
      </c>
      <c r="D65" s="841"/>
      <c r="E65" s="842"/>
      <c r="F65" s="364" t="s">
        <v>722</v>
      </c>
      <c r="G65" s="378">
        <v>19825</v>
      </c>
      <c r="H65" s="378">
        <v>1200</v>
      </c>
      <c r="I65" s="378">
        <v>41009</v>
      </c>
      <c r="J65" s="378">
        <v>23424</v>
      </c>
      <c r="K65" s="378">
        <v>6460</v>
      </c>
      <c r="L65" s="378">
        <v>18204</v>
      </c>
      <c r="M65" s="389">
        <v>2440</v>
      </c>
      <c r="N65" s="389">
        <v>50691</v>
      </c>
      <c r="O65" s="378">
        <v>10531</v>
      </c>
      <c r="P65" s="378">
        <v>2243</v>
      </c>
      <c r="Q65" s="378">
        <v>19521</v>
      </c>
      <c r="R65" s="378">
        <v>22858</v>
      </c>
      <c r="S65" s="378">
        <v>5802</v>
      </c>
      <c r="T65" s="378">
        <v>25295</v>
      </c>
      <c r="U65" s="378">
        <v>3296</v>
      </c>
      <c r="V65" s="378">
        <v>9243</v>
      </c>
      <c r="W65" s="380">
        <v>13525</v>
      </c>
      <c r="X65" s="16">
        <v>1</v>
      </c>
      <c r="Y65" s="16">
        <v>60</v>
      </c>
      <c r="Z65" s="16">
        <v>1</v>
      </c>
      <c r="AA65" s="16">
        <v>60</v>
      </c>
      <c r="AB65" s="840" t="s">
        <v>21</v>
      </c>
      <c r="AC65" s="841"/>
      <c r="AD65" s="842"/>
      <c r="AE65" s="364" t="s">
        <v>722</v>
      </c>
      <c r="AF65" s="380">
        <v>5515</v>
      </c>
      <c r="AG65" s="380">
        <v>0</v>
      </c>
      <c r="AH65" s="380">
        <v>0</v>
      </c>
      <c r="AI65" s="380">
        <v>20028</v>
      </c>
      <c r="AJ65" s="380">
        <v>205</v>
      </c>
      <c r="AK65" s="378">
        <v>301315</v>
      </c>
      <c r="AL65" s="16">
        <v>1</v>
      </c>
      <c r="AM65" s="16">
        <v>60</v>
      </c>
    </row>
    <row r="66" spans="1:41" s="286" customFormat="1" ht="15.95" customHeight="1" x14ac:dyDescent="0.15">
      <c r="A66" s="16">
        <v>1</v>
      </c>
      <c r="B66" s="16">
        <v>63</v>
      </c>
      <c r="C66" s="843" t="s">
        <v>885</v>
      </c>
      <c r="D66" s="844"/>
      <c r="E66" s="844"/>
      <c r="F66" s="365" t="s">
        <v>52</v>
      </c>
      <c r="G66" s="378">
        <v>343518</v>
      </c>
      <c r="H66" s="378">
        <v>101489</v>
      </c>
      <c r="I66" s="378">
        <v>227512</v>
      </c>
      <c r="J66" s="378">
        <v>104772</v>
      </c>
      <c r="K66" s="378">
        <v>43471</v>
      </c>
      <c r="L66" s="378">
        <v>71001</v>
      </c>
      <c r="M66" s="389">
        <v>52377</v>
      </c>
      <c r="N66" s="389">
        <v>253588</v>
      </c>
      <c r="O66" s="378">
        <v>54601</v>
      </c>
      <c r="P66" s="378">
        <v>32135</v>
      </c>
      <c r="Q66" s="378">
        <v>148474</v>
      </c>
      <c r="R66" s="378">
        <v>45827</v>
      </c>
      <c r="S66" s="378">
        <v>32257</v>
      </c>
      <c r="T66" s="378">
        <v>51667</v>
      </c>
      <c r="U66" s="378">
        <v>45014</v>
      </c>
      <c r="V66" s="378">
        <v>9243</v>
      </c>
      <c r="W66" s="380">
        <v>27050</v>
      </c>
      <c r="X66" s="16">
        <v>1</v>
      </c>
      <c r="Y66" s="16">
        <v>63</v>
      </c>
      <c r="Z66" s="16">
        <v>1</v>
      </c>
      <c r="AA66" s="16">
        <v>63</v>
      </c>
      <c r="AB66" s="843" t="s">
        <v>885</v>
      </c>
      <c r="AC66" s="844"/>
      <c r="AD66" s="844"/>
      <c r="AE66" s="365" t="s">
        <v>52</v>
      </c>
      <c r="AF66" s="380">
        <v>24559</v>
      </c>
      <c r="AG66" s="380">
        <v>6405</v>
      </c>
      <c r="AH66" s="380">
        <v>7425</v>
      </c>
      <c r="AI66" s="380">
        <v>40078</v>
      </c>
      <c r="AJ66" s="380">
        <v>6698</v>
      </c>
      <c r="AK66" s="378">
        <v>1729161</v>
      </c>
      <c r="AL66" s="16">
        <v>1</v>
      </c>
      <c r="AM66" s="16">
        <v>63</v>
      </c>
    </row>
    <row r="67" spans="1:41" s="286" customFormat="1" ht="15.95" customHeight="1" x14ac:dyDescent="0.15">
      <c r="A67" s="16">
        <v>2</v>
      </c>
      <c r="B67" s="16">
        <v>1</v>
      </c>
      <c r="C67" s="819" t="s">
        <v>718</v>
      </c>
      <c r="D67" s="820"/>
      <c r="E67" s="355" t="s">
        <v>803</v>
      </c>
      <c r="F67" s="366" t="s">
        <v>823</v>
      </c>
      <c r="G67" s="378">
        <v>0</v>
      </c>
      <c r="H67" s="378">
        <v>0</v>
      </c>
      <c r="I67" s="378">
        <v>0</v>
      </c>
      <c r="J67" s="378">
        <v>0</v>
      </c>
      <c r="K67" s="378">
        <v>0</v>
      </c>
      <c r="L67" s="378">
        <v>0</v>
      </c>
      <c r="M67" s="389">
        <v>0</v>
      </c>
      <c r="N67" s="389">
        <v>0</v>
      </c>
      <c r="O67" s="378">
        <v>0</v>
      </c>
      <c r="P67" s="378">
        <v>0</v>
      </c>
      <c r="Q67" s="378">
        <v>148474</v>
      </c>
      <c r="R67" s="378">
        <v>4798</v>
      </c>
      <c r="S67" s="378">
        <v>0</v>
      </c>
      <c r="T67" s="378">
        <v>0</v>
      </c>
      <c r="U67" s="378">
        <v>0</v>
      </c>
      <c r="V67" s="378">
        <v>9243</v>
      </c>
      <c r="W67" s="378">
        <v>0</v>
      </c>
      <c r="X67" s="16">
        <v>2</v>
      </c>
      <c r="Y67" s="16">
        <v>1</v>
      </c>
      <c r="Z67" s="16">
        <v>2</v>
      </c>
      <c r="AA67" s="16">
        <v>1</v>
      </c>
      <c r="AB67" s="819" t="s">
        <v>718</v>
      </c>
      <c r="AC67" s="820"/>
      <c r="AD67" s="355" t="s">
        <v>803</v>
      </c>
      <c r="AE67" s="366" t="s">
        <v>823</v>
      </c>
      <c r="AF67" s="378">
        <v>0</v>
      </c>
      <c r="AG67" s="378">
        <v>0</v>
      </c>
      <c r="AH67" s="378">
        <v>0</v>
      </c>
      <c r="AI67" s="378">
        <v>0</v>
      </c>
      <c r="AJ67" s="378">
        <v>0</v>
      </c>
      <c r="AK67" s="378">
        <v>162515</v>
      </c>
      <c r="AL67" s="16">
        <v>2</v>
      </c>
      <c r="AM67" s="16">
        <v>1</v>
      </c>
    </row>
    <row r="68" spans="1:41" s="286" customFormat="1" ht="15.95" customHeight="1" x14ac:dyDescent="0.15">
      <c r="A68" s="16">
        <v>2</v>
      </c>
      <c r="B68" s="16">
        <v>2</v>
      </c>
      <c r="C68" s="821"/>
      <c r="D68" s="822"/>
      <c r="E68" s="356" t="s">
        <v>617</v>
      </c>
      <c r="F68" s="367" t="s">
        <v>256</v>
      </c>
      <c r="G68" s="378">
        <v>0</v>
      </c>
      <c r="H68" s="378">
        <v>0</v>
      </c>
      <c r="I68" s="378">
        <v>0</v>
      </c>
      <c r="J68" s="378">
        <v>0</v>
      </c>
      <c r="K68" s="378">
        <v>0</v>
      </c>
      <c r="L68" s="378">
        <v>0</v>
      </c>
      <c r="M68" s="389">
        <v>0</v>
      </c>
      <c r="N68" s="389">
        <v>0</v>
      </c>
      <c r="O68" s="378">
        <v>0</v>
      </c>
      <c r="P68" s="378">
        <v>0</v>
      </c>
      <c r="Q68" s="378">
        <v>727113</v>
      </c>
      <c r="R68" s="378">
        <v>101128</v>
      </c>
      <c r="S68" s="378">
        <v>0</v>
      </c>
      <c r="T68" s="378">
        <v>0</v>
      </c>
      <c r="U68" s="378">
        <v>0</v>
      </c>
      <c r="V68" s="378">
        <v>42487</v>
      </c>
      <c r="W68" s="378">
        <v>0</v>
      </c>
      <c r="X68" s="16">
        <v>2</v>
      </c>
      <c r="Y68" s="16">
        <v>2</v>
      </c>
      <c r="Z68" s="16">
        <v>2</v>
      </c>
      <c r="AA68" s="16">
        <v>2</v>
      </c>
      <c r="AB68" s="821"/>
      <c r="AC68" s="822"/>
      <c r="AD68" s="356" t="s">
        <v>617</v>
      </c>
      <c r="AE68" s="367" t="s">
        <v>256</v>
      </c>
      <c r="AF68" s="378">
        <v>0</v>
      </c>
      <c r="AG68" s="378">
        <v>0</v>
      </c>
      <c r="AH68" s="378">
        <v>0</v>
      </c>
      <c r="AI68" s="378">
        <v>0</v>
      </c>
      <c r="AJ68" s="378">
        <v>0</v>
      </c>
      <c r="AK68" s="378">
        <v>870728</v>
      </c>
      <c r="AL68" s="16">
        <v>2</v>
      </c>
      <c r="AM68" s="16">
        <v>2</v>
      </c>
    </row>
    <row r="69" spans="1:41" s="286" customFormat="1" ht="15.95" customHeight="1" x14ac:dyDescent="0.15">
      <c r="A69" s="16">
        <v>2</v>
      </c>
      <c r="B69" s="16">
        <v>3</v>
      </c>
      <c r="C69" s="821"/>
      <c r="D69" s="822"/>
      <c r="E69" s="356" t="s">
        <v>221</v>
      </c>
      <c r="F69" s="367" t="s">
        <v>295</v>
      </c>
      <c r="G69" s="378">
        <v>0</v>
      </c>
      <c r="H69" s="378">
        <v>0</v>
      </c>
      <c r="I69" s="378">
        <v>0</v>
      </c>
      <c r="J69" s="378">
        <v>0</v>
      </c>
      <c r="K69" s="378">
        <v>0</v>
      </c>
      <c r="L69" s="378">
        <v>0</v>
      </c>
      <c r="M69" s="389">
        <v>0</v>
      </c>
      <c r="N69" s="389">
        <v>0</v>
      </c>
      <c r="O69" s="378">
        <v>0</v>
      </c>
      <c r="P69" s="378">
        <v>0</v>
      </c>
      <c r="Q69" s="378">
        <v>0</v>
      </c>
      <c r="R69" s="378">
        <v>0</v>
      </c>
      <c r="S69" s="378">
        <v>0</v>
      </c>
      <c r="T69" s="378">
        <v>0</v>
      </c>
      <c r="U69" s="378">
        <v>0</v>
      </c>
      <c r="V69" s="378">
        <v>0</v>
      </c>
      <c r="W69" s="378">
        <v>0</v>
      </c>
      <c r="X69" s="16">
        <v>2</v>
      </c>
      <c r="Y69" s="16">
        <v>3</v>
      </c>
      <c r="Z69" s="16">
        <v>2</v>
      </c>
      <c r="AA69" s="16">
        <v>3</v>
      </c>
      <c r="AB69" s="821"/>
      <c r="AC69" s="822"/>
      <c r="AD69" s="356" t="s">
        <v>221</v>
      </c>
      <c r="AE69" s="367" t="s">
        <v>295</v>
      </c>
      <c r="AF69" s="378">
        <v>0</v>
      </c>
      <c r="AG69" s="378">
        <v>0</v>
      </c>
      <c r="AH69" s="378">
        <v>0</v>
      </c>
      <c r="AI69" s="378">
        <v>0</v>
      </c>
      <c r="AJ69" s="378">
        <v>0</v>
      </c>
      <c r="AK69" s="378">
        <v>0</v>
      </c>
      <c r="AL69" s="16">
        <v>2</v>
      </c>
      <c r="AM69" s="16">
        <v>3</v>
      </c>
    </row>
    <row r="70" spans="1:41" s="286" customFormat="1" ht="15.95" customHeight="1" x14ac:dyDescent="0.15">
      <c r="A70" s="16">
        <v>2</v>
      </c>
      <c r="B70" s="16">
        <v>4</v>
      </c>
      <c r="C70" s="821"/>
      <c r="D70" s="822"/>
      <c r="E70" s="357" t="s">
        <v>223</v>
      </c>
      <c r="F70" s="368" t="s">
        <v>798</v>
      </c>
      <c r="G70" s="378">
        <v>0</v>
      </c>
      <c r="H70" s="378">
        <v>0</v>
      </c>
      <c r="I70" s="378">
        <v>0</v>
      </c>
      <c r="J70" s="378">
        <v>0</v>
      </c>
      <c r="K70" s="378">
        <v>0</v>
      </c>
      <c r="L70" s="378">
        <v>0</v>
      </c>
      <c r="M70" s="389">
        <v>0</v>
      </c>
      <c r="N70" s="389">
        <v>0</v>
      </c>
      <c r="O70" s="378">
        <v>0</v>
      </c>
      <c r="P70" s="378">
        <v>0</v>
      </c>
      <c r="Q70" s="378">
        <v>1141823</v>
      </c>
      <c r="R70" s="378">
        <v>205258</v>
      </c>
      <c r="S70" s="378">
        <v>0</v>
      </c>
      <c r="T70" s="378">
        <v>0</v>
      </c>
      <c r="U70" s="378">
        <v>0</v>
      </c>
      <c r="V70" s="378">
        <v>79847</v>
      </c>
      <c r="W70" s="378">
        <v>0</v>
      </c>
      <c r="X70" s="16">
        <v>2</v>
      </c>
      <c r="Y70" s="16">
        <v>4</v>
      </c>
      <c r="Z70" s="16">
        <v>2</v>
      </c>
      <c r="AA70" s="16">
        <v>4</v>
      </c>
      <c r="AB70" s="821"/>
      <c r="AC70" s="822"/>
      <c r="AD70" s="357" t="s">
        <v>223</v>
      </c>
      <c r="AE70" s="368" t="s">
        <v>798</v>
      </c>
      <c r="AF70" s="378">
        <v>0</v>
      </c>
      <c r="AG70" s="378">
        <v>0</v>
      </c>
      <c r="AH70" s="378">
        <v>0</v>
      </c>
      <c r="AI70" s="378">
        <v>0</v>
      </c>
      <c r="AJ70" s="378">
        <v>0</v>
      </c>
      <c r="AK70" s="378">
        <v>1426928</v>
      </c>
      <c r="AL70" s="16">
        <v>2</v>
      </c>
      <c r="AM70" s="16">
        <v>4</v>
      </c>
    </row>
    <row r="71" spans="1:41" s="286" customFormat="1" ht="15.95" customHeight="1" x14ac:dyDescent="0.15">
      <c r="A71" s="16">
        <v>2</v>
      </c>
      <c r="B71" s="16">
        <v>5</v>
      </c>
      <c r="C71" s="821"/>
      <c r="D71" s="822"/>
      <c r="E71" s="810" t="s">
        <v>171</v>
      </c>
      <c r="F71" s="364" t="s">
        <v>201</v>
      </c>
      <c r="G71" s="378">
        <v>0</v>
      </c>
      <c r="H71" s="378">
        <v>0</v>
      </c>
      <c r="I71" s="378">
        <v>0</v>
      </c>
      <c r="J71" s="378">
        <v>0</v>
      </c>
      <c r="K71" s="378">
        <v>0</v>
      </c>
      <c r="L71" s="378">
        <v>0</v>
      </c>
      <c r="M71" s="389">
        <v>0</v>
      </c>
      <c r="N71" s="389">
        <v>0</v>
      </c>
      <c r="O71" s="378">
        <v>0</v>
      </c>
      <c r="P71" s="378">
        <v>0</v>
      </c>
      <c r="Q71" s="378">
        <v>0</v>
      </c>
      <c r="R71" s="378">
        <v>7</v>
      </c>
      <c r="S71" s="378">
        <v>0</v>
      </c>
      <c r="T71" s="378">
        <v>0</v>
      </c>
      <c r="U71" s="378">
        <v>0</v>
      </c>
      <c r="V71" s="378">
        <v>0</v>
      </c>
      <c r="W71" s="378">
        <v>0</v>
      </c>
      <c r="X71" s="16">
        <v>2</v>
      </c>
      <c r="Y71" s="16">
        <v>5</v>
      </c>
      <c r="Z71" s="16">
        <v>2</v>
      </c>
      <c r="AA71" s="16">
        <v>5</v>
      </c>
      <c r="AB71" s="821"/>
      <c r="AC71" s="822"/>
      <c r="AD71" s="810" t="s">
        <v>171</v>
      </c>
      <c r="AE71" s="364" t="s">
        <v>201</v>
      </c>
      <c r="AF71" s="378">
        <v>0</v>
      </c>
      <c r="AG71" s="378">
        <v>0</v>
      </c>
      <c r="AH71" s="378">
        <v>0</v>
      </c>
      <c r="AI71" s="378">
        <v>0</v>
      </c>
      <c r="AJ71" s="378">
        <v>0</v>
      </c>
      <c r="AK71" s="378">
        <v>7</v>
      </c>
      <c r="AL71" s="16">
        <v>2</v>
      </c>
      <c r="AM71" s="16">
        <v>5</v>
      </c>
    </row>
    <row r="72" spans="1:41" s="286" customFormat="1" ht="15.95" customHeight="1" x14ac:dyDescent="0.15">
      <c r="A72" s="16">
        <v>2</v>
      </c>
      <c r="B72" s="16">
        <v>6</v>
      </c>
      <c r="C72" s="821"/>
      <c r="D72" s="822"/>
      <c r="E72" s="811"/>
      <c r="F72" s="364" t="s">
        <v>200</v>
      </c>
      <c r="G72" s="378">
        <v>0</v>
      </c>
      <c r="H72" s="378">
        <v>0</v>
      </c>
      <c r="I72" s="378">
        <v>0</v>
      </c>
      <c r="J72" s="378">
        <v>0</v>
      </c>
      <c r="K72" s="378">
        <v>0</v>
      </c>
      <c r="L72" s="378">
        <v>0</v>
      </c>
      <c r="M72" s="389">
        <v>0</v>
      </c>
      <c r="N72" s="389">
        <v>0</v>
      </c>
      <c r="O72" s="378">
        <v>0</v>
      </c>
      <c r="P72" s="378">
        <v>0</v>
      </c>
      <c r="Q72" s="378">
        <v>1099</v>
      </c>
      <c r="R72" s="378">
        <v>8</v>
      </c>
      <c r="S72" s="378">
        <v>0</v>
      </c>
      <c r="T72" s="378">
        <v>0</v>
      </c>
      <c r="U72" s="378">
        <v>0</v>
      </c>
      <c r="V72" s="378">
        <v>0</v>
      </c>
      <c r="W72" s="378">
        <v>0</v>
      </c>
      <c r="X72" s="16">
        <v>2</v>
      </c>
      <c r="Y72" s="16">
        <v>6</v>
      </c>
      <c r="Z72" s="16">
        <v>2</v>
      </c>
      <c r="AA72" s="16">
        <v>6</v>
      </c>
      <c r="AB72" s="821"/>
      <c r="AC72" s="822"/>
      <c r="AD72" s="811"/>
      <c r="AE72" s="364" t="s">
        <v>200</v>
      </c>
      <c r="AF72" s="378">
        <v>0</v>
      </c>
      <c r="AG72" s="378">
        <v>0</v>
      </c>
      <c r="AH72" s="378">
        <v>0</v>
      </c>
      <c r="AI72" s="378">
        <v>0</v>
      </c>
      <c r="AJ72" s="378">
        <v>0</v>
      </c>
      <c r="AK72" s="378">
        <v>1107</v>
      </c>
      <c r="AL72" s="16">
        <v>2</v>
      </c>
      <c r="AM72" s="16">
        <v>6</v>
      </c>
    </row>
    <row r="73" spans="1:41" s="286" customFormat="1" ht="15.95" customHeight="1" x14ac:dyDescent="0.15">
      <c r="A73" s="16">
        <v>2</v>
      </c>
      <c r="B73" s="16">
        <v>7</v>
      </c>
      <c r="C73" s="821"/>
      <c r="D73" s="822"/>
      <c r="E73" s="811"/>
      <c r="F73" s="364" t="s">
        <v>835</v>
      </c>
      <c r="G73" s="378">
        <v>0</v>
      </c>
      <c r="H73" s="378">
        <v>0</v>
      </c>
      <c r="I73" s="378">
        <v>0</v>
      </c>
      <c r="J73" s="378">
        <v>0</v>
      </c>
      <c r="K73" s="378">
        <v>0</v>
      </c>
      <c r="L73" s="378">
        <v>0</v>
      </c>
      <c r="M73" s="389">
        <v>0</v>
      </c>
      <c r="N73" s="389">
        <v>0</v>
      </c>
      <c r="O73" s="378">
        <v>0</v>
      </c>
      <c r="P73" s="378">
        <v>0</v>
      </c>
      <c r="Q73" s="378">
        <v>0</v>
      </c>
      <c r="R73" s="378">
        <v>0</v>
      </c>
      <c r="S73" s="378">
        <v>0</v>
      </c>
      <c r="T73" s="378">
        <v>0</v>
      </c>
      <c r="U73" s="378">
        <v>0</v>
      </c>
      <c r="V73" s="378">
        <v>0</v>
      </c>
      <c r="W73" s="378">
        <v>0</v>
      </c>
      <c r="X73" s="16">
        <v>2</v>
      </c>
      <c r="Y73" s="16">
        <v>7</v>
      </c>
      <c r="Z73" s="16">
        <v>2</v>
      </c>
      <c r="AA73" s="16">
        <v>7</v>
      </c>
      <c r="AB73" s="821"/>
      <c r="AC73" s="822"/>
      <c r="AD73" s="811"/>
      <c r="AE73" s="364" t="s">
        <v>835</v>
      </c>
      <c r="AF73" s="378">
        <v>0</v>
      </c>
      <c r="AG73" s="378">
        <v>0</v>
      </c>
      <c r="AH73" s="378">
        <v>0</v>
      </c>
      <c r="AI73" s="378">
        <v>0</v>
      </c>
      <c r="AJ73" s="378">
        <v>0</v>
      </c>
      <c r="AK73" s="378">
        <v>0</v>
      </c>
      <c r="AL73" s="16">
        <v>2</v>
      </c>
      <c r="AM73" s="16">
        <v>7</v>
      </c>
    </row>
    <row r="74" spans="1:41" s="286" customFormat="1" ht="15.95" customHeight="1" x14ac:dyDescent="0.15">
      <c r="A74" s="16">
        <v>2</v>
      </c>
      <c r="B74" s="16">
        <v>8</v>
      </c>
      <c r="C74" s="821"/>
      <c r="D74" s="822"/>
      <c r="E74" s="811"/>
      <c r="F74" s="364" t="s">
        <v>886</v>
      </c>
      <c r="G74" s="378">
        <v>0</v>
      </c>
      <c r="H74" s="378">
        <v>0</v>
      </c>
      <c r="I74" s="378">
        <v>0</v>
      </c>
      <c r="J74" s="378">
        <v>0</v>
      </c>
      <c r="K74" s="378">
        <v>0</v>
      </c>
      <c r="L74" s="378">
        <v>0</v>
      </c>
      <c r="M74" s="389">
        <v>0</v>
      </c>
      <c r="N74" s="389">
        <v>0</v>
      </c>
      <c r="O74" s="378">
        <v>0</v>
      </c>
      <c r="P74" s="378">
        <v>0</v>
      </c>
      <c r="Q74" s="378">
        <v>0</v>
      </c>
      <c r="R74" s="378">
        <v>0</v>
      </c>
      <c r="S74" s="378">
        <v>0</v>
      </c>
      <c r="T74" s="378">
        <v>0</v>
      </c>
      <c r="U74" s="378">
        <v>0</v>
      </c>
      <c r="V74" s="378">
        <v>0</v>
      </c>
      <c r="W74" s="378">
        <v>0</v>
      </c>
      <c r="X74" s="16">
        <v>2</v>
      </c>
      <c r="Y74" s="16">
        <v>8</v>
      </c>
      <c r="Z74" s="16">
        <v>2</v>
      </c>
      <c r="AA74" s="16">
        <v>8</v>
      </c>
      <c r="AB74" s="821"/>
      <c r="AC74" s="822"/>
      <c r="AD74" s="811"/>
      <c r="AE74" s="364" t="s">
        <v>886</v>
      </c>
      <c r="AF74" s="378">
        <v>0</v>
      </c>
      <c r="AG74" s="378">
        <v>0</v>
      </c>
      <c r="AH74" s="378">
        <v>0</v>
      </c>
      <c r="AI74" s="378">
        <v>0</v>
      </c>
      <c r="AJ74" s="378">
        <v>0</v>
      </c>
      <c r="AK74" s="378">
        <v>0</v>
      </c>
      <c r="AL74" s="16">
        <v>2</v>
      </c>
      <c r="AM74" s="16">
        <v>8</v>
      </c>
    </row>
    <row r="75" spans="1:41" s="286" customFormat="1" ht="15.95" customHeight="1" x14ac:dyDescent="0.15">
      <c r="A75" s="16">
        <v>2</v>
      </c>
      <c r="B75" s="16">
        <v>9</v>
      </c>
      <c r="C75" s="821"/>
      <c r="D75" s="822"/>
      <c r="E75" s="811"/>
      <c r="F75" s="369" t="s">
        <v>837</v>
      </c>
      <c r="G75" s="378">
        <v>0</v>
      </c>
      <c r="H75" s="378">
        <v>0</v>
      </c>
      <c r="I75" s="378">
        <v>0</v>
      </c>
      <c r="J75" s="378">
        <v>0</v>
      </c>
      <c r="K75" s="378">
        <v>0</v>
      </c>
      <c r="L75" s="378">
        <v>0</v>
      </c>
      <c r="M75" s="389">
        <v>0</v>
      </c>
      <c r="N75" s="389">
        <v>0</v>
      </c>
      <c r="O75" s="378">
        <v>0</v>
      </c>
      <c r="P75" s="378">
        <v>0</v>
      </c>
      <c r="Q75" s="378">
        <v>5</v>
      </c>
      <c r="R75" s="378">
        <v>0</v>
      </c>
      <c r="S75" s="378">
        <v>0</v>
      </c>
      <c r="T75" s="378">
        <v>0</v>
      </c>
      <c r="U75" s="378">
        <v>0</v>
      </c>
      <c r="V75" s="378">
        <v>0</v>
      </c>
      <c r="W75" s="378">
        <v>0</v>
      </c>
      <c r="X75" s="16">
        <v>2</v>
      </c>
      <c r="Y75" s="16">
        <v>9</v>
      </c>
      <c r="Z75" s="16">
        <v>2</v>
      </c>
      <c r="AA75" s="16">
        <v>9</v>
      </c>
      <c r="AB75" s="821"/>
      <c r="AC75" s="822"/>
      <c r="AD75" s="811"/>
      <c r="AE75" s="369" t="s">
        <v>837</v>
      </c>
      <c r="AF75" s="378">
        <v>0</v>
      </c>
      <c r="AG75" s="378">
        <v>0</v>
      </c>
      <c r="AH75" s="378">
        <v>0</v>
      </c>
      <c r="AI75" s="378">
        <v>0</v>
      </c>
      <c r="AJ75" s="378">
        <v>0</v>
      </c>
      <c r="AK75" s="378">
        <v>5</v>
      </c>
      <c r="AL75" s="16">
        <v>2</v>
      </c>
      <c r="AM75" s="16">
        <v>9</v>
      </c>
    </row>
    <row r="76" spans="1:41" s="286" customFormat="1" ht="15.95" customHeight="1" x14ac:dyDescent="0.15">
      <c r="A76" s="16">
        <v>2</v>
      </c>
      <c r="B76" s="16">
        <v>10</v>
      </c>
      <c r="C76" s="821"/>
      <c r="D76" s="822"/>
      <c r="E76" s="812"/>
      <c r="F76" s="370" t="s">
        <v>939</v>
      </c>
      <c r="G76" s="378">
        <v>0</v>
      </c>
      <c r="H76" s="378">
        <v>0</v>
      </c>
      <c r="I76" s="378">
        <v>0</v>
      </c>
      <c r="J76" s="378">
        <v>0</v>
      </c>
      <c r="K76" s="378">
        <v>0</v>
      </c>
      <c r="L76" s="378">
        <v>0</v>
      </c>
      <c r="M76" s="389">
        <v>0</v>
      </c>
      <c r="N76" s="389">
        <v>0</v>
      </c>
      <c r="O76" s="378">
        <v>0</v>
      </c>
      <c r="P76" s="378">
        <v>0</v>
      </c>
      <c r="Q76" s="378">
        <v>0</v>
      </c>
      <c r="R76" s="378">
        <v>0</v>
      </c>
      <c r="S76" s="378">
        <v>0</v>
      </c>
      <c r="T76" s="378">
        <v>0</v>
      </c>
      <c r="U76" s="378">
        <v>0</v>
      </c>
      <c r="V76" s="378">
        <v>0</v>
      </c>
      <c r="W76" s="378">
        <v>0</v>
      </c>
      <c r="X76" s="16">
        <v>2</v>
      </c>
      <c r="Y76" s="16">
        <v>10</v>
      </c>
      <c r="Z76" s="16">
        <v>2</v>
      </c>
      <c r="AA76" s="16">
        <v>10</v>
      </c>
      <c r="AB76" s="821"/>
      <c r="AC76" s="822"/>
      <c r="AD76" s="812"/>
      <c r="AE76" s="370" t="s">
        <v>939</v>
      </c>
      <c r="AF76" s="378">
        <v>0</v>
      </c>
      <c r="AG76" s="378">
        <v>0</v>
      </c>
      <c r="AH76" s="378">
        <v>0</v>
      </c>
      <c r="AI76" s="378">
        <v>0</v>
      </c>
      <c r="AJ76" s="378">
        <v>0</v>
      </c>
      <c r="AK76" s="378">
        <v>0</v>
      </c>
      <c r="AL76" s="16">
        <v>2</v>
      </c>
      <c r="AM76" s="16">
        <v>10</v>
      </c>
    </row>
    <row r="77" spans="1:41" s="286" customFormat="1" ht="15.95" customHeight="1" x14ac:dyDescent="0.15">
      <c r="A77" s="16">
        <v>2</v>
      </c>
      <c r="B77" s="16">
        <v>11</v>
      </c>
      <c r="C77" s="823"/>
      <c r="D77" s="824"/>
      <c r="E77" s="825" t="s">
        <v>887</v>
      </c>
      <c r="F77" s="826"/>
      <c r="G77" s="378">
        <v>0</v>
      </c>
      <c r="H77" s="378">
        <v>0</v>
      </c>
      <c r="I77" s="378">
        <v>0</v>
      </c>
      <c r="J77" s="378">
        <v>0</v>
      </c>
      <c r="K77" s="378">
        <v>0</v>
      </c>
      <c r="L77" s="378">
        <v>0</v>
      </c>
      <c r="M77" s="389">
        <v>0</v>
      </c>
      <c r="N77" s="389">
        <v>0</v>
      </c>
      <c r="O77" s="378">
        <v>0</v>
      </c>
      <c r="P77" s="378">
        <v>0</v>
      </c>
      <c r="Q77" s="378">
        <v>148474</v>
      </c>
      <c r="R77" s="378">
        <v>0</v>
      </c>
      <c r="S77" s="378">
        <v>0</v>
      </c>
      <c r="T77" s="378">
        <v>0</v>
      </c>
      <c r="U77" s="378">
        <v>0</v>
      </c>
      <c r="V77" s="378">
        <v>9243</v>
      </c>
      <c r="W77" s="378">
        <v>0</v>
      </c>
      <c r="X77" s="16">
        <v>2</v>
      </c>
      <c r="Y77" s="16">
        <v>11</v>
      </c>
      <c r="Z77" s="16">
        <v>2</v>
      </c>
      <c r="AA77" s="16">
        <v>11</v>
      </c>
      <c r="AB77" s="823"/>
      <c r="AC77" s="824"/>
      <c r="AD77" s="825" t="s">
        <v>887</v>
      </c>
      <c r="AE77" s="826"/>
      <c r="AF77" s="378">
        <v>0</v>
      </c>
      <c r="AG77" s="378">
        <v>0</v>
      </c>
      <c r="AH77" s="378">
        <v>0</v>
      </c>
      <c r="AI77" s="378">
        <v>0</v>
      </c>
      <c r="AJ77" s="378">
        <v>0</v>
      </c>
      <c r="AK77" s="378">
        <v>157717</v>
      </c>
      <c r="AL77" s="16">
        <v>2</v>
      </c>
      <c r="AM77" s="16">
        <v>11</v>
      </c>
    </row>
    <row r="78" spans="1:41" s="286" customFormat="1" ht="15.95" customHeight="1" x14ac:dyDescent="0.15">
      <c r="A78" s="16">
        <v>2</v>
      </c>
      <c r="B78" s="16">
        <v>12</v>
      </c>
      <c r="C78" s="828" t="s">
        <v>626</v>
      </c>
      <c r="D78" s="829"/>
      <c r="E78" s="750" t="s">
        <v>838</v>
      </c>
      <c r="F78" s="762"/>
      <c r="G78" s="380">
        <v>343518</v>
      </c>
      <c r="H78" s="380">
        <v>101489</v>
      </c>
      <c r="I78" s="380">
        <v>227512</v>
      </c>
      <c r="J78" s="380">
        <v>104772</v>
      </c>
      <c r="K78" s="380">
        <v>43471</v>
      </c>
      <c r="L78" s="380">
        <v>71001</v>
      </c>
      <c r="M78" s="380">
        <v>52377</v>
      </c>
      <c r="N78" s="380">
        <v>253588</v>
      </c>
      <c r="O78" s="380">
        <v>54601</v>
      </c>
      <c r="P78" s="380">
        <v>32135</v>
      </c>
      <c r="Q78" s="380">
        <v>0</v>
      </c>
      <c r="R78" s="380">
        <v>41029</v>
      </c>
      <c r="S78" s="380">
        <v>32257</v>
      </c>
      <c r="T78" s="380">
        <v>51667</v>
      </c>
      <c r="U78" s="380">
        <v>45014</v>
      </c>
      <c r="V78" s="378">
        <v>0</v>
      </c>
      <c r="W78" s="378">
        <v>27050</v>
      </c>
      <c r="X78" s="16">
        <v>2</v>
      </c>
      <c r="Y78" s="16">
        <v>12</v>
      </c>
      <c r="Z78" s="16">
        <v>2</v>
      </c>
      <c r="AA78" s="16">
        <v>12</v>
      </c>
      <c r="AB78" s="828" t="s">
        <v>626</v>
      </c>
      <c r="AC78" s="829"/>
      <c r="AD78" s="761" t="s">
        <v>838</v>
      </c>
      <c r="AE78" s="827"/>
      <c r="AF78" s="378">
        <v>24559</v>
      </c>
      <c r="AG78" s="378">
        <v>6405</v>
      </c>
      <c r="AH78" s="378">
        <v>7425</v>
      </c>
      <c r="AI78" s="378">
        <v>40078</v>
      </c>
      <c r="AJ78" s="378">
        <v>6698</v>
      </c>
      <c r="AK78" s="378">
        <v>1566646</v>
      </c>
      <c r="AL78" s="16">
        <v>2</v>
      </c>
      <c r="AM78" s="16">
        <v>12</v>
      </c>
    </row>
    <row r="79" spans="1:41" s="286" customFormat="1" ht="15.95" customHeight="1" x14ac:dyDescent="0.15">
      <c r="A79" s="16">
        <v>2</v>
      </c>
      <c r="B79" s="16">
        <v>13</v>
      </c>
      <c r="C79" s="830"/>
      <c r="D79" s="831"/>
      <c r="E79" s="813" t="s">
        <v>151</v>
      </c>
      <c r="F79" s="371" t="s">
        <v>201</v>
      </c>
      <c r="G79" s="380">
        <v>0</v>
      </c>
      <c r="H79" s="380">
        <v>0</v>
      </c>
      <c r="I79" s="380">
        <v>0</v>
      </c>
      <c r="J79" s="380">
        <v>0</v>
      </c>
      <c r="K79" s="380">
        <v>0</v>
      </c>
      <c r="L79" s="380">
        <v>0</v>
      </c>
      <c r="M79" s="380">
        <v>0</v>
      </c>
      <c r="N79" s="380">
        <v>0</v>
      </c>
      <c r="O79" s="380">
        <v>0</v>
      </c>
      <c r="P79" s="380">
        <v>0</v>
      </c>
      <c r="Q79" s="380">
        <v>0</v>
      </c>
      <c r="R79" s="380">
        <v>0</v>
      </c>
      <c r="S79" s="380">
        <v>196</v>
      </c>
      <c r="T79" s="380">
        <v>0</v>
      </c>
      <c r="U79" s="380">
        <v>0</v>
      </c>
      <c r="V79" s="378">
        <v>0</v>
      </c>
      <c r="W79" s="378">
        <v>0</v>
      </c>
      <c r="X79" s="16">
        <v>2</v>
      </c>
      <c r="Y79" s="16">
        <v>13</v>
      </c>
      <c r="Z79" s="16">
        <v>2</v>
      </c>
      <c r="AA79" s="16">
        <v>13</v>
      </c>
      <c r="AB79" s="830"/>
      <c r="AC79" s="831"/>
      <c r="AD79" s="813" t="s">
        <v>151</v>
      </c>
      <c r="AE79" s="367" t="s">
        <v>201</v>
      </c>
      <c r="AF79" s="378">
        <v>0</v>
      </c>
      <c r="AG79" s="378">
        <v>0</v>
      </c>
      <c r="AH79" s="378">
        <v>0</v>
      </c>
      <c r="AI79" s="378">
        <v>0</v>
      </c>
      <c r="AJ79" s="378">
        <v>0</v>
      </c>
      <c r="AK79" s="378">
        <v>196</v>
      </c>
      <c r="AL79" s="16">
        <v>2</v>
      </c>
      <c r="AM79" s="16">
        <v>13</v>
      </c>
    </row>
    <row r="80" spans="1:41" s="286" customFormat="1" ht="15.95" customHeight="1" x14ac:dyDescent="0.15">
      <c r="A80" s="16">
        <v>2</v>
      </c>
      <c r="B80" s="16">
        <v>14</v>
      </c>
      <c r="C80" s="830"/>
      <c r="D80" s="831"/>
      <c r="E80" s="814"/>
      <c r="F80" s="371" t="s">
        <v>200</v>
      </c>
      <c r="G80" s="380">
        <v>0</v>
      </c>
      <c r="H80" s="380">
        <v>0</v>
      </c>
      <c r="I80" s="380">
        <v>131</v>
      </c>
      <c r="J80" s="380">
        <v>0</v>
      </c>
      <c r="K80" s="380">
        <v>0</v>
      </c>
      <c r="L80" s="380">
        <v>0</v>
      </c>
      <c r="M80" s="380">
        <v>0</v>
      </c>
      <c r="N80" s="380">
        <v>2153</v>
      </c>
      <c r="O80" s="380">
        <v>0</v>
      </c>
      <c r="P80" s="380">
        <v>0</v>
      </c>
      <c r="Q80" s="380">
        <v>0</v>
      </c>
      <c r="R80" s="380">
        <v>930</v>
      </c>
      <c r="S80" s="380">
        <v>0</v>
      </c>
      <c r="T80" s="380">
        <v>1594</v>
      </c>
      <c r="U80" s="380">
        <v>0</v>
      </c>
      <c r="V80" s="378">
        <v>0</v>
      </c>
      <c r="W80" s="378">
        <v>0</v>
      </c>
      <c r="X80" s="16">
        <v>2</v>
      </c>
      <c r="Y80" s="16">
        <v>14</v>
      </c>
      <c r="Z80" s="16">
        <v>2</v>
      </c>
      <c r="AA80" s="16">
        <v>14</v>
      </c>
      <c r="AB80" s="830"/>
      <c r="AC80" s="831"/>
      <c r="AD80" s="814"/>
      <c r="AE80" s="367" t="s">
        <v>200</v>
      </c>
      <c r="AF80" s="378">
        <v>166</v>
      </c>
      <c r="AG80" s="378">
        <v>0</v>
      </c>
      <c r="AH80" s="378">
        <v>0</v>
      </c>
      <c r="AI80" s="378">
        <v>735</v>
      </c>
      <c r="AJ80" s="378">
        <v>0</v>
      </c>
      <c r="AK80" s="378">
        <v>5709</v>
      </c>
      <c r="AL80" s="16">
        <v>2</v>
      </c>
      <c r="AM80" s="16">
        <v>14</v>
      </c>
      <c r="AO80" s="143"/>
    </row>
    <row r="81" spans="1:41" s="286" customFormat="1" ht="15.95" customHeight="1" x14ac:dyDescent="0.15">
      <c r="A81" s="16">
        <v>2</v>
      </c>
      <c r="B81" s="16">
        <v>15</v>
      </c>
      <c r="C81" s="830"/>
      <c r="D81" s="831"/>
      <c r="E81" s="814"/>
      <c r="F81" s="371" t="s">
        <v>835</v>
      </c>
      <c r="G81" s="380">
        <v>0</v>
      </c>
      <c r="H81" s="380">
        <v>0</v>
      </c>
      <c r="I81" s="380">
        <v>0</v>
      </c>
      <c r="J81" s="380">
        <v>0</v>
      </c>
      <c r="K81" s="380">
        <v>0</v>
      </c>
      <c r="L81" s="380">
        <v>0</v>
      </c>
      <c r="M81" s="380">
        <v>0</v>
      </c>
      <c r="N81" s="380">
        <v>0</v>
      </c>
      <c r="O81" s="380">
        <v>0</v>
      </c>
      <c r="P81" s="380">
        <v>0</v>
      </c>
      <c r="Q81" s="380">
        <v>0</v>
      </c>
      <c r="R81" s="380">
        <v>0</v>
      </c>
      <c r="S81" s="380">
        <v>0</v>
      </c>
      <c r="T81" s="380">
        <v>0</v>
      </c>
      <c r="U81" s="380">
        <v>0</v>
      </c>
      <c r="V81" s="378">
        <v>0</v>
      </c>
      <c r="W81" s="378">
        <v>0</v>
      </c>
      <c r="X81" s="16">
        <v>2</v>
      </c>
      <c r="Y81" s="16">
        <v>15</v>
      </c>
      <c r="Z81" s="16">
        <v>2</v>
      </c>
      <c r="AA81" s="16">
        <v>15</v>
      </c>
      <c r="AB81" s="830"/>
      <c r="AC81" s="831"/>
      <c r="AD81" s="814"/>
      <c r="AE81" s="367" t="s">
        <v>835</v>
      </c>
      <c r="AF81" s="378">
        <v>0</v>
      </c>
      <c r="AG81" s="378">
        <v>0</v>
      </c>
      <c r="AH81" s="378">
        <v>0</v>
      </c>
      <c r="AI81" s="378">
        <v>0</v>
      </c>
      <c r="AJ81" s="378">
        <v>0</v>
      </c>
      <c r="AK81" s="378">
        <v>0</v>
      </c>
      <c r="AL81" s="16">
        <v>2</v>
      </c>
      <c r="AM81" s="16">
        <v>15</v>
      </c>
      <c r="AN81" s="143"/>
      <c r="AO81" s="143"/>
    </row>
    <row r="82" spans="1:41" s="286" customFormat="1" ht="15.95" customHeight="1" x14ac:dyDescent="0.15">
      <c r="A82" s="16">
        <v>2</v>
      </c>
      <c r="B82" s="16">
        <v>16</v>
      </c>
      <c r="C82" s="830"/>
      <c r="D82" s="831"/>
      <c r="E82" s="814"/>
      <c r="F82" s="367" t="s">
        <v>886</v>
      </c>
      <c r="G82" s="380">
        <v>0</v>
      </c>
      <c r="H82" s="380">
        <v>0</v>
      </c>
      <c r="I82" s="380">
        <v>0</v>
      </c>
      <c r="J82" s="380">
        <v>0</v>
      </c>
      <c r="K82" s="380">
        <v>0</v>
      </c>
      <c r="L82" s="380">
        <v>0</v>
      </c>
      <c r="M82" s="380">
        <v>0</v>
      </c>
      <c r="N82" s="380">
        <v>0</v>
      </c>
      <c r="O82" s="380">
        <v>0</v>
      </c>
      <c r="P82" s="380">
        <v>0</v>
      </c>
      <c r="Q82" s="380">
        <v>0</v>
      </c>
      <c r="R82" s="380">
        <v>0</v>
      </c>
      <c r="S82" s="380">
        <v>0</v>
      </c>
      <c r="T82" s="380">
        <v>0</v>
      </c>
      <c r="U82" s="380">
        <v>0</v>
      </c>
      <c r="V82" s="378">
        <v>0</v>
      </c>
      <c r="W82" s="378">
        <v>0</v>
      </c>
      <c r="X82" s="16">
        <v>2</v>
      </c>
      <c r="Y82" s="16">
        <v>16</v>
      </c>
      <c r="Z82" s="16">
        <v>2</v>
      </c>
      <c r="AA82" s="16">
        <v>16</v>
      </c>
      <c r="AB82" s="830"/>
      <c r="AC82" s="831"/>
      <c r="AD82" s="814"/>
      <c r="AE82" s="367" t="s">
        <v>886</v>
      </c>
      <c r="AF82" s="378">
        <v>0</v>
      </c>
      <c r="AG82" s="378">
        <v>0</v>
      </c>
      <c r="AH82" s="378">
        <v>0</v>
      </c>
      <c r="AI82" s="378">
        <v>0</v>
      </c>
      <c r="AJ82" s="378">
        <v>0</v>
      </c>
      <c r="AK82" s="378">
        <v>0</v>
      </c>
      <c r="AL82" s="16">
        <v>2</v>
      </c>
      <c r="AM82" s="16">
        <v>16</v>
      </c>
      <c r="AN82" s="143"/>
      <c r="AO82" s="143"/>
    </row>
    <row r="83" spans="1:41" s="286" customFormat="1" ht="15.95" customHeight="1" x14ac:dyDescent="0.15">
      <c r="A83" s="16">
        <v>2</v>
      </c>
      <c r="B83" s="16">
        <v>17</v>
      </c>
      <c r="C83" s="830"/>
      <c r="D83" s="831"/>
      <c r="E83" s="814"/>
      <c r="F83" s="371" t="s">
        <v>837</v>
      </c>
      <c r="G83" s="380">
        <v>0</v>
      </c>
      <c r="H83" s="380">
        <v>0</v>
      </c>
      <c r="I83" s="380">
        <v>0</v>
      </c>
      <c r="J83" s="380">
        <v>0</v>
      </c>
      <c r="K83" s="380">
        <v>0</v>
      </c>
      <c r="L83" s="380">
        <v>0</v>
      </c>
      <c r="M83" s="380">
        <v>0</v>
      </c>
      <c r="N83" s="380">
        <v>0</v>
      </c>
      <c r="O83" s="380">
        <v>0</v>
      </c>
      <c r="P83" s="380">
        <v>0</v>
      </c>
      <c r="Q83" s="380">
        <v>0</v>
      </c>
      <c r="R83" s="380">
        <v>0</v>
      </c>
      <c r="S83" s="380">
        <v>0</v>
      </c>
      <c r="T83" s="380">
        <v>3</v>
      </c>
      <c r="U83" s="380">
        <v>0</v>
      </c>
      <c r="V83" s="378">
        <v>0</v>
      </c>
      <c r="W83" s="378">
        <v>0</v>
      </c>
      <c r="X83" s="16">
        <v>2</v>
      </c>
      <c r="Y83" s="16">
        <v>17</v>
      </c>
      <c r="Z83" s="16">
        <v>2</v>
      </c>
      <c r="AA83" s="16">
        <v>17</v>
      </c>
      <c r="AB83" s="830"/>
      <c r="AC83" s="831"/>
      <c r="AD83" s="814"/>
      <c r="AE83" s="367" t="s">
        <v>837</v>
      </c>
      <c r="AF83" s="378">
        <v>0</v>
      </c>
      <c r="AG83" s="378">
        <v>0</v>
      </c>
      <c r="AH83" s="378">
        <v>0</v>
      </c>
      <c r="AI83" s="378">
        <v>0</v>
      </c>
      <c r="AJ83" s="378">
        <v>0</v>
      </c>
      <c r="AK83" s="378">
        <v>3</v>
      </c>
      <c r="AL83" s="16">
        <v>2</v>
      </c>
      <c r="AM83" s="16">
        <v>17</v>
      </c>
      <c r="AN83" s="143"/>
      <c r="AO83" s="143"/>
    </row>
    <row r="84" spans="1:41" s="286" customFormat="1" ht="15.95" customHeight="1" x14ac:dyDescent="0.15">
      <c r="A84" s="16">
        <v>2</v>
      </c>
      <c r="B84" s="16">
        <v>18</v>
      </c>
      <c r="C84" s="832"/>
      <c r="D84" s="833"/>
      <c r="E84" s="815"/>
      <c r="F84" s="370" t="s">
        <v>939</v>
      </c>
      <c r="G84" s="380">
        <v>0</v>
      </c>
      <c r="H84" s="380">
        <v>0</v>
      </c>
      <c r="I84" s="380">
        <v>0</v>
      </c>
      <c r="J84" s="380">
        <v>0</v>
      </c>
      <c r="K84" s="380">
        <v>0</v>
      </c>
      <c r="L84" s="380">
        <v>0</v>
      </c>
      <c r="M84" s="380">
        <v>0</v>
      </c>
      <c r="N84" s="380">
        <v>0</v>
      </c>
      <c r="O84" s="380">
        <v>0</v>
      </c>
      <c r="P84" s="380">
        <v>0</v>
      </c>
      <c r="Q84" s="380">
        <v>0</v>
      </c>
      <c r="R84" s="380">
        <v>0</v>
      </c>
      <c r="S84" s="380">
        <v>0</v>
      </c>
      <c r="T84" s="380">
        <v>0</v>
      </c>
      <c r="U84" s="380">
        <v>0</v>
      </c>
      <c r="V84" s="378">
        <v>0</v>
      </c>
      <c r="W84" s="378">
        <v>0</v>
      </c>
      <c r="X84" s="16">
        <v>2</v>
      </c>
      <c r="Y84" s="16">
        <v>18</v>
      </c>
      <c r="Z84" s="16">
        <v>2</v>
      </c>
      <c r="AA84" s="16">
        <v>18</v>
      </c>
      <c r="AB84" s="832"/>
      <c r="AC84" s="833"/>
      <c r="AD84" s="815"/>
      <c r="AE84" s="370" t="s">
        <v>939</v>
      </c>
      <c r="AF84" s="378">
        <v>0</v>
      </c>
      <c r="AG84" s="378">
        <v>0</v>
      </c>
      <c r="AH84" s="378">
        <v>0</v>
      </c>
      <c r="AI84" s="378">
        <v>0</v>
      </c>
      <c r="AJ84" s="378">
        <v>0</v>
      </c>
      <c r="AK84" s="378">
        <v>0</v>
      </c>
      <c r="AL84" s="16">
        <v>2</v>
      </c>
      <c r="AM84" s="16">
        <v>18</v>
      </c>
      <c r="AN84" s="143"/>
      <c r="AO84" s="143"/>
    </row>
    <row r="85" spans="1:41" s="286" customFormat="1" ht="15.95" customHeight="1" x14ac:dyDescent="0.15">
      <c r="A85" s="233"/>
      <c r="B85" s="233"/>
      <c r="C85" s="344"/>
      <c r="D85" s="271"/>
      <c r="E85" s="307"/>
      <c r="F85" s="307"/>
      <c r="G85" s="381"/>
      <c r="H85" s="381"/>
      <c r="I85" s="381"/>
      <c r="J85" s="381"/>
      <c r="K85" s="381"/>
      <c r="L85" s="381"/>
      <c r="M85" s="381"/>
      <c r="N85" s="381"/>
      <c r="O85" s="381"/>
      <c r="P85" s="381"/>
      <c r="Q85" s="381"/>
      <c r="R85" s="381"/>
      <c r="S85" s="381"/>
      <c r="T85" s="381"/>
      <c r="U85" s="381"/>
      <c r="V85" s="381"/>
      <c r="W85" s="381"/>
      <c r="X85" s="16">
        <v>0</v>
      </c>
      <c r="Y85" s="16">
        <v>0</v>
      </c>
      <c r="Z85" s="233"/>
      <c r="AA85" s="233"/>
      <c r="AB85" s="344"/>
      <c r="AC85" s="271"/>
      <c r="AD85" s="307"/>
      <c r="AE85" s="307"/>
      <c r="AF85" s="381"/>
      <c r="AG85" s="381"/>
      <c r="AH85" s="381"/>
      <c r="AI85" s="381"/>
      <c r="AJ85" s="381"/>
      <c r="AK85" s="381"/>
      <c r="AL85" s="16">
        <v>0</v>
      </c>
      <c r="AM85" s="16">
        <v>0</v>
      </c>
      <c r="AN85" s="143"/>
      <c r="AO85" s="143"/>
    </row>
    <row r="86" spans="1:41" s="143" customFormat="1" ht="15.95" customHeight="1" x14ac:dyDescent="0.15">
      <c r="A86" s="340"/>
      <c r="B86" s="340">
        <v>101</v>
      </c>
      <c r="C86" s="171"/>
      <c r="D86" s="351" t="s">
        <v>516</v>
      </c>
      <c r="E86" s="358" t="s">
        <v>326</v>
      </c>
      <c r="F86" s="372" t="s">
        <v>418</v>
      </c>
      <c r="G86" s="382">
        <v>12.03</v>
      </c>
      <c r="H86" s="382">
        <v>4.55</v>
      </c>
      <c r="I86" s="382">
        <v>12.16</v>
      </c>
      <c r="J86" s="382">
        <v>18.38</v>
      </c>
      <c r="K86" s="382">
        <v>12.03</v>
      </c>
      <c r="L86" s="382">
        <v>9.52</v>
      </c>
      <c r="M86" s="382">
        <v>11.79</v>
      </c>
      <c r="N86" s="382">
        <v>13.59</v>
      </c>
      <c r="O86" s="382">
        <v>9.56</v>
      </c>
      <c r="P86" s="382">
        <v>13.85</v>
      </c>
      <c r="Q86" s="382">
        <v>14.73</v>
      </c>
      <c r="R86" s="382">
        <v>13.1</v>
      </c>
      <c r="S86" s="382">
        <v>7.26</v>
      </c>
      <c r="T86" s="382">
        <v>12.15</v>
      </c>
      <c r="U86" s="382">
        <v>6.19</v>
      </c>
      <c r="V86" s="382">
        <v>6.3</v>
      </c>
      <c r="W86" s="382">
        <v>9.2100000000000009</v>
      </c>
      <c r="X86" s="393">
        <v>0</v>
      </c>
      <c r="Y86" s="393">
        <v>101</v>
      </c>
      <c r="Z86" s="340"/>
      <c r="AA86" s="340">
        <v>101</v>
      </c>
      <c r="AB86" s="171"/>
      <c r="AC86" s="351" t="s">
        <v>516</v>
      </c>
      <c r="AD86" s="358" t="s">
        <v>326</v>
      </c>
      <c r="AE86" s="372" t="s">
        <v>418</v>
      </c>
      <c r="AF86" s="382">
        <v>8.9600000000000009</v>
      </c>
      <c r="AG86" s="382">
        <v>11.68</v>
      </c>
      <c r="AH86" s="382">
        <v>14.8</v>
      </c>
      <c r="AI86" s="382">
        <v>14.64</v>
      </c>
      <c r="AJ86" s="382">
        <v>26.65</v>
      </c>
      <c r="AK86" s="382">
        <v>12.19</v>
      </c>
      <c r="AL86" s="393">
        <v>0</v>
      </c>
      <c r="AM86" s="393">
        <v>101</v>
      </c>
    </row>
    <row r="87" spans="1:41" s="143" customFormat="1" ht="15.95" customHeight="1" x14ac:dyDescent="0.15">
      <c r="A87" s="340"/>
      <c r="B87" s="340">
        <v>102</v>
      </c>
      <c r="C87" s="152"/>
      <c r="D87" s="152" t="s">
        <v>320</v>
      </c>
      <c r="E87" s="359" t="s">
        <v>419</v>
      </c>
      <c r="F87" s="373" t="s">
        <v>413</v>
      </c>
      <c r="G87" s="383">
        <v>5.82</v>
      </c>
      <c r="H87" s="383">
        <v>2.1</v>
      </c>
      <c r="I87" s="383">
        <v>6.05</v>
      </c>
      <c r="J87" s="383">
        <v>9.67</v>
      </c>
      <c r="K87" s="383">
        <v>6.29</v>
      </c>
      <c r="L87" s="383">
        <v>4.6900000000000004</v>
      </c>
      <c r="M87" s="383">
        <v>5.9</v>
      </c>
      <c r="N87" s="383">
        <v>7.33</v>
      </c>
      <c r="O87" s="383">
        <v>4.82</v>
      </c>
      <c r="P87" s="383">
        <v>7.73</v>
      </c>
      <c r="Q87" s="383">
        <v>7.61</v>
      </c>
      <c r="R87" s="383">
        <v>7.19</v>
      </c>
      <c r="S87" s="383">
        <v>3.93</v>
      </c>
      <c r="T87" s="383">
        <v>6.4</v>
      </c>
      <c r="U87" s="383">
        <v>1.66</v>
      </c>
      <c r="V87" s="383">
        <v>3.93</v>
      </c>
      <c r="W87" s="383">
        <v>4.5199999999999996</v>
      </c>
      <c r="X87" s="393">
        <v>0</v>
      </c>
      <c r="Y87" s="393">
        <v>102</v>
      </c>
      <c r="Z87" s="340"/>
      <c r="AA87" s="340">
        <v>102</v>
      </c>
      <c r="AB87" s="152"/>
      <c r="AC87" s="152" t="s">
        <v>320</v>
      </c>
      <c r="AD87" s="359" t="s">
        <v>419</v>
      </c>
      <c r="AE87" s="373" t="s">
        <v>413</v>
      </c>
      <c r="AF87" s="383">
        <v>3.96</v>
      </c>
      <c r="AG87" s="383">
        <v>5.52</v>
      </c>
      <c r="AH87" s="383">
        <v>5.78</v>
      </c>
      <c r="AI87" s="383">
        <v>5.0599999999999996</v>
      </c>
      <c r="AJ87" s="383">
        <v>12.06</v>
      </c>
      <c r="AK87" s="383">
        <v>6.13</v>
      </c>
      <c r="AL87" s="393">
        <v>0</v>
      </c>
      <c r="AM87" s="393">
        <v>102</v>
      </c>
    </row>
    <row r="88" spans="1:41" s="143" customFormat="1" ht="15.95" customHeight="1" x14ac:dyDescent="0.15">
      <c r="A88" s="340"/>
      <c r="B88" s="340">
        <v>103</v>
      </c>
      <c r="C88" s="152" t="s">
        <v>514</v>
      </c>
      <c r="D88" s="152" t="s">
        <v>322</v>
      </c>
      <c r="E88" s="359" t="s">
        <v>421</v>
      </c>
      <c r="F88" s="373" t="s">
        <v>422</v>
      </c>
      <c r="G88" s="383">
        <v>0.22</v>
      </c>
      <c r="H88" s="383">
        <v>0</v>
      </c>
      <c r="I88" s="383">
        <v>0</v>
      </c>
      <c r="J88" s="383">
        <v>0</v>
      </c>
      <c r="K88" s="383">
        <v>0</v>
      </c>
      <c r="L88" s="383">
        <v>0</v>
      </c>
      <c r="M88" s="383">
        <v>0</v>
      </c>
      <c r="N88" s="383">
        <v>0</v>
      </c>
      <c r="O88" s="383">
        <v>0.53</v>
      </c>
      <c r="P88" s="383">
        <v>6.04</v>
      </c>
      <c r="Q88" s="383">
        <v>0</v>
      </c>
      <c r="R88" s="383">
        <v>0</v>
      </c>
      <c r="S88" s="383">
        <v>0</v>
      </c>
      <c r="T88" s="383">
        <v>0</v>
      </c>
      <c r="U88" s="383">
        <v>0</v>
      </c>
      <c r="V88" s="383">
        <v>0</v>
      </c>
      <c r="W88" s="383">
        <v>0</v>
      </c>
      <c r="X88" s="393">
        <v>0</v>
      </c>
      <c r="Y88" s="393">
        <v>103</v>
      </c>
      <c r="Z88" s="340"/>
      <c r="AA88" s="340">
        <v>103</v>
      </c>
      <c r="AB88" s="152" t="s">
        <v>514</v>
      </c>
      <c r="AC88" s="152" t="s">
        <v>322</v>
      </c>
      <c r="AD88" s="359" t="s">
        <v>421</v>
      </c>
      <c r="AE88" s="373" t="s">
        <v>422</v>
      </c>
      <c r="AF88" s="383">
        <v>0</v>
      </c>
      <c r="AG88" s="383">
        <v>0</v>
      </c>
      <c r="AH88" s="383">
        <v>5.26</v>
      </c>
      <c r="AI88" s="383">
        <v>0</v>
      </c>
      <c r="AJ88" s="383">
        <v>4.7</v>
      </c>
      <c r="AK88" s="383">
        <v>0.42</v>
      </c>
      <c r="AL88" s="393">
        <v>0</v>
      </c>
      <c r="AM88" s="393">
        <v>103</v>
      </c>
    </row>
    <row r="89" spans="1:41" s="143" customFormat="1" ht="15.95" customHeight="1" x14ac:dyDescent="0.15">
      <c r="A89" s="340"/>
      <c r="B89" s="340">
        <v>104</v>
      </c>
      <c r="C89" s="152" t="s">
        <v>243</v>
      </c>
      <c r="D89" s="152" t="s">
        <v>328</v>
      </c>
      <c r="E89" s="360" t="s">
        <v>293</v>
      </c>
      <c r="F89" s="373" t="s">
        <v>424</v>
      </c>
      <c r="G89" s="383">
        <v>3.16</v>
      </c>
      <c r="H89" s="383">
        <v>0</v>
      </c>
      <c r="I89" s="383">
        <v>0</v>
      </c>
      <c r="J89" s="383">
        <v>0</v>
      </c>
      <c r="K89" s="383">
        <v>0</v>
      </c>
      <c r="L89" s="383">
        <v>0</v>
      </c>
      <c r="M89" s="383">
        <v>0</v>
      </c>
      <c r="N89" s="383">
        <v>0</v>
      </c>
      <c r="O89" s="383">
        <v>0</v>
      </c>
      <c r="P89" s="383">
        <v>0</v>
      </c>
      <c r="Q89" s="383">
        <v>0</v>
      </c>
      <c r="R89" s="383">
        <v>0</v>
      </c>
      <c r="S89" s="383">
        <v>0</v>
      </c>
      <c r="T89" s="383">
        <v>0</v>
      </c>
      <c r="U89" s="383">
        <v>0</v>
      </c>
      <c r="V89" s="383">
        <v>0</v>
      </c>
      <c r="W89" s="383">
        <v>0</v>
      </c>
      <c r="X89" s="393">
        <v>0</v>
      </c>
      <c r="Y89" s="393">
        <v>104</v>
      </c>
      <c r="Z89" s="340"/>
      <c r="AA89" s="340">
        <v>104</v>
      </c>
      <c r="AB89" s="152" t="s">
        <v>243</v>
      </c>
      <c r="AC89" s="152" t="s">
        <v>328</v>
      </c>
      <c r="AD89" s="360" t="s">
        <v>293</v>
      </c>
      <c r="AE89" s="373" t="s">
        <v>424</v>
      </c>
      <c r="AF89" s="383">
        <v>0</v>
      </c>
      <c r="AG89" s="383">
        <v>0</v>
      </c>
      <c r="AH89" s="383">
        <v>0</v>
      </c>
      <c r="AI89" s="383">
        <v>0</v>
      </c>
      <c r="AJ89" s="383">
        <v>0</v>
      </c>
      <c r="AK89" s="383">
        <v>1.1399999999999999</v>
      </c>
      <c r="AL89" s="393">
        <v>0</v>
      </c>
      <c r="AM89" s="393">
        <v>104</v>
      </c>
    </row>
    <row r="90" spans="1:41" s="143" customFormat="1" ht="15.95" customHeight="1" x14ac:dyDescent="0.15">
      <c r="A90" s="340"/>
      <c r="B90" s="340">
        <v>105</v>
      </c>
      <c r="C90" s="152" t="s">
        <v>296</v>
      </c>
      <c r="D90" s="27" t="s">
        <v>425</v>
      </c>
      <c r="E90" s="361" t="s">
        <v>382</v>
      </c>
      <c r="F90" s="374" t="s">
        <v>428</v>
      </c>
      <c r="G90" s="384">
        <v>3.79</v>
      </c>
      <c r="H90" s="384">
        <v>1.46</v>
      </c>
      <c r="I90" s="384">
        <v>4.45</v>
      </c>
      <c r="J90" s="384">
        <v>6.06</v>
      </c>
      <c r="K90" s="384">
        <v>3.99</v>
      </c>
      <c r="L90" s="384">
        <v>3.11</v>
      </c>
      <c r="M90" s="384">
        <v>3.75</v>
      </c>
      <c r="N90" s="384">
        <v>4.34</v>
      </c>
      <c r="O90" s="384">
        <v>3.15</v>
      </c>
      <c r="P90" s="384">
        <v>5.69</v>
      </c>
      <c r="Q90" s="384">
        <v>4.53</v>
      </c>
      <c r="R90" s="384">
        <v>4.76</v>
      </c>
      <c r="S90" s="384">
        <v>2.3199999999999998</v>
      </c>
      <c r="T90" s="384">
        <v>3.92</v>
      </c>
      <c r="U90" s="384">
        <v>1.62</v>
      </c>
      <c r="V90" s="384">
        <v>1.94</v>
      </c>
      <c r="W90" s="384">
        <v>2.88</v>
      </c>
      <c r="X90" s="393">
        <v>0</v>
      </c>
      <c r="Y90" s="393">
        <v>105</v>
      </c>
      <c r="Z90" s="340"/>
      <c r="AA90" s="340">
        <v>105</v>
      </c>
      <c r="AB90" s="152" t="s">
        <v>296</v>
      </c>
      <c r="AC90" s="27" t="s">
        <v>425</v>
      </c>
      <c r="AD90" s="361" t="s">
        <v>382</v>
      </c>
      <c r="AE90" s="374" t="s">
        <v>428</v>
      </c>
      <c r="AF90" s="384">
        <v>2.46</v>
      </c>
      <c r="AG90" s="384">
        <v>3.75</v>
      </c>
      <c r="AH90" s="384">
        <v>5.46</v>
      </c>
      <c r="AI90" s="384">
        <v>4.1500000000000004</v>
      </c>
      <c r="AJ90" s="384">
        <v>7.64</v>
      </c>
      <c r="AK90" s="384">
        <v>3.99</v>
      </c>
      <c r="AL90" s="393">
        <v>0</v>
      </c>
      <c r="AM90" s="393">
        <v>105</v>
      </c>
    </row>
    <row r="91" spans="1:41" s="143" customFormat="1" ht="15.95" customHeight="1" x14ac:dyDescent="0.15">
      <c r="A91" s="340"/>
      <c r="B91" s="340">
        <v>106</v>
      </c>
      <c r="C91" s="152" t="s">
        <v>310</v>
      </c>
      <c r="D91" s="28" t="s">
        <v>374</v>
      </c>
      <c r="E91" s="352" t="s">
        <v>429</v>
      </c>
      <c r="F91" s="192" t="s">
        <v>43</v>
      </c>
      <c r="G91" s="385">
        <v>25.02</v>
      </c>
      <c r="H91" s="385">
        <v>8.11</v>
      </c>
      <c r="I91" s="385">
        <v>22.66</v>
      </c>
      <c r="J91" s="385">
        <v>34.11</v>
      </c>
      <c r="K91" s="385">
        <v>22.31</v>
      </c>
      <c r="L91" s="385">
        <v>17.32</v>
      </c>
      <c r="M91" s="385">
        <v>21.44</v>
      </c>
      <c r="N91" s="385">
        <v>25.25</v>
      </c>
      <c r="O91" s="385">
        <v>18.05</v>
      </c>
      <c r="P91" s="385">
        <v>33.31</v>
      </c>
      <c r="Q91" s="385">
        <v>26.87</v>
      </c>
      <c r="R91" s="385">
        <v>25.05</v>
      </c>
      <c r="S91" s="385">
        <v>13.51</v>
      </c>
      <c r="T91" s="385">
        <v>22.47</v>
      </c>
      <c r="U91" s="385">
        <v>9.4600000000000009</v>
      </c>
      <c r="V91" s="385">
        <v>12.17</v>
      </c>
      <c r="W91" s="385">
        <v>16.61</v>
      </c>
      <c r="X91" s="393">
        <v>0</v>
      </c>
      <c r="Y91" s="393">
        <v>106</v>
      </c>
      <c r="Z91" s="340"/>
      <c r="AA91" s="340">
        <v>106</v>
      </c>
      <c r="AB91" s="152" t="s">
        <v>310</v>
      </c>
      <c r="AC91" s="28" t="s">
        <v>374</v>
      </c>
      <c r="AD91" s="352" t="s">
        <v>429</v>
      </c>
      <c r="AE91" s="192" t="s">
        <v>43</v>
      </c>
      <c r="AF91" s="385">
        <v>15.38</v>
      </c>
      <c r="AG91" s="385">
        <v>20.95</v>
      </c>
      <c r="AH91" s="385">
        <v>31.3</v>
      </c>
      <c r="AI91" s="385">
        <v>23.84</v>
      </c>
      <c r="AJ91" s="385">
        <v>51.05</v>
      </c>
      <c r="AK91" s="385">
        <v>23.87</v>
      </c>
      <c r="AL91" s="393">
        <v>0</v>
      </c>
      <c r="AM91" s="393">
        <v>106</v>
      </c>
    </row>
    <row r="92" spans="1:41" s="143" customFormat="1" ht="15.95" customHeight="1" x14ac:dyDescent="0.15">
      <c r="A92" s="340"/>
      <c r="B92" s="340">
        <v>107</v>
      </c>
      <c r="C92" s="152">
        <v>1</v>
      </c>
      <c r="D92" s="23" t="s">
        <v>277</v>
      </c>
      <c r="E92" s="716" t="s">
        <v>373</v>
      </c>
      <c r="F92" s="716"/>
      <c r="G92" s="385">
        <v>10.71</v>
      </c>
      <c r="H92" s="385">
        <v>24.67</v>
      </c>
      <c r="I92" s="385">
        <v>30.5</v>
      </c>
      <c r="J92" s="385">
        <v>18.75</v>
      </c>
      <c r="K92" s="385">
        <v>14.78</v>
      </c>
      <c r="L92" s="385">
        <v>24.56</v>
      </c>
      <c r="M92" s="385">
        <v>23.25</v>
      </c>
      <c r="N92" s="385">
        <v>26.95</v>
      </c>
      <c r="O92" s="385">
        <v>21.89</v>
      </c>
      <c r="P92" s="385">
        <v>8.98</v>
      </c>
      <c r="Q92" s="385">
        <v>66.67</v>
      </c>
      <c r="R92" s="385">
        <v>14.57</v>
      </c>
      <c r="S92" s="385">
        <v>9.7899999999999991</v>
      </c>
      <c r="T92" s="385">
        <v>27.65</v>
      </c>
      <c r="U92" s="385">
        <v>106.28</v>
      </c>
      <c r="V92" s="385">
        <v>29.32</v>
      </c>
      <c r="W92" s="385">
        <v>22.17</v>
      </c>
      <c r="X92" s="393">
        <v>0</v>
      </c>
      <c r="Y92" s="393">
        <v>107</v>
      </c>
      <c r="Z92" s="340"/>
      <c r="AA92" s="340">
        <v>107</v>
      </c>
      <c r="AB92" s="152">
        <v>1</v>
      </c>
      <c r="AC92" s="23" t="s">
        <v>277</v>
      </c>
      <c r="AD92" s="716" t="s">
        <v>373</v>
      </c>
      <c r="AE92" s="716"/>
      <c r="AF92" s="385">
        <v>28.5</v>
      </c>
      <c r="AG92" s="385">
        <v>12.14</v>
      </c>
      <c r="AH92" s="385">
        <v>12.09</v>
      </c>
      <c r="AI92" s="385">
        <v>37.69</v>
      </c>
      <c r="AJ92" s="385">
        <v>7.03</v>
      </c>
      <c r="AK92" s="385">
        <v>19.350000000000001</v>
      </c>
      <c r="AL92" s="393">
        <v>0</v>
      </c>
      <c r="AM92" s="393">
        <v>107</v>
      </c>
    </row>
    <row r="93" spans="1:41" s="143" customFormat="1" ht="15.95" customHeight="1" x14ac:dyDescent="0.15">
      <c r="A93" s="340"/>
      <c r="B93" s="340">
        <v>108</v>
      </c>
      <c r="C93" s="152" t="s">
        <v>472</v>
      </c>
      <c r="D93" s="816" t="s">
        <v>250</v>
      </c>
      <c r="E93" s="358" t="s">
        <v>326</v>
      </c>
      <c r="F93" s="375" t="s">
        <v>68</v>
      </c>
      <c r="G93" s="382">
        <v>10.66</v>
      </c>
      <c r="H93" s="382">
        <v>24.67</v>
      </c>
      <c r="I93" s="382">
        <v>30.5</v>
      </c>
      <c r="J93" s="382">
        <v>18.75</v>
      </c>
      <c r="K93" s="382">
        <v>14.78</v>
      </c>
      <c r="L93" s="382">
        <v>24.56</v>
      </c>
      <c r="M93" s="382">
        <v>23.25</v>
      </c>
      <c r="N93" s="382">
        <v>26.95</v>
      </c>
      <c r="O93" s="382">
        <v>21.89</v>
      </c>
      <c r="P93" s="382">
        <v>8.98</v>
      </c>
      <c r="Q93" s="382">
        <v>66.67</v>
      </c>
      <c r="R93" s="382">
        <v>14.57</v>
      </c>
      <c r="S93" s="382">
        <v>9.7899999999999991</v>
      </c>
      <c r="T93" s="382">
        <v>27.65</v>
      </c>
      <c r="U93" s="382">
        <v>106.28</v>
      </c>
      <c r="V93" s="382">
        <v>29.32</v>
      </c>
      <c r="W93" s="382">
        <v>22.17</v>
      </c>
      <c r="X93" s="393">
        <v>0</v>
      </c>
      <c r="Y93" s="393">
        <v>108</v>
      </c>
      <c r="Z93" s="340"/>
      <c r="AA93" s="340">
        <v>108</v>
      </c>
      <c r="AB93" s="152" t="s">
        <v>472</v>
      </c>
      <c r="AC93" s="816" t="s">
        <v>250</v>
      </c>
      <c r="AD93" s="358" t="s">
        <v>326</v>
      </c>
      <c r="AE93" s="375" t="s">
        <v>68</v>
      </c>
      <c r="AF93" s="382">
        <v>28.5</v>
      </c>
      <c r="AG93" s="382">
        <v>12.14</v>
      </c>
      <c r="AH93" s="382">
        <v>12.09</v>
      </c>
      <c r="AI93" s="382">
        <v>37.69</v>
      </c>
      <c r="AJ93" s="382">
        <v>7.03</v>
      </c>
      <c r="AK93" s="382">
        <v>19.329999999999998</v>
      </c>
      <c r="AL93" s="393">
        <v>0</v>
      </c>
      <c r="AM93" s="393">
        <v>108</v>
      </c>
    </row>
    <row r="94" spans="1:41" s="143" customFormat="1" ht="15.95" customHeight="1" x14ac:dyDescent="0.15">
      <c r="A94" s="340"/>
      <c r="B94" s="340">
        <v>109</v>
      </c>
      <c r="C94" s="152" t="s">
        <v>517</v>
      </c>
      <c r="D94" s="817"/>
      <c r="E94" s="359" t="s">
        <v>419</v>
      </c>
      <c r="F94" s="373" t="s">
        <v>74</v>
      </c>
      <c r="G94" s="383">
        <v>0</v>
      </c>
      <c r="H94" s="383">
        <v>0</v>
      </c>
      <c r="I94" s="383">
        <v>0</v>
      </c>
      <c r="J94" s="383">
        <v>0</v>
      </c>
      <c r="K94" s="383">
        <v>0</v>
      </c>
      <c r="L94" s="383">
        <v>0</v>
      </c>
      <c r="M94" s="383">
        <v>0</v>
      </c>
      <c r="N94" s="383">
        <v>0</v>
      </c>
      <c r="O94" s="383">
        <v>0</v>
      </c>
      <c r="P94" s="383">
        <v>0</v>
      </c>
      <c r="Q94" s="383">
        <v>0</v>
      </c>
      <c r="R94" s="383">
        <v>0</v>
      </c>
      <c r="S94" s="383">
        <v>0</v>
      </c>
      <c r="T94" s="383">
        <v>0</v>
      </c>
      <c r="U94" s="383">
        <v>0</v>
      </c>
      <c r="V94" s="383">
        <v>0</v>
      </c>
      <c r="W94" s="383">
        <v>0</v>
      </c>
      <c r="X94" s="393">
        <v>0</v>
      </c>
      <c r="Y94" s="393">
        <v>109</v>
      </c>
      <c r="Z94" s="340"/>
      <c r="AA94" s="340">
        <v>109</v>
      </c>
      <c r="AB94" s="152" t="s">
        <v>517</v>
      </c>
      <c r="AC94" s="817"/>
      <c r="AD94" s="359" t="s">
        <v>419</v>
      </c>
      <c r="AE94" s="373" t="s">
        <v>74</v>
      </c>
      <c r="AF94" s="383">
        <v>0</v>
      </c>
      <c r="AG94" s="383">
        <v>0</v>
      </c>
      <c r="AH94" s="383">
        <v>0</v>
      </c>
      <c r="AI94" s="383">
        <v>0</v>
      </c>
      <c r="AJ94" s="383">
        <v>0</v>
      </c>
      <c r="AK94" s="383">
        <v>0</v>
      </c>
      <c r="AL94" s="393">
        <v>0</v>
      </c>
      <c r="AM94" s="393">
        <v>109</v>
      </c>
    </row>
    <row r="95" spans="1:41" s="143" customFormat="1" ht="15.95" customHeight="1" x14ac:dyDescent="0.15">
      <c r="A95" s="340"/>
      <c r="B95" s="340">
        <v>110</v>
      </c>
      <c r="C95" s="152" t="s">
        <v>217</v>
      </c>
      <c r="D95" s="818"/>
      <c r="E95" s="361" t="s">
        <v>421</v>
      </c>
      <c r="F95" s="374" t="s">
        <v>75</v>
      </c>
      <c r="G95" s="384">
        <v>0.05</v>
      </c>
      <c r="H95" s="384">
        <v>0</v>
      </c>
      <c r="I95" s="384">
        <v>0</v>
      </c>
      <c r="J95" s="384">
        <v>0</v>
      </c>
      <c r="K95" s="384">
        <v>0</v>
      </c>
      <c r="L95" s="384">
        <v>0</v>
      </c>
      <c r="M95" s="384">
        <v>0</v>
      </c>
      <c r="N95" s="384">
        <v>0</v>
      </c>
      <c r="O95" s="384">
        <v>0</v>
      </c>
      <c r="P95" s="384">
        <v>0</v>
      </c>
      <c r="Q95" s="384">
        <v>0</v>
      </c>
      <c r="R95" s="384">
        <v>0</v>
      </c>
      <c r="S95" s="384">
        <v>0</v>
      </c>
      <c r="T95" s="384">
        <v>0</v>
      </c>
      <c r="U95" s="384">
        <v>0</v>
      </c>
      <c r="V95" s="384">
        <v>0</v>
      </c>
      <c r="W95" s="384">
        <v>0</v>
      </c>
      <c r="X95" s="393">
        <v>0</v>
      </c>
      <c r="Y95" s="393">
        <v>110</v>
      </c>
      <c r="Z95" s="340"/>
      <c r="AA95" s="340">
        <v>110</v>
      </c>
      <c r="AB95" s="152" t="s">
        <v>217</v>
      </c>
      <c r="AC95" s="818"/>
      <c r="AD95" s="361" t="s">
        <v>421</v>
      </c>
      <c r="AE95" s="374" t="s">
        <v>75</v>
      </c>
      <c r="AF95" s="384">
        <v>0</v>
      </c>
      <c r="AG95" s="384">
        <v>0</v>
      </c>
      <c r="AH95" s="384">
        <v>0</v>
      </c>
      <c r="AI95" s="384">
        <v>0</v>
      </c>
      <c r="AJ95" s="384">
        <v>0</v>
      </c>
      <c r="AK95" s="384">
        <v>0.02</v>
      </c>
      <c r="AL95" s="393">
        <v>0</v>
      </c>
      <c r="AM95" s="393">
        <v>110</v>
      </c>
    </row>
    <row r="96" spans="1:41" s="143" customFormat="1" ht="15.95" customHeight="1" x14ac:dyDescent="0.15">
      <c r="A96" s="340"/>
      <c r="B96" s="340">
        <v>111</v>
      </c>
      <c r="C96" s="152" t="s">
        <v>87</v>
      </c>
      <c r="D96" s="352" t="s">
        <v>281</v>
      </c>
      <c r="E96" s="716" t="s">
        <v>1</v>
      </c>
      <c r="F96" s="716"/>
      <c r="G96" s="385">
        <v>77.62</v>
      </c>
      <c r="H96" s="385">
        <v>106.39</v>
      </c>
      <c r="I96" s="385">
        <v>124.24</v>
      </c>
      <c r="J96" s="385">
        <v>111.36</v>
      </c>
      <c r="K96" s="385">
        <v>96.55</v>
      </c>
      <c r="L96" s="385">
        <v>129.03</v>
      </c>
      <c r="M96" s="385">
        <v>106.38</v>
      </c>
      <c r="N96" s="385">
        <v>128.86000000000001</v>
      </c>
      <c r="O96" s="385">
        <v>98.01</v>
      </c>
      <c r="P96" s="385">
        <v>69.239999999999995</v>
      </c>
      <c r="Q96" s="385">
        <v>326.5</v>
      </c>
      <c r="R96" s="385">
        <v>131.78</v>
      </c>
      <c r="S96" s="385">
        <v>90.03</v>
      </c>
      <c r="T96" s="385">
        <v>154.79</v>
      </c>
      <c r="U96" s="385">
        <v>340.38</v>
      </c>
      <c r="V96" s="385">
        <v>134.76</v>
      </c>
      <c r="W96" s="385">
        <v>119.18</v>
      </c>
      <c r="X96" s="393">
        <v>0</v>
      </c>
      <c r="Y96" s="393">
        <v>111</v>
      </c>
      <c r="Z96" s="340"/>
      <c r="AA96" s="340">
        <v>111</v>
      </c>
      <c r="AB96" s="152" t="s">
        <v>87</v>
      </c>
      <c r="AC96" s="352" t="s">
        <v>281</v>
      </c>
      <c r="AD96" s="716" t="s">
        <v>1</v>
      </c>
      <c r="AE96" s="716"/>
      <c r="AF96" s="385">
        <v>143.6</v>
      </c>
      <c r="AG96" s="385">
        <v>103.39</v>
      </c>
      <c r="AH96" s="385">
        <v>83.4</v>
      </c>
      <c r="AI96" s="385">
        <v>234.4</v>
      </c>
      <c r="AJ96" s="385">
        <v>74.27</v>
      </c>
      <c r="AK96" s="385">
        <v>108.41</v>
      </c>
      <c r="AL96" s="393">
        <v>0</v>
      </c>
      <c r="AM96" s="393">
        <v>111</v>
      </c>
    </row>
    <row r="97" spans="1:39" s="143" customFormat="1" ht="15.95" customHeight="1" x14ac:dyDescent="0.15">
      <c r="A97" s="340"/>
      <c r="B97" s="340">
        <v>112</v>
      </c>
      <c r="C97" s="152" t="s">
        <v>339</v>
      </c>
      <c r="D97" s="352" t="s">
        <v>288</v>
      </c>
      <c r="E97" s="716" t="s">
        <v>433</v>
      </c>
      <c r="F97" s="716"/>
      <c r="G97" s="385">
        <v>7.86</v>
      </c>
      <c r="H97" s="385">
        <v>0</v>
      </c>
      <c r="I97" s="385">
        <v>15.73</v>
      </c>
      <c r="J97" s="385">
        <v>16.190000000000001</v>
      </c>
      <c r="K97" s="385">
        <v>15.45</v>
      </c>
      <c r="L97" s="385">
        <v>11.9</v>
      </c>
      <c r="M97" s="385">
        <v>11.85</v>
      </c>
      <c r="N97" s="385">
        <v>8.8000000000000007</v>
      </c>
      <c r="O97" s="385">
        <v>17.420000000000002</v>
      </c>
      <c r="P97" s="385">
        <v>9.81</v>
      </c>
      <c r="Q97" s="385">
        <v>25.43</v>
      </c>
      <c r="R97" s="385">
        <v>19.350000000000001</v>
      </c>
      <c r="S97" s="385">
        <v>11.01</v>
      </c>
      <c r="T97" s="385">
        <v>16.989999999999998</v>
      </c>
      <c r="U97" s="385">
        <v>0.12</v>
      </c>
      <c r="V97" s="385">
        <v>0.02</v>
      </c>
      <c r="W97" s="385">
        <v>26.05</v>
      </c>
      <c r="X97" s="393">
        <v>0</v>
      </c>
      <c r="Y97" s="393">
        <v>112</v>
      </c>
      <c r="Z97" s="340"/>
      <c r="AA97" s="340">
        <v>112</v>
      </c>
      <c r="AB97" s="152" t="s">
        <v>339</v>
      </c>
      <c r="AC97" s="352" t="s">
        <v>288</v>
      </c>
      <c r="AD97" s="716" t="s">
        <v>433</v>
      </c>
      <c r="AE97" s="716"/>
      <c r="AF97" s="385">
        <v>15.5</v>
      </c>
      <c r="AG97" s="385">
        <v>23.97</v>
      </c>
      <c r="AH97" s="385">
        <v>0</v>
      </c>
      <c r="AI97" s="385">
        <v>15.36</v>
      </c>
      <c r="AJ97" s="385">
        <v>16.16</v>
      </c>
      <c r="AK97" s="385">
        <v>11.22</v>
      </c>
      <c r="AL97" s="393">
        <v>0</v>
      </c>
      <c r="AM97" s="393">
        <v>112</v>
      </c>
    </row>
    <row r="98" spans="1:39" s="143" customFormat="1" ht="15.95" customHeight="1" x14ac:dyDescent="0.15">
      <c r="A98" s="340"/>
      <c r="B98" s="340">
        <v>113</v>
      </c>
      <c r="C98" s="152" t="s">
        <v>374</v>
      </c>
      <c r="D98" s="352" t="s">
        <v>381</v>
      </c>
      <c r="E98" s="716" t="s">
        <v>434</v>
      </c>
      <c r="F98" s="716"/>
      <c r="G98" s="385">
        <v>0.49</v>
      </c>
      <c r="H98" s="385">
        <v>0.03</v>
      </c>
      <c r="I98" s="385">
        <v>0.64</v>
      </c>
      <c r="J98" s="385">
        <v>0.39</v>
      </c>
      <c r="K98" s="385">
        <v>0.57999999999999996</v>
      </c>
      <c r="L98" s="385">
        <v>2.0699999999999998</v>
      </c>
      <c r="M98" s="385">
        <v>2.94</v>
      </c>
      <c r="N98" s="385">
        <v>1.21</v>
      </c>
      <c r="O98" s="385">
        <v>0.23</v>
      </c>
      <c r="P98" s="385">
        <v>0.33</v>
      </c>
      <c r="Q98" s="385">
        <v>1.46</v>
      </c>
      <c r="R98" s="385">
        <v>3.94</v>
      </c>
      <c r="S98" s="385">
        <v>1</v>
      </c>
      <c r="T98" s="385">
        <v>0.25</v>
      </c>
      <c r="U98" s="385">
        <v>9.9600000000000009</v>
      </c>
      <c r="V98" s="385">
        <v>18.91</v>
      </c>
      <c r="W98" s="385">
        <v>0</v>
      </c>
      <c r="X98" s="393">
        <v>0</v>
      </c>
      <c r="Y98" s="393">
        <v>113</v>
      </c>
      <c r="Z98" s="340"/>
      <c r="AA98" s="340">
        <v>113</v>
      </c>
      <c r="AB98" s="152" t="s">
        <v>374</v>
      </c>
      <c r="AC98" s="352" t="s">
        <v>381</v>
      </c>
      <c r="AD98" s="716" t="s">
        <v>434</v>
      </c>
      <c r="AE98" s="716"/>
      <c r="AF98" s="385">
        <v>0.62</v>
      </c>
      <c r="AG98" s="385">
        <v>0.02</v>
      </c>
      <c r="AH98" s="385">
        <v>2.81</v>
      </c>
      <c r="AI98" s="385">
        <v>0</v>
      </c>
      <c r="AJ98" s="385">
        <v>0.13</v>
      </c>
      <c r="AK98" s="385">
        <v>0.92</v>
      </c>
      <c r="AL98" s="393">
        <v>0</v>
      </c>
      <c r="AM98" s="393">
        <v>113</v>
      </c>
    </row>
    <row r="99" spans="1:39" s="143" customFormat="1" ht="15.95" customHeight="1" x14ac:dyDescent="0.15">
      <c r="A99" s="340"/>
      <c r="B99" s="340">
        <v>114</v>
      </c>
      <c r="C99" s="152"/>
      <c r="D99" s="352" t="s">
        <v>309</v>
      </c>
      <c r="E99" s="716" t="s">
        <v>240</v>
      </c>
      <c r="F99" s="716"/>
      <c r="G99" s="385">
        <v>0.28999999999999998</v>
      </c>
      <c r="H99" s="385">
        <v>0</v>
      </c>
      <c r="I99" s="385">
        <v>0.73</v>
      </c>
      <c r="J99" s="385">
        <v>1.41</v>
      </c>
      <c r="K99" s="385">
        <v>1.1000000000000001</v>
      </c>
      <c r="L99" s="385">
        <v>2.27</v>
      </c>
      <c r="M99" s="385">
        <v>1.56</v>
      </c>
      <c r="N99" s="385">
        <v>1.71</v>
      </c>
      <c r="O99" s="385">
        <v>1.83</v>
      </c>
      <c r="P99" s="385">
        <v>0.12</v>
      </c>
      <c r="Q99" s="385">
        <v>3.02</v>
      </c>
      <c r="R99" s="385">
        <v>1.88</v>
      </c>
      <c r="S99" s="385">
        <v>1.32</v>
      </c>
      <c r="T99" s="385">
        <v>3.47</v>
      </c>
      <c r="U99" s="385">
        <v>3.11</v>
      </c>
      <c r="V99" s="385">
        <v>0.31</v>
      </c>
      <c r="W99" s="385">
        <v>1.24</v>
      </c>
      <c r="X99" s="393">
        <v>0</v>
      </c>
      <c r="Y99" s="393">
        <v>114</v>
      </c>
      <c r="Z99" s="340"/>
      <c r="AA99" s="340">
        <v>114</v>
      </c>
      <c r="AB99" s="152"/>
      <c r="AC99" s="352" t="s">
        <v>309</v>
      </c>
      <c r="AD99" s="716" t="s">
        <v>240</v>
      </c>
      <c r="AE99" s="716"/>
      <c r="AF99" s="385">
        <v>2.2599999999999998</v>
      </c>
      <c r="AG99" s="385">
        <v>1.41</v>
      </c>
      <c r="AH99" s="385">
        <v>0.59</v>
      </c>
      <c r="AI99" s="385">
        <v>2.66</v>
      </c>
      <c r="AJ99" s="385">
        <v>0.52</v>
      </c>
      <c r="AK99" s="385">
        <v>1.01</v>
      </c>
      <c r="AL99" s="393">
        <v>0</v>
      </c>
      <c r="AM99" s="393">
        <v>114</v>
      </c>
    </row>
    <row r="100" spans="1:39" s="143" customFormat="1" ht="15.95" customHeight="1" x14ac:dyDescent="0.15">
      <c r="A100" s="340"/>
      <c r="B100" s="340">
        <v>115</v>
      </c>
      <c r="C100" s="345" t="s">
        <v>582</v>
      </c>
      <c r="D100" s="352" t="s">
        <v>236</v>
      </c>
      <c r="E100" s="716" t="s">
        <v>436</v>
      </c>
      <c r="F100" s="716"/>
      <c r="G100" s="385">
        <v>16.09</v>
      </c>
      <c r="H100" s="385">
        <v>9.7899999999999991</v>
      </c>
      <c r="I100" s="385">
        <v>9.3000000000000007</v>
      </c>
      <c r="J100" s="385">
        <v>11.82</v>
      </c>
      <c r="K100" s="385">
        <v>9.26</v>
      </c>
      <c r="L100" s="385">
        <v>9.36</v>
      </c>
      <c r="M100" s="385">
        <v>23.14</v>
      </c>
      <c r="N100" s="385">
        <v>8.6300000000000008</v>
      </c>
      <c r="O100" s="385">
        <v>13.01</v>
      </c>
      <c r="P100" s="385">
        <v>7.46</v>
      </c>
      <c r="Q100" s="385">
        <v>15.49</v>
      </c>
      <c r="R100" s="385">
        <v>11.35</v>
      </c>
      <c r="S100" s="385">
        <v>5.51</v>
      </c>
      <c r="T100" s="385">
        <v>8.56</v>
      </c>
      <c r="U100" s="385">
        <v>15.96</v>
      </c>
      <c r="V100" s="385">
        <v>14.64</v>
      </c>
      <c r="W100" s="385">
        <v>8.7200000000000006</v>
      </c>
      <c r="X100" s="393">
        <v>0</v>
      </c>
      <c r="Y100" s="393">
        <v>115</v>
      </c>
      <c r="Z100" s="340"/>
      <c r="AA100" s="340">
        <v>115</v>
      </c>
      <c r="AB100" s="345" t="s">
        <v>582</v>
      </c>
      <c r="AC100" s="352" t="s">
        <v>236</v>
      </c>
      <c r="AD100" s="716" t="s">
        <v>436</v>
      </c>
      <c r="AE100" s="716"/>
      <c r="AF100" s="385">
        <v>8.51</v>
      </c>
      <c r="AG100" s="385">
        <v>7.58</v>
      </c>
      <c r="AH100" s="385">
        <v>4.67</v>
      </c>
      <c r="AI100" s="385">
        <v>11.16</v>
      </c>
      <c r="AJ100" s="385">
        <v>8.94</v>
      </c>
      <c r="AK100" s="385">
        <v>12.32</v>
      </c>
      <c r="AL100" s="393">
        <v>0</v>
      </c>
      <c r="AM100" s="393">
        <v>115</v>
      </c>
    </row>
    <row r="101" spans="1:39" s="143" customFormat="1" ht="15.95" customHeight="1" x14ac:dyDescent="0.15">
      <c r="A101" s="340"/>
      <c r="B101" s="340">
        <v>116</v>
      </c>
      <c r="C101" s="345" t="s">
        <v>163</v>
      </c>
      <c r="D101" s="352" t="s">
        <v>390</v>
      </c>
      <c r="E101" s="716" t="s">
        <v>399</v>
      </c>
      <c r="F101" s="716"/>
      <c r="G101" s="385">
        <v>1.01</v>
      </c>
      <c r="H101" s="385">
        <v>0</v>
      </c>
      <c r="I101" s="385">
        <v>0.73</v>
      </c>
      <c r="J101" s="385">
        <v>1.91</v>
      </c>
      <c r="K101" s="385">
        <v>0.45</v>
      </c>
      <c r="L101" s="385">
        <v>0.28000000000000003</v>
      </c>
      <c r="M101" s="385">
        <v>0.47</v>
      </c>
      <c r="N101" s="385">
        <v>0.1</v>
      </c>
      <c r="O101" s="385">
        <v>0</v>
      </c>
      <c r="P101" s="385">
        <v>0</v>
      </c>
      <c r="Q101" s="385">
        <v>0</v>
      </c>
      <c r="R101" s="385">
        <v>0.87</v>
      </c>
      <c r="S101" s="385">
        <v>0.34</v>
      </c>
      <c r="T101" s="385">
        <v>0.15</v>
      </c>
      <c r="U101" s="385">
        <v>0</v>
      </c>
      <c r="V101" s="385">
        <v>0</v>
      </c>
      <c r="W101" s="385">
        <v>0.28000000000000003</v>
      </c>
      <c r="X101" s="393">
        <v>0</v>
      </c>
      <c r="Y101" s="393">
        <v>116</v>
      </c>
      <c r="Z101" s="340"/>
      <c r="AA101" s="340">
        <v>116</v>
      </c>
      <c r="AB101" s="345" t="s">
        <v>163</v>
      </c>
      <c r="AC101" s="352" t="s">
        <v>390</v>
      </c>
      <c r="AD101" s="716" t="s">
        <v>399</v>
      </c>
      <c r="AE101" s="716"/>
      <c r="AF101" s="385">
        <v>0.06</v>
      </c>
      <c r="AG101" s="385">
        <v>0.23</v>
      </c>
      <c r="AH101" s="385">
        <v>1.1000000000000001</v>
      </c>
      <c r="AI101" s="385">
        <v>0.37</v>
      </c>
      <c r="AJ101" s="385">
        <v>1.8</v>
      </c>
      <c r="AK101" s="385">
        <v>0.67</v>
      </c>
      <c r="AL101" s="393">
        <v>0</v>
      </c>
      <c r="AM101" s="393">
        <v>116</v>
      </c>
    </row>
    <row r="102" spans="1:39" s="143" customFormat="1" ht="15.95" customHeight="1" x14ac:dyDescent="0.15">
      <c r="A102" s="340"/>
      <c r="B102" s="340">
        <v>117</v>
      </c>
      <c r="C102" s="345" t="s">
        <v>520</v>
      </c>
      <c r="D102" s="352" t="s">
        <v>392</v>
      </c>
      <c r="E102" s="716" t="s">
        <v>157</v>
      </c>
      <c r="F102" s="716"/>
      <c r="G102" s="385">
        <v>1.97</v>
      </c>
      <c r="H102" s="385">
        <v>0</v>
      </c>
      <c r="I102" s="385">
        <v>2.78</v>
      </c>
      <c r="J102" s="385">
        <v>3.22</v>
      </c>
      <c r="K102" s="385">
        <v>1.21</v>
      </c>
      <c r="L102" s="385">
        <v>0.85</v>
      </c>
      <c r="M102" s="385">
        <v>5.38</v>
      </c>
      <c r="N102" s="385">
        <v>3.14</v>
      </c>
      <c r="O102" s="385">
        <v>3.62</v>
      </c>
      <c r="P102" s="385">
        <v>0.72</v>
      </c>
      <c r="Q102" s="385">
        <v>1.95</v>
      </c>
      <c r="R102" s="385">
        <v>0.52</v>
      </c>
      <c r="S102" s="385">
        <v>0.65</v>
      </c>
      <c r="T102" s="385">
        <v>3.24</v>
      </c>
      <c r="U102" s="385">
        <v>0</v>
      </c>
      <c r="V102" s="385">
        <v>1.26</v>
      </c>
      <c r="W102" s="385">
        <v>4.08</v>
      </c>
      <c r="X102" s="393">
        <v>0</v>
      </c>
      <c r="Y102" s="393">
        <v>117</v>
      </c>
      <c r="Z102" s="340"/>
      <c r="AA102" s="340">
        <v>117</v>
      </c>
      <c r="AB102" s="345" t="s">
        <v>520</v>
      </c>
      <c r="AC102" s="352" t="s">
        <v>392</v>
      </c>
      <c r="AD102" s="716" t="s">
        <v>157</v>
      </c>
      <c r="AE102" s="716"/>
      <c r="AF102" s="385">
        <v>10.44</v>
      </c>
      <c r="AG102" s="385">
        <v>5.45</v>
      </c>
      <c r="AH102" s="385">
        <v>1.26</v>
      </c>
      <c r="AI102" s="385">
        <v>0.43</v>
      </c>
      <c r="AJ102" s="385">
        <v>0.61</v>
      </c>
      <c r="AK102" s="385">
        <v>2.1800000000000002</v>
      </c>
      <c r="AL102" s="393">
        <v>0</v>
      </c>
      <c r="AM102" s="393">
        <v>117</v>
      </c>
    </row>
    <row r="103" spans="1:39" s="143" customFormat="1" ht="15.95" customHeight="1" x14ac:dyDescent="0.15">
      <c r="A103" s="340"/>
      <c r="B103" s="340">
        <v>118</v>
      </c>
      <c r="C103" s="345" t="s">
        <v>511</v>
      </c>
      <c r="D103" s="352" t="s">
        <v>179</v>
      </c>
      <c r="E103" s="716" t="s">
        <v>196</v>
      </c>
      <c r="F103" s="716"/>
      <c r="G103" s="385">
        <v>0</v>
      </c>
      <c r="H103" s="385">
        <v>0</v>
      </c>
      <c r="I103" s="385">
        <v>0.28999999999999998</v>
      </c>
      <c r="J103" s="385">
        <v>1.57</v>
      </c>
      <c r="K103" s="385">
        <v>0.09</v>
      </c>
      <c r="L103" s="385">
        <v>0.4</v>
      </c>
      <c r="M103" s="385">
        <v>0.28000000000000003</v>
      </c>
      <c r="N103" s="385">
        <v>0.75</v>
      </c>
      <c r="O103" s="385">
        <v>0</v>
      </c>
      <c r="P103" s="385">
        <v>0.31</v>
      </c>
      <c r="Q103" s="385">
        <v>0.69</v>
      </c>
      <c r="R103" s="385">
        <v>0.02</v>
      </c>
      <c r="S103" s="385">
        <v>0.02</v>
      </c>
      <c r="T103" s="385">
        <v>0.91</v>
      </c>
      <c r="U103" s="385">
        <v>0</v>
      </c>
      <c r="V103" s="385">
        <v>0</v>
      </c>
      <c r="W103" s="385">
        <v>1.1599999999999999</v>
      </c>
      <c r="X103" s="393">
        <v>0</v>
      </c>
      <c r="Y103" s="393">
        <v>118</v>
      </c>
      <c r="Z103" s="340"/>
      <c r="AA103" s="340">
        <v>118</v>
      </c>
      <c r="AB103" s="345" t="s">
        <v>511</v>
      </c>
      <c r="AC103" s="352" t="s">
        <v>179</v>
      </c>
      <c r="AD103" s="716" t="s">
        <v>196</v>
      </c>
      <c r="AE103" s="716"/>
      <c r="AF103" s="385">
        <v>0.39</v>
      </c>
      <c r="AG103" s="385">
        <v>0</v>
      </c>
      <c r="AH103" s="385">
        <v>1.02</v>
      </c>
      <c r="AI103" s="385">
        <v>0</v>
      </c>
      <c r="AJ103" s="385">
        <v>0</v>
      </c>
      <c r="AK103" s="385">
        <v>0.3</v>
      </c>
      <c r="AL103" s="393">
        <v>0</v>
      </c>
      <c r="AM103" s="393">
        <v>118</v>
      </c>
    </row>
    <row r="104" spans="1:39" s="143" customFormat="1" ht="15.95" customHeight="1" x14ac:dyDescent="0.15">
      <c r="A104" s="340"/>
      <c r="B104" s="340">
        <v>119</v>
      </c>
      <c r="C104" s="345" t="s">
        <v>770</v>
      </c>
      <c r="D104" s="352" t="s">
        <v>439</v>
      </c>
      <c r="E104" s="716" t="s">
        <v>8</v>
      </c>
      <c r="F104" s="716"/>
      <c r="G104" s="385">
        <v>41.64</v>
      </c>
      <c r="H104" s="385">
        <v>68.819999999999993</v>
      </c>
      <c r="I104" s="385">
        <v>30.92</v>
      </c>
      <c r="J104" s="385">
        <v>21.05</v>
      </c>
      <c r="K104" s="385">
        <v>21.62</v>
      </c>
      <c r="L104" s="385">
        <v>47.38</v>
      </c>
      <c r="M104" s="385">
        <v>35.85</v>
      </c>
      <c r="N104" s="385">
        <v>23.39</v>
      </c>
      <c r="O104" s="385">
        <v>25.94</v>
      </c>
      <c r="P104" s="385">
        <v>19.190000000000001</v>
      </c>
      <c r="Q104" s="385">
        <v>29.11</v>
      </c>
      <c r="R104" s="385">
        <v>15.1</v>
      </c>
      <c r="S104" s="385">
        <v>27.39</v>
      </c>
      <c r="T104" s="385">
        <v>46.81</v>
      </c>
      <c r="U104" s="385">
        <v>62.55</v>
      </c>
      <c r="V104" s="385">
        <v>6.45</v>
      </c>
      <c r="W104" s="385">
        <v>16.350000000000001</v>
      </c>
      <c r="X104" s="393">
        <v>0</v>
      </c>
      <c r="Y104" s="393">
        <v>119</v>
      </c>
      <c r="Z104" s="340"/>
      <c r="AA104" s="340">
        <v>119</v>
      </c>
      <c r="AB104" s="345" t="s">
        <v>770</v>
      </c>
      <c r="AC104" s="352" t="s">
        <v>439</v>
      </c>
      <c r="AD104" s="716" t="s">
        <v>8</v>
      </c>
      <c r="AE104" s="716"/>
      <c r="AF104" s="385">
        <v>8.68</v>
      </c>
      <c r="AG104" s="385">
        <v>19.91</v>
      </c>
      <c r="AH104" s="385">
        <v>5.31</v>
      </c>
      <c r="AI104" s="385">
        <v>14.47</v>
      </c>
      <c r="AJ104" s="385">
        <v>9.3800000000000008</v>
      </c>
      <c r="AK104" s="385">
        <v>33.44</v>
      </c>
      <c r="AL104" s="393">
        <v>0</v>
      </c>
      <c r="AM104" s="393">
        <v>119</v>
      </c>
    </row>
    <row r="105" spans="1:39" s="143" customFormat="1" ht="15.95" customHeight="1" x14ac:dyDescent="0.15">
      <c r="A105" s="340"/>
      <c r="B105" s="340">
        <v>120</v>
      </c>
      <c r="C105" s="152"/>
      <c r="D105" s="353" t="s">
        <v>441</v>
      </c>
      <c r="E105" s="716" t="s">
        <v>220</v>
      </c>
      <c r="F105" s="834"/>
      <c r="G105" s="385">
        <v>3.21</v>
      </c>
      <c r="H105" s="385">
        <v>1.59</v>
      </c>
      <c r="I105" s="385">
        <v>0.96</v>
      </c>
      <c r="J105" s="385">
        <v>0.02</v>
      </c>
      <c r="K105" s="385">
        <v>2.97</v>
      </c>
      <c r="L105" s="385">
        <v>1.78</v>
      </c>
      <c r="M105" s="385">
        <v>0.51</v>
      </c>
      <c r="N105" s="385">
        <v>1</v>
      </c>
      <c r="O105" s="385">
        <v>0</v>
      </c>
      <c r="P105" s="385">
        <v>1.1399999999999999</v>
      </c>
      <c r="Q105" s="385">
        <v>0.13</v>
      </c>
      <c r="R105" s="385">
        <v>0.82</v>
      </c>
      <c r="S105" s="385">
        <v>0</v>
      </c>
      <c r="T105" s="385">
        <v>0.21</v>
      </c>
      <c r="U105" s="385">
        <v>10.78</v>
      </c>
      <c r="V105" s="385">
        <v>5.73</v>
      </c>
      <c r="W105" s="385">
        <v>0</v>
      </c>
      <c r="X105" s="393">
        <v>0</v>
      </c>
      <c r="Y105" s="393">
        <v>120</v>
      </c>
      <c r="Z105" s="340"/>
      <c r="AA105" s="340">
        <v>120</v>
      </c>
      <c r="AB105" s="152"/>
      <c r="AC105" s="353" t="s">
        <v>441</v>
      </c>
      <c r="AD105" s="716" t="s">
        <v>220</v>
      </c>
      <c r="AE105" s="834"/>
      <c r="AF105" s="385">
        <v>0</v>
      </c>
      <c r="AG105" s="385">
        <v>1.48</v>
      </c>
      <c r="AH105" s="385">
        <v>2.91</v>
      </c>
      <c r="AI105" s="385">
        <v>2.36</v>
      </c>
      <c r="AJ105" s="385">
        <v>2.19</v>
      </c>
      <c r="AK105" s="385">
        <v>1.82</v>
      </c>
      <c r="AL105" s="393">
        <v>0</v>
      </c>
      <c r="AM105" s="393">
        <v>120</v>
      </c>
    </row>
    <row r="106" spans="1:39" s="143" customFormat="1" ht="15.95" customHeight="1" x14ac:dyDescent="0.15">
      <c r="A106" s="340"/>
      <c r="B106" s="340">
        <v>121</v>
      </c>
      <c r="C106" s="152"/>
      <c r="D106" s="353" t="s">
        <v>221</v>
      </c>
      <c r="E106" s="716" t="s">
        <v>370</v>
      </c>
      <c r="F106" s="716"/>
      <c r="G106" s="385">
        <v>0</v>
      </c>
      <c r="H106" s="385">
        <v>0</v>
      </c>
      <c r="I106" s="385">
        <v>0</v>
      </c>
      <c r="J106" s="385">
        <v>0</v>
      </c>
      <c r="K106" s="385">
        <v>0</v>
      </c>
      <c r="L106" s="385">
        <v>0</v>
      </c>
      <c r="M106" s="385">
        <v>0</v>
      </c>
      <c r="N106" s="385">
        <v>0</v>
      </c>
      <c r="O106" s="385">
        <v>0</v>
      </c>
      <c r="P106" s="385">
        <v>0</v>
      </c>
      <c r="Q106" s="385">
        <v>0</v>
      </c>
      <c r="R106" s="385">
        <v>0</v>
      </c>
      <c r="S106" s="385">
        <v>0</v>
      </c>
      <c r="T106" s="385">
        <v>0</v>
      </c>
      <c r="U106" s="385">
        <v>0</v>
      </c>
      <c r="V106" s="385">
        <v>0</v>
      </c>
      <c r="W106" s="385">
        <v>0</v>
      </c>
      <c r="X106" s="393">
        <v>0</v>
      </c>
      <c r="Y106" s="393">
        <v>121</v>
      </c>
      <c r="Z106" s="340"/>
      <c r="AA106" s="340">
        <v>121</v>
      </c>
      <c r="AB106" s="152"/>
      <c r="AC106" s="353" t="s">
        <v>221</v>
      </c>
      <c r="AD106" s="716" t="s">
        <v>370</v>
      </c>
      <c r="AE106" s="716"/>
      <c r="AF106" s="385">
        <v>0</v>
      </c>
      <c r="AG106" s="385">
        <v>0</v>
      </c>
      <c r="AH106" s="385">
        <v>0</v>
      </c>
      <c r="AI106" s="385">
        <v>0</v>
      </c>
      <c r="AJ106" s="385">
        <v>0</v>
      </c>
      <c r="AK106" s="385">
        <v>0</v>
      </c>
      <c r="AL106" s="393">
        <v>0</v>
      </c>
      <c r="AM106" s="393">
        <v>121</v>
      </c>
    </row>
    <row r="107" spans="1:39" s="143" customFormat="1" ht="15.95" customHeight="1" x14ac:dyDescent="0.15">
      <c r="A107" s="340"/>
      <c r="B107" s="340">
        <v>122</v>
      </c>
      <c r="C107" s="152"/>
      <c r="D107" s="353" t="s">
        <v>238</v>
      </c>
      <c r="E107" s="716" t="s">
        <v>360</v>
      </c>
      <c r="F107" s="716"/>
      <c r="G107" s="385">
        <v>4.5599999999999996</v>
      </c>
      <c r="H107" s="385">
        <v>5.0999999999999996</v>
      </c>
      <c r="I107" s="385">
        <v>23</v>
      </c>
      <c r="J107" s="385">
        <v>18.05</v>
      </c>
      <c r="K107" s="385">
        <v>13.07</v>
      </c>
      <c r="L107" s="385">
        <v>9.66</v>
      </c>
      <c r="M107" s="385">
        <v>13.78</v>
      </c>
      <c r="N107" s="385">
        <v>8.7799999999999994</v>
      </c>
      <c r="O107" s="385">
        <v>3.91</v>
      </c>
      <c r="P107" s="385">
        <v>18.02</v>
      </c>
      <c r="Q107" s="385">
        <v>15.38</v>
      </c>
      <c r="R107" s="385">
        <v>15.73</v>
      </c>
      <c r="S107" s="385">
        <v>7.09</v>
      </c>
      <c r="T107" s="385">
        <v>19.96</v>
      </c>
      <c r="U107" s="385">
        <v>17.239999999999998</v>
      </c>
      <c r="V107" s="385">
        <v>29.7</v>
      </c>
      <c r="W107" s="385">
        <v>19.010000000000002</v>
      </c>
      <c r="X107" s="393">
        <v>0</v>
      </c>
      <c r="Y107" s="393">
        <v>122</v>
      </c>
      <c r="Z107" s="340"/>
      <c r="AA107" s="340">
        <v>122</v>
      </c>
      <c r="AB107" s="152"/>
      <c r="AC107" s="353" t="s">
        <v>238</v>
      </c>
      <c r="AD107" s="716" t="s">
        <v>360</v>
      </c>
      <c r="AE107" s="716"/>
      <c r="AF107" s="385">
        <v>16.93</v>
      </c>
      <c r="AG107" s="385">
        <v>62.38</v>
      </c>
      <c r="AH107" s="385">
        <v>21.78</v>
      </c>
      <c r="AI107" s="385">
        <v>12.69</v>
      </c>
      <c r="AJ107" s="385">
        <v>14.73</v>
      </c>
      <c r="AK107" s="385">
        <v>10.81</v>
      </c>
      <c r="AL107" s="393">
        <v>0</v>
      </c>
      <c r="AM107" s="393">
        <v>122</v>
      </c>
    </row>
    <row r="108" spans="1:39" s="143" customFormat="1" ht="15.95" customHeight="1" x14ac:dyDescent="0.15">
      <c r="A108" s="340"/>
      <c r="B108" s="340">
        <v>123</v>
      </c>
      <c r="C108" s="154"/>
      <c r="D108" s="592" t="s">
        <v>223</v>
      </c>
      <c r="E108" s="716" t="s">
        <v>444</v>
      </c>
      <c r="F108" s="716"/>
      <c r="G108" s="385">
        <v>190.48</v>
      </c>
      <c r="H108" s="385">
        <v>224.51</v>
      </c>
      <c r="I108" s="385">
        <v>262.5</v>
      </c>
      <c r="J108" s="385">
        <v>239.85</v>
      </c>
      <c r="K108" s="385">
        <v>199.45</v>
      </c>
      <c r="L108" s="385">
        <v>256.87</v>
      </c>
      <c r="M108" s="385">
        <v>246.84</v>
      </c>
      <c r="N108" s="385">
        <v>238.59</v>
      </c>
      <c r="O108" s="385">
        <v>203.9</v>
      </c>
      <c r="P108" s="385">
        <v>168.61</v>
      </c>
      <c r="Q108" s="385">
        <v>512.71</v>
      </c>
      <c r="R108" s="385">
        <v>240.98</v>
      </c>
      <c r="S108" s="385">
        <v>167.65</v>
      </c>
      <c r="T108" s="385">
        <v>305.45999999999998</v>
      </c>
      <c r="U108" s="385">
        <v>575.85</v>
      </c>
      <c r="V108" s="385">
        <v>253.27</v>
      </c>
      <c r="W108" s="385">
        <v>234.85</v>
      </c>
      <c r="X108" s="393">
        <v>0</v>
      </c>
      <c r="Y108" s="393">
        <v>123</v>
      </c>
      <c r="Z108" s="340"/>
      <c r="AA108" s="340">
        <v>123</v>
      </c>
      <c r="AB108" s="154"/>
      <c r="AC108" s="353" t="s">
        <v>223</v>
      </c>
      <c r="AD108" s="716" t="s">
        <v>444</v>
      </c>
      <c r="AE108" s="716"/>
      <c r="AF108" s="385">
        <v>250.87</v>
      </c>
      <c r="AG108" s="385">
        <v>258.89999999999998</v>
      </c>
      <c r="AH108" s="385">
        <v>168.25</v>
      </c>
      <c r="AI108" s="385">
        <v>355.45</v>
      </c>
      <c r="AJ108" s="385">
        <v>186.82</v>
      </c>
      <c r="AK108" s="385">
        <v>226.32</v>
      </c>
      <c r="AL108" s="393">
        <v>0</v>
      </c>
      <c r="AM108" s="393">
        <v>123</v>
      </c>
    </row>
    <row r="109" spans="1:39" s="143" customFormat="1" ht="18" customHeight="1" x14ac:dyDescent="0.15">
      <c r="C109" s="142"/>
      <c r="AB109" s="142"/>
    </row>
    <row r="110" spans="1:39" s="143" customFormat="1" ht="18" customHeight="1" x14ac:dyDescent="0.15">
      <c r="C110" s="142"/>
      <c r="AB110" s="142"/>
    </row>
    <row r="111" spans="1:39" s="143" customFormat="1" ht="18" customHeight="1" x14ac:dyDescent="0.15">
      <c r="C111" s="142"/>
      <c r="AB111" s="142"/>
    </row>
    <row r="112" spans="1:39" s="143" customFormat="1" ht="18" customHeight="1" x14ac:dyDescent="0.15">
      <c r="C112" s="142"/>
      <c r="AB112" s="142"/>
    </row>
    <row r="113" spans="3:28" s="143" customFormat="1" ht="18" customHeight="1" x14ac:dyDescent="0.15">
      <c r="C113" s="142"/>
      <c r="AB113" s="142"/>
    </row>
    <row r="114" spans="3:28" s="143" customFormat="1" ht="18" customHeight="1" x14ac:dyDescent="0.15">
      <c r="C114" s="142"/>
      <c r="AB114" s="142"/>
    </row>
    <row r="115" spans="3:28" s="143" customFormat="1" ht="18" customHeight="1" x14ac:dyDescent="0.15">
      <c r="C115" s="142"/>
      <c r="AB115" s="142"/>
    </row>
    <row r="116" spans="3:28" s="143" customFormat="1" ht="18" customHeight="1" x14ac:dyDescent="0.15">
      <c r="C116" s="142"/>
      <c r="AB116" s="142"/>
    </row>
    <row r="117" spans="3:28" s="143" customFormat="1" ht="18" customHeight="1" x14ac:dyDescent="0.15">
      <c r="C117" s="142"/>
      <c r="AB117" s="142"/>
    </row>
    <row r="118" spans="3:28" s="143" customFormat="1" ht="18" customHeight="1" x14ac:dyDescent="0.15">
      <c r="C118" s="142"/>
      <c r="AB118" s="142"/>
    </row>
    <row r="119" spans="3:28" s="143" customFormat="1" ht="18" customHeight="1" x14ac:dyDescent="0.15">
      <c r="C119" s="142"/>
      <c r="AB119" s="142"/>
    </row>
    <row r="120" spans="3:28" s="143" customFormat="1" ht="18" customHeight="1" x14ac:dyDescent="0.15">
      <c r="C120" s="142"/>
      <c r="AB120" s="142"/>
    </row>
    <row r="121" spans="3:28" s="143" customFormat="1" ht="18" customHeight="1" x14ac:dyDescent="0.15">
      <c r="C121" s="142"/>
      <c r="AB121" s="142"/>
    </row>
    <row r="122" spans="3:28" s="143" customFormat="1" ht="18" customHeight="1" x14ac:dyDescent="0.15">
      <c r="C122" s="142"/>
      <c r="AB122" s="142"/>
    </row>
    <row r="123" spans="3:28" s="143" customFormat="1" ht="18" customHeight="1" x14ac:dyDescent="0.15">
      <c r="C123" s="142"/>
      <c r="AB123" s="142"/>
    </row>
    <row r="124" spans="3:28" s="143" customFormat="1" ht="18" customHeight="1" x14ac:dyDescent="0.15">
      <c r="C124" s="142"/>
      <c r="AB124" s="142"/>
    </row>
    <row r="125" spans="3:28" s="143" customFormat="1" ht="18" customHeight="1" x14ac:dyDescent="0.15">
      <c r="C125" s="142"/>
      <c r="AB125" s="142"/>
    </row>
    <row r="126" spans="3:28" s="143" customFormat="1" ht="18" customHeight="1" x14ac:dyDescent="0.15">
      <c r="C126" s="142"/>
      <c r="AB126" s="142"/>
    </row>
    <row r="127" spans="3:28" s="143" customFormat="1" ht="18" customHeight="1" x14ac:dyDescent="0.15">
      <c r="C127" s="142"/>
      <c r="AB127" s="142"/>
    </row>
    <row r="128" spans="3:28" s="143" customFormat="1" ht="18" customHeight="1" x14ac:dyDescent="0.15">
      <c r="C128" s="142"/>
      <c r="AB128" s="142"/>
    </row>
    <row r="129" spans="3:28" s="143" customFormat="1" ht="18" customHeight="1" x14ac:dyDescent="0.15">
      <c r="C129" s="142"/>
      <c r="AB129" s="142"/>
    </row>
    <row r="130" spans="3:28" s="143" customFormat="1" ht="18" customHeight="1" x14ac:dyDescent="0.15">
      <c r="C130" s="142"/>
      <c r="AB130" s="142"/>
    </row>
    <row r="131" spans="3:28" s="143" customFormat="1" ht="18" customHeight="1" x14ac:dyDescent="0.15">
      <c r="C131" s="142"/>
      <c r="AB131" s="142"/>
    </row>
    <row r="132" spans="3:28" s="143" customFormat="1" ht="18" customHeight="1" x14ac:dyDescent="0.15">
      <c r="C132" s="142"/>
      <c r="AB132" s="142"/>
    </row>
    <row r="133" spans="3:28" s="143" customFormat="1" ht="18" customHeight="1" x14ac:dyDescent="0.15">
      <c r="C133" s="142"/>
      <c r="AB133" s="142"/>
    </row>
    <row r="134" spans="3:28" s="143" customFormat="1" ht="18" customHeight="1" x14ac:dyDescent="0.15">
      <c r="C134" s="142"/>
      <c r="AB134" s="142"/>
    </row>
    <row r="135" spans="3:28" s="143" customFormat="1" ht="18" customHeight="1" x14ac:dyDescent="0.15">
      <c r="C135" s="142"/>
      <c r="AB135" s="142"/>
    </row>
    <row r="136" spans="3:28" s="143" customFormat="1" ht="18" customHeight="1" x14ac:dyDescent="0.15">
      <c r="C136" s="142"/>
      <c r="AB136" s="142"/>
    </row>
    <row r="137" spans="3:28" s="143" customFormat="1" ht="18" customHeight="1" x14ac:dyDescent="0.15">
      <c r="C137" s="142"/>
      <c r="AB137" s="142"/>
    </row>
    <row r="138" spans="3:28" s="143" customFormat="1" ht="18" customHeight="1" x14ac:dyDescent="0.15">
      <c r="C138" s="142"/>
      <c r="AB138" s="142"/>
    </row>
    <row r="139" spans="3:28" s="143" customFormat="1" ht="18" customHeight="1" x14ac:dyDescent="0.15">
      <c r="C139" s="142"/>
      <c r="AB139" s="142"/>
    </row>
    <row r="140" spans="3:28" s="143" customFormat="1" ht="18" customHeight="1" x14ac:dyDescent="0.15">
      <c r="C140" s="142"/>
      <c r="AB140" s="142"/>
    </row>
    <row r="141" spans="3:28" s="143" customFormat="1" ht="18" customHeight="1" x14ac:dyDescent="0.15">
      <c r="C141" s="142"/>
      <c r="AB141" s="142"/>
    </row>
    <row r="142" spans="3:28" s="143" customFormat="1" ht="18" customHeight="1" x14ac:dyDescent="0.15">
      <c r="C142" s="142"/>
      <c r="AB142" s="142"/>
    </row>
    <row r="143" spans="3:28" s="143" customFormat="1" ht="18" customHeight="1" x14ac:dyDescent="0.15">
      <c r="C143" s="142"/>
      <c r="AB143" s="142"/>
    </row>
    <row r="144" spans="3:28" s="143" customFormat="1" ht="18" customHeight="1" x14ac:dyDescent="0.15">
      <c r="C144" s="142"/>
      <c r="AB144" s="142"/>
    </row>
    <row r="145" spans="3:28" s="143" customFormat="1" ht="18" customHeight="1" x14ac:dyDescent="0.15">
      <c r="C145" s="142"/>
      <c r="AB145" s="142"/>
    </row>
  </sheetData>
  <mergeCells count="156">
    <mergeCell ref="E1:F1"/>
    <mergeCell ref="X1:Y1"/>
    <mergeCell ref="AD1:AE1"/>
    <mergeCell ref="C3:H3"/>
    <mergeCell ref="P5:Q5"/>
    <mergeCell ref="E7:F7"/>
    <mergeCell ref="AD7:AE7"/>
    <mergeCell ref="E8:F8"/>
    <mergeCell ref="AD8:AE8"/>
    <mergeCell ref="E9:F9"/>
    <mergeCell ref="AD9:AE9"/>
    <mergeCell ref="E10:F10"/>
    <mergeCell ref="AD10:AE10"/>
    <mergeCell ref="E11:F11"/>
    <mergeCell ref="AD11:AE11"/>
    <mergeCell ref="E12:F12"/>
    <mergeCell ref="AD12:AE12"/>
    <mergeCell ref="D13:F13"/>
    <mergeCell ref="AC13:AE13"/>
    <mergeCell ref="E14:F14"/>
    <mergeCell ref="AD14:AE14"/>
    <mergeCell ref="E15:F15"/>
    <mergeCell ref="AD15:AE15"/>
    <mergeCell ref="E16:F16"/>
    <mergeCell ref="AD16:AE16"/>
    <mergeCell ref="D17:F17"/>
    <mergeCell ref="AC17:AE17"/>
    <mergeCell ref="D18:F18"/>
    <mergeCell ref="AC18:AE18"/>
    <mergeCell ref="D19:F19"/>
    <mergeCell ref="AC19:AE19"/>
    <mergeCell ref="D20:F20"/>
    <mergeCell ref="AC20:AE20"/>
    <mergeCell ref="D21:F21"/>
    <mergeCell ref="AC21:AE21"/>
    <mergeCell ref="D22:F22"/>
    <mergeCell ref="AC22:AE22"/>
    <mergeCell ref="D23:F23"/>
    <mergeCell ref="AC23:AE23"/>
    <mergeCell ref="D24:F24"/>
    <mergeCell ref="AC24:AE24"/>
    <mergeCell ref="D25:F25"/>
    <mergeCell ref="AC25:AE25"/>
    <mergeCell ref="E26:F26"/>
    <mergeCell ref="AD26:AE26"/>
    <mergeCell ref="E27:F27"/>
    <mergeCell ref="AD27:AE27"/>
    <mergeCell ref="E28:F28"/>
    <mergeCell ref="AD28:AE28"/>
    <mergeCell ref="E29:F29"/>
    <mergeCell ref="AD29:AE29"/>
    <mergeCell ref="E30:F30"/>
    <mergeCell ref="AD30:AE30"/>
    <mergeCell ref="D31:F31"/>
    <mergeCell ref="AC31:AE31"/>
    <mergeCell ref="D32:F32"/>
    <mergeCell ref="AC32:AE32"/>
    <mergeCell ref="D34:F34"/>
    <mergeCell ref="AC34:AE34"/>
    <mergeCell ref="D35:F35"/>
    <mergeCell ref="AC35:AE35"/>
    <mergeCell ref="D36:F36"/>
    <mergeCell ref="AC36:AE36"/>
    <mergeCell ref="D37:F37"/>
    <mergeCell ref="AC37:AE37"/>
    <mergeCell ref="D38:F38"/>
    <mergeCell ref="AC38:AE38"/>
    <mergeCell ref="D42:F42"/>
    <mergeCell ref="AC42:AE42"/>
    <mergeCell ref="D47:F47"/>
    <mergeCell ref="AC47:AE47"/>
    <mergeCell ref="D48:F48"/>
    <mergeCell ref="AC48:AE48"/>
    <mergeCell ref="D49:F49"/>
    <mergeCell ref="AC49:AE49"/>
    <mergeCell ref="D50:F50"/>
    <mergeCell ref="AC50:AE50"/>
    <mergeCell ref="D54:F54"/>
    <mergeCell ref="AC54:AE54"/>
    <mergeCell ref="D55:F55"/>
    <mergeCell ref="AC55:AE55"/>
    <mergeCell ref="D56:F56"/>
    <mergeCell ref="AC56:AE56"/>
    <mergeCell ref="D57:F57"/>
    <mergeCell ref="AC57:AE57"/>
    <mergeCell ref="D60:F60"/>
    <mergeCell ref="AC60:AE60"/>
    <mergeCell ref="D61:F61"/>
    <mergeCell ref="AC61:AE61"/>
    <mergeCell ref="D62:F62"/>
    <mergeCell ref="AC62:AE62"/>
    <mergeCell ref="D63:F63"/>
    <mergeCell ref="AC63:AE63"/>
    <mergeCell ref="C64:E64"/>
    <mergeCell ref="AB64:AD64"/>
    <mergeCell ref="C65:E65"/>
    <mergeCell ref="AB65:AD65"/>
    <mergeCell ref="C66:E66"/>
    <mergeCell ref="AB66:AD66"/>
    <mergeCell ref="C78:D84"/>
    <mergeCell ref="AB78:AC84"/>
    <mergeCell ref="E107:F107"/>
    <mergeCell ref="AD107:AE107"/>
    <mergeCell ref="E98:F98"/>
    <mergeCell ref="AD98:AE98"/>
    <mergeCell ref="E99:F99"/>
    <mergeCell ref="AD99:AE99"/>
    <mergeCell ref="E100:F100"/>
    <mergeCell ref="AD100:AE100"/>
    <mergeCell ref="E101:F101"/>
    <mergeCell ref="AD101:AE101"/>
    <mergeCell ref="E102:F102"/>
    <mergeCell ref="AD102:AE102"/>
    <mergeCell ref="E103:F103"/>
    <mergeCell ref="AD103:AE103"/>
    <mergeCell ref="E104:F104"/>
    <mergeCell ref="AD104:AE104"/>
    <mergeCell ref="E105:F105"/>
    <mergeCell ref="AD105:AE105"/>
    <mergeCell ref="E106:F106"/>
    <mergeCell ref="AD106:AE106"/>
    <mergeCell ref="E77:F77"/>
    <mergeCell ref="AD77:AE77"/>
    <mergeCell ref="E78:F78"/>
    <mergeCell ref="AD78:AE78"/>
    <mergeCell ref="E92:F92"/>
    <mergeCell ref="AD92:AE92"/>
    <mergeCell ref="E96:F96"/>
    <mergeCell ref="AD96:AE96"/>
    <mergeCell ref="E97:F97"/>
    <mergeCell ref="AD97:AE97"/>
    <mergeCell ref="AB67:AC77"/>
    <mergeCell ref="E108:F108"/>
    <mergeCell ref="AD108:AE108"/>
    <mergeCell ref="AK5:AK6"/>
    <mergeCell ref="C14:C16"/>
    <mergeCell ref="AB14:AB16"/>
    <mergeCell ref="C26:C30"/>
    <mergeCell ref="AB26:AB30"/>
    <mergeCell ref="D39:E41"/>
    <mergeCell ref="AC39:AD41"/>
    <mergeCell ref="D43:E46"/>
    <mergeCell ref="AC43:AD46"/>
    <mergeCell ref="C51:C56"/>
    <mergeCell ref="D51:E53"/>
    <mergeCell ref="AB51:AB56"/>
    <mergeCell ref="AC51:AD53"/>
    <mergeCell ref="C58:E59"/>
    <mergeCell ref="AB58:AD59"/>
    <mergeCell ref="E71:E76"/>
    <mergeCell ref="AD71:AD76"/>
    <mergeCell ref="E79:E84"/>
    <mergeCell ref="AD79:AD84"/>
    <mergeCell ref="D93:D95"/>
    <mergeCell ref="AC93:AC95"/>
    <mergeCell ref="C67:D77"/>
  </mergeCells>
  <phoneticPr fontId="27"/>
  <pageMargins left="0.78740157480314965" right="0.78740157480314965" top="0.78740157480314965" bottom="0.39370078740157483" header="0.19685039370078741" footer="0.19685039370078741"/>
  <pageSetup paperSize="9" scale="45" fitToWidth="0" pageOrder="overThenDown" orientation="portrait" horizontalDpi="1200" verticalDpi="1200" r:id="rId1"/>
  <headerFooter alignWithMargins="0"/>
  <colBreaks count="2" manualBreakCount="2">
    <brk id="13" max="107" man="1"/>
    <brk id="25" max="10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howOutlineSymbols="0"/>
    <pageSetUpPr fitToPage="1"/>
  </sheetPr>
  <dimension ref="A1:AP146"/>
  <sheetViews>
    <sheetView showZeros="0" showOutlineSymbols="0" view="pageBreakPreview" zoomScale="60" zoomScaleNormal="60" workbookViewId="0">
      <pane xSplit="7" ySplit="6" topLeftCell="H7" activePane="bottomRight" state="frozen"/>
      <selection pane="topRight"/>
      <selection pane="bottomLeft"/>
      <selection pane="bottomRight" activeCell="H7" sqref="H7"/>
    </sheetView>
  </sheetViews>
  <sheetFormatPr defaultColWidth="12.7109375" defaultRowHeight="20.100000000000001" customHeight="1" x14ac:dyDescent="0.15"/>
  <cols>
    <col min="1" max="1" width="6.7109375" style="139" customWidth="1"/>
    <col min="2" max="2" width="7.7109375" style="139" customWidth="1"/>
    <col min="3" max="5" width="5.7109375" style="139" customWidth="1"/>
    <col min="6" max="6" width="32.7109375" style="139" customWidth="1"/>
    <col min="7" max="7" width="6.7109375" style="139" customWidth="1"/>
    <col min="8" max="14" width="27.28515625" style="139" customWidth="1"/>
    <col min="15" max="24" width="25.28515625" style="139" customWidth="1"/>
    <col min="25" max="25" width="6.7109375" style="139" customWidth="1"/>
    <col min="26" max="26" width="7.7109375" style="139" customWidth="1"/>
    <col min="27" max="27" width="14.140625" style="139" customWidth="1"/>
    <col min="28" max="28" width="6.7109375" style="139" customWidth="1"/>
    <col min="29" max="29" width="7.7109375" style="139" customWidth="1"/>
    <col min="30" max="32" width="5.7109375" style="139" customWidth="1"/>
    <col min="33" max="33" width="32.7109375" style="139" customWidth="1"/>
    <col min="34" max="34" width="6.7109375" style="139" customWidth="1"/>
    <col min="35" max="40" width="27.28515625" style="139" customWidth="1"/>
    <col min="41" max="41" width="8.140625" style="139" customWidth="1"/>
    <col min="42" max="42" width="7.7109375" style="139" customWidth="1"/>
    <col min="43" max="16384" width="12.7109375" style="139"/>
  </cols>
  <sheetData>
    <row r="1" spans="1:42" s="394" customFormat="1" ht="24.95" customHeight="1" x14ac:dyDescent="0.15">
      <c r="B1" s="396"/>
      <c r="C1" s="398"/>
      <c r="D1" s="407" t="s">
        <v>253</v>
      </c>
      <c r="E1" s="909" t="s">
        <v>69</v>
      </c>
      <c r="F1" s="910"/>
      <c r="G1" s="911"/>
      <c r="H1" s="427" t="s">
        <v>102</v>
      </c>
      <c r="I1" s="398"/>
      <c r="J1" s="398"/>
      <c r="K1" s="398"/>
      <c r="U1" s="432"/>
      <c r="AA1" s="332" t="s">
        <v>147</v>
      </c>
      <c r="AC1" s="434"/>
      <c r="AD1" s="398"/>
      <c r="AE1" s="407" t="s">
        <v>253</v>
      </c>
      <c r="AF1" s="909" t="s">
        <v>69</v>
      </c>
      <c r="AG1" s="910"/>
      <c r="AH1" s="911"/>
      <c r="AI1" s="398"/>
      <c r="AJ1" s="398"/>
      <c r="AK1" s="398"/>
      <c r="AL1" s="398"/>
      <c r="AP1" s="396"/>
    </row>
    <row r="2" spans="1:42" s="143" customFormat="1" ht="20.100000000000001" customHeight="1" x14ac:dyDescent="0.15"/>
    <row r="3" spans="1:42" s="395" customFormat="1" ht="20.100000000000001" customHeight="1" x14ac:dyDescent="0.15">
      <c r="B3" s="397"/>
      <c r="C3" s="912" t="s">
        <v>615</v>
      </c>
      <c r="D3" s="913"/>
      <c r="E3" s="913"/>
      <c r="F3" s="913"/>
      <c r="G3" s="913"/>
      <c r="H3" s="913"/>
      <c r="I3" s="913"/>
      <c r="N3" s="408"/>
      <c r="O3" s="408"/>
      <c r="Z3" s="433"/>
      <c r="AA3" s="433"/>
      <c r="AC3" s="397"/>
      <c r="AD3" s="395" t="s">
        <v>759</v>
      </c>
      <c r="AE3" s="408"/>
      <c r="AF3" s="408"/>
      <c r="AG3" s="408"/>
      <c r="AH3" s="408"/>
      <c r="AP3" s="397"/>
    </row>
    <row r="4" spans="1:42" s="143" customFormat="1" ht="20.100000000000001" customHeight="1" x14ac:dyDescent="0.15">
      <c r="C4" s="391"/>
      <c r="AD4" s="391"/>
    </row>
    <row r="5" spans="1:42" s="143" customFormat="1" ht="39.950000000000003" customHeight="1" x14ac:dyDescent="0.2">
      <c r="A5" s="10"/>
      <c r="B5" s="14"/>
      <c r="C5" s="256"/>
      <c r="D5" s="273"/>
      <c r="E5" s="273"/>
      <c r="F5" s="273"/>
      <c r="G5" s="308" t="s">
        <v>752</v>
      </c>
      <c r="H5" s="219" t="s">
        <v>2</v>
      </c>
      <c r="I5" s="219" t="s">
        <v>467</v>
      </c>
      <c r="J5" s="219" t="s">
        <v>601</v>
      </c>
      <c r="K5" s="219" t="s">
        <v>602</v>
      </c>
      <c r="L5" s="219" t="s">
        <v>694</v>
      </c>
      <c r="M5" s="219" t="s">
        <v>697</v>
      </c>
      <c r="N5" s="219" t="s">
        <v>698</v>
      </c>
      <c r="O5" s="219" t="s">
        <v>169</v>
      </c>
      <c r="P5" s="219" t="s">
        <v>699</v>
      </c>
      <c r="Q5" s="861" t="s">
        <v>702</v>
      </c>
      <c r="R5" s="862"/>
      <c r="S5" s="219" t="s">
        <v>647</v>
      </c>
      <c r="T5" s="219" t="s">
        <v>73</v>
      </c>
      <c r="U5" s="219" t="s">
        <v>640</v>
      </c>
      <c r="V5" s="219" t="s">
        <v>723</v>
      </c>
      <c r="W5" s="219" t="s">
        <v>988</v>
      </c>
      <c r="X5" s="219" t="s">
        <v>313</v>
      </c>
      <c r="Y5" s="10"/>
      <c r="Z5" s="14"/>
      <c r="AA5" s="14"/>
      <c r="AB5" s="10"/>
      <c r="AC5" s="14"/>
      <c r="AD5" s="256"/>
      <c r="AE5" s="273"/>
      <c r="AF5" s="273"/>
      <c r="AG5" s="273"/>
      <c r="AH5" s="308" t="s">
        <v>752</v>
      </c>
      <c r="AI5" s="219" t="s">
        <v>33</v>
      </c>
      <c r="AJ5" s="219" t="s">
        <v>703</v>
      </c>
      <c r="AK5" s="219" t="s">
        <v>299</v>
      </c>
      <c r="AL5" s="236" t="s">
        <v>960</v>
      </c>
      <c r="AM5" s="219" t="s">
        <v>704</v>
      </c>
      <c r="AN5" s="691" t="s">
        <v>323</v>
      </c>
      <c r="AO5" s="10"/>
      <c r="AP5" s="14"/>
    </row>
    <row r="6" spans="1:42" s="143" customFormat="1" ht="24" customHeight="1" x14ac:dyDescent="0.15">
      <c r="A6" s="10" t="s">
        <v>807</v>
      </c>
      <c r="B6" s="14" t="s">
        <v>211</v>
      </c>
      <c r="C6" s="257" t="s">
        <v>972</v>
      </c>
      <c r="D6" s="274"/>
      <c r="E6" s="274"/>
      <c r="F6" s="274"/>
      <c r="G6" s="309" t="s">
        <v>973</v>
      </c>
      <c r="H6" s="220" t="s">
        <v>974</v>
      </c>
      <c r="I6" s="220" t="s">
        <v>974</v>
      </c>
      <c r="J6" s="220" t="s">
        <v>974</v>
      </c>
      <c r="K6" s="220" t="s">
        <v>974</v>
      </c>
      <c r="L6" s="220" t="s">
        <v>974</v>
      </c>
      <c r="M6" s="220" t="s">
        <v>974</v>
      </c>
      <c r="N6" s="220" t="s">
        <v>974</v>
      </c>
      <c r="O6" s="220" t="s">
        <v>974</v>
      </c>
      <c r="P6" s="220" t="s">
        <v>974</v>
      </c>
      <c r="Q6" s="220" t="s">
        <v>974</v>
      </c>
      <c r="R6" s="231" t="s">
        <v>307</v>
      </c>
      <c r="S6" s="220" t="s">
        <v>505</v>
      </c>
      <c r="T6" s="220" t="s">
        <v>974</v>
      </c>
      <c r="U6" s="220" t="s">
        <v>974</v>
      </c>
      <c r="V6" s="220" t="s">
        <v>974</v>
      </c>
      <c r="W6" s="220" t="s">
        <v>307</v>
      </c>
      <c r="X6" s="220" t="s">
        <v>974</v>
      </c>
      <c r="Y6" s="10" t="s">
        <v>807</v>
      </c>
      <c r="Z6" s="14" t="s">
        <v>211</v>
      </c>
      <c r="AA6" s="14"/>
      <c r="AB6" s="10" t="s">
        <v>807</v>
      </c>
      <c r="AC6" s="14" t="s">
        <v>211</v>
      </c>
      <c r="AD6" s="257" t="s">
        <v>972</v>
      </c>
      <c r="AE6" s="274"/>
      <c r="AF6" s="274"/>
      <c r="AG6" s="274"/>
      <c r="AH6" s="309" t="s">
        <v>973</v>
      </c>
      <c r="AI6" s="220" t="s">
        <v>974</v>
      </c>
      <c r="AJ6" s="220" t="s">
        <v>974</v>
      </c>
      <c r="AK6" s="220" t="s">
        <v>974</v>
      </c>
      <c r="AL6" s="220" t="s">
        <v>974</v>
      </c>
      <c r="AM6" s="220" t="s">
        <v>974</v>
      </c>
      <c r="AN6" s="692"/>
      <c r="AO6" s="10" t="s">
        <v>807</v>
      </c>
      <c r="AP6" s="14" t="s">
        <v>211</v>
      </c>
    </row>
    <row r="7" spans="1:42" s="143" customFormat="1" ht="20.100000000000001" customHeight="1" x14ac:dyDescent="0.15">
      <c r="A7" s="144">
        <v>1</v>
      </c>
      <c r="B7" s="144">
        <v>1</v>
      </c>
      <c r="C7" s="258" t="s">
        <v>215</v>
      </c>
      <c r="D7" s="750" t="s">
        <v>482</v>
      </c>
      <c r="E7" s="762"/>
      <c r="F7" s="762"/>
      <c r="G7" s="762"/>
      <c r="H7" s="79">
        <v>62051795</v>
      </c>
      <c r="I7" s="79">
        <v>11672063</v>
      </c>
      <c r="J7" s="79">
        <v>23146620</v>
      </c>
      <c r="K7" s="79">
        <v>15024662</v>
      </c>
      <c r="L7" s="79">
        <v>6596548</v>
      </c>
      <c r="M7" s="79">
        <v>8935267</v>
      </c>
      <c r="N7" s="79">
        <v>6316671</v>
      </c>
      <c r="O7" s="79">
        <v>28961622</v>
      </c>
      <c r="P7" s="79">
        <v>5047016</v>
      </c>
      <c r="Q7" s="79">
        <v>8448266</v>
      </c>
      <c r="R7" s="79">
        <v>14217132</v>
      </c>
      <c r="S7" s="79">
        <v>9114745</v>
      </c>
      <c r="T7" s="79">
        <v>6792039</v>
      </c>
      <c r="U7" s="79">
        <v>6867026</v>
      </c>
      <c r="V7" s="79">
        <v>3728884</v>
      </c>
      <c r="W7" s="79">
        <v>913147</v>
      </c>
      <c r="X7" s="79">
        <v>2870601</v>
      </c>
      <c r="Y7" s="233">
        <v>1</v>
      </c>
      <c r="Z7" s="233">
        <v>1</v>
      </c>
      <c r="AA7" s="233"/>
      <c r="AB7" s="144">
        <v>1</v>
      </c>
      <c r="AC7" s="144">
        <v>1</v>
      </c>
      <c r="AD7" s="258" t="s">
        <v>215</v>
      </c>
      <c r="AE7" s="750" t="s">
        <v>482</v>
      </c>
      <c r="AF7" s="762"/>
      <c r="AG7" s="762"/>
      <c r="AH7" s="762"/>
      <c r="AI7" s="79">
        <v>2652591</v>
      </c>
      <c r="AJ7" s="79">
        <v>1176418</v>
      </c>
      <c r="AK7" s="79">
        <v>1118391</v>
      </c>
      <c r="AL7" s="79">
        <v>4709217</v>
      </c>
      <c r="AM7" s="79">
        <v>1600677</v>
      </c>
      <c r="AN7" s="237">
        <v>231961398</v>
      </c>
      <c r="AO7" s="144">
        <v>1</v>
      </c>
      <c r="AP7" s="144">
        <v>1</v>
      </c>
    </row>
    <row r="8" spans="1:42" s="143" customFormat="1" ht="20.100000000000001" customHeight="1" x14ac:dyDescent="0.15">
      <c r="A8" s="144">
        <v>1</v>
      </c>
      <c r="B8" s="144">
        <v>2</v>
      </c>
      <c r="C8" s="268"/>
      <c r="D8" s="287" t="s">
        <v>326</v>
      </c>
      <c r="E8" s="748" t="s">
        <v>521</v>
      </c>
      <c r="F8" s="779"/>
      <c r="G8" s="779"/>
      <c r="H8" s="79">
        <v>60008830</v>
      </c>
      <c r="I8" s="79">
        <v>11667966</v>
      </c>
      <c r="J8" s="79">
        <v>21853747</v>
      </c>
      <c r="K8" s="79">
        <v>14914126</v>
      </c>
      <c r="L8" s="79">
        <v>6595269</v>
      </c>
      <c r="M8" s="79">
        <v>8918561</v>
      </c>
      <c r="N8" s="79">
        <v>6120531</v>
      </c>
      <c r="O8" s="79">
        <v>28875440</v>
      </c>
      <c r="P8" s="79">
        <v>4998005</v>
      </c>
      <c r="Q8" s="79">
        <v>8447922</v>
      </c>
      <c r="R8" s="79">
        <v>14074081</v>
      </c>
      <c r="S8" s="79">
        <v>8429666</v>
      </c>
      <c r="T8" s="79">
        <v>6792039</v>
      </c>
      <c r="U8" s="79">
        <v>6866727</v>
      </c>
      <c r="V8" s="79">
        <v>3724436</v>
      </c>
      <c r="W8" s="79">
        <v>913147</v>
      </c>
      <c r="X8" s="79">
        <v>2870418</v>
      </c>
      <c r="Y8" s="233">
        <v>1</v>
      </c>
      <c r="Z8" s="233">
        <v>2</v>
      </c>
      <c r="AA8" s="233"/>
      <c r="AB8" s="144">
        <v>1</v>
      </c>
      <c r="AC8" s="144">
        <v>2</v>
      </c>
      <c r="AD8" s="268"/>
      <c r="AE8" s="287" t="s">
        <v>326</v>
      </c>
      <c r="AF8" s="748" t="s">
        <v>521</v>
      </c>
      <c r="AG8" s="779"/>
      <c r="AH8" s="779"/>
      <c r="AI8" s="79">
        <v>2652591</v>
      </c>
      <c r="AJ8" s="79">
        <v>1176417</v>
      </c>
      <c r="AK8" s="79">
        <v>1118391</v>
      </c>
      <c r="AL8" s="79">
        <v>4693065</v>
      </c>
      <c r="AM8" s="79">
        <v>1580992</v>
      </c>
      <c r="AN8" s="237">
        <v>227292367</v>
      </c>
      <c r="AO8" s="144">
        <v>1</v>
      </c>
      <c r="AP8" s="144">
        <v>2</v>
      </c>
    </row>
    <row r="9" spans="1:42" s="143" customFormat="1" ht="20.100000000000001" customHeight="1" x14ac:dyDescent="0.15">
      <c r="A9" s="144">
        <v>1</v>
      </c>
      <c r="B9" s="144">
        <v>3</v>
      </c>
      <c r="C9" s="268"/>
      <c r="D9" s="268"/>
      <c r="E9" s="297" t="s">
        <v>58</v>
      </c>
      <c r="F9" s="749" t="s">
        <v>480</v>
      </c>
      <c r="G9" s="784"/>
      <c r="H9" s="79">
        <v>2034174</v>
      </c>
      <c r="I9" s="79">
        <v>179687</v>
      </c>
      <c r="J9" s="79">
        <v>828574</v>
      </c>
      <c r="K9" s="79">
        <v>226193</v>
      </c>
      <c r="L9" s="79">
        <v>59967</v>
      </c>
      <c r="M9" s="79">
        <v>103757</v>
      </c>
      <c r="N9" s="79">
        <v>119304</v>
      </c>
      <c r="O9" s="79">
        <v>1019312</v>
      </c>
      <c r="P9" s="79">
        <v>204378</v>
      </c>
      <c r="Q9" s="79">
        <v>56944</v>
      </c>
      <c r="R9" s="79">
        <v>94395</v>
      </c>
      <c r="S9" s="79">
        <v>97447</v>
      </c>
      <c r="T9" s="79">
        <v>46074</v>
      </c>
      <c r="U9" s="79">
        <v>95354</v>
      </c>
      <c r="V9" s="79">
        <v>8300</v>
      </c>
      <c r="W9" s="79">
        <v>1667</v>
      </c>
      <c r="X9" s="79">
        <v>118794</v>
      </c>
      <c r="Y9" s="233">
        <v>1</v>
      </c>
      <c r="Z9" s="233">
        <v>3</v>
      </c>
      <c r="AA9" s="233"/>
      <c r="AB9" s="144">
        <v>1</v>
      </c>
      <c r="AC9" s="144">
        <v>3</v>
      </c>
      <c r="AD9" s="268"/>
      <c r="AE9" s="268"/>
      <c r="AF9" s="297" t="s">
        <v>58</v>
      </c>
      <c r="AG9" s="749" t="s">
        <v>480</v>
      </c>
      <c r="AH9" s="784"/>
      <c r="AI9" s="79">
        <v>29491</v>
      </c>
      <c r="AJ9" s="79">
        <v>51453</v>
      </c>
      <c r="AK9" s="79">
        <v>7263</v>
      </c>
      <c r="AL9" s="79">
        <v>22975</v>
      </c>
      <c r="AM9" s="79">
        <v>52952</v>
      </c>
      <c r="AN9" s="237">
        <v>5458455</v>
      </c>
      <c r="AO9" s="144">
        <v>1</v>
      </c>
      <c r="AP9" s="144">
        <v>3</v>
      </c>
    </row>
    <row r="10" spans="1:42" s="143" customFormat="1" ht="20.100000000000001" customHeight="1" x14ac:dyDescent="0.15">
      <c r="A10" s="144">
        <v>1</v>
      </c>
      <c r="B10" s="144">
        <v>4</v>
      </c>
      <c r="C10" s="268"/>
      <c r="D10" s="261"/>
      <c r="E10" s="297" t="s">
        <v>89</v>
      </c>
      <c r="F10" s="749" t="s">
        <v>99</v>
      </c>
      <c r="G10" s="784"/>
      <c r="H10" s="79">
        <v>117926807</v>
      </c>
      <c r="I10" s="79">
        <v>20556173</v>
      </c>
      <c r="J10" s="79">
        <v>36108959</v>
      </c>
      <c r="K10" s="79">
        <v>28346327</v>
      </c>
      <c r="L10" s="79">
        <v>12385911</v>
      </c>
      <c r="M10" s="79">
        <v>16077310</v>
      </c>
      <c r="N10" s="79">
        <v>11934348</v>
      </c>
      <c r="O10" s="79">
        <v>44291006</v>
      </c>
      <c r="P10" s="79">
        <v>9719850</v>
      </c>
      <c r="Q10" s="79">
        <v>14313054</v>
      </c>
      <c r="R10" s="79">
        <v>16135762</v>
      </c>
      <c r="S10" s="79">
        <v>9684523</v>
      </c>
      <c r="T10" s="79">
        <v>12657980</v>
      </c>
      <c r="U10" s="79">
        <v>10887640</v>
      </c>
      <c r="V10" s="79">
        <v>5392996</v>
      </c>
      <c r="W10" s="79">
        <v>953967</v>
      </c>
      <c r="X10" s="79">
        <v>4851606</v>
      </c>
      <c r="Y10" s="233">
        <v>1</v>
      </c>
      <c r="Z10" s="233">
        <v>4</v>
      </c>
      <c r="AA10" s="233"/>
      <c r="AB10" s="144">
        <v>1</v>
      </c>
      <c r="AC10" s="144">
        <v>4</v>
      </c>
      <c r="AD10" s="268"/>
      <c r="AE10" s="261"/>
      <c r="AF10" s="297" t="s">
        <v>89</v>
      </c>
      <c r="AG10" s="749" t="s">
        <v>99</v>
      </c>
      <c r="AH10" s="784"/>
      <c r="AI10" s="79">
        <v>4644265</v>
      </c>
      <c r="AJ10" s="79">
        <v>2680798</v>
      </c>
      <c r="AK10" s="79">
        <v>2366159</v>
      </c>
      <c r="AL10" s="79">
        <v>5401466</v>
      </c>
      <c r="AM10" s="79">
        <v>3292287</v>
      </c>
      <c r="AN10" s="237">
        <v>390609194</v>
      </c>
      <c r="AO10" s="144">
        <v>1</v>
      </c>
      <c r="AP10" s="144">
        <v>4</v>
      </c>
    </row>
    <row r="11" spans="1:42" s="143" customFormat="1" ht="20.100000000000001" customHeight="1" x14ac:dyDescent="0.15">
      <c r="A11" s="144">
        <v>1</v>
      </c>
      <c r="B11" s="144">
        <v>5</v>
      </c>
      <c r="C11" s="268"/>
      <c r="D11" s="261"/>
      <c r="E11" s="297"/>
      <c r="F11" s="749" t="s">
        <v>19</v>
      </c>
      <c r="G11" s="902"/>
      <c r="H11" s="79">
        <v>81384</v>
      </c>
      <c r="I11" s="79">
        <v>0</v>
      </c>
      <c r="J11" s="79">
        <v>0</v>
      </c>
      <c r="K11" s="79">
        <v>0</v>
      </c>
      <c r="L11" s="79">
        <v>0</v>
      </c>
      <c r="M11" s="79">
        <v>0</v>
      </c>
      <c r="N11" s="79">
        <v>0</v>
      </c>
      <c r="O11" s="79">
        <v>0</v>
      </c>
      <c r="P11" s="79">
        <v>0</v>
      </c>
      <c r="Q11" s="79">
        <v>0</v>
      </c>
      <c r="R11" s="79">
        <v>0</v>
      </c>
      <c r="S11" s="79">
        <v>0</v>
      </c>
      <c r="T11" s="79">
        <v>0</v>
      </c>
      <c r="U11" s="79">
        <v>0</v>
      </c>
      <c r="V11" s="79">
        <v>6371</v>
      </c>
      <c r="W11" s="79">
        <v>0</v>
      </c>
      <c r="X11" s="79">
        <v>0</v>
      </c>
      <c r="Y11" s="233">
        <v>1</v>
      </c>
      <c r="Z11" s="233">
        <v>5</v>
      </c>
      <c r="AA11" s="233"/>
      <c r="AB11" s="144">
        <v>1</v>
      </c>
      <c r="AC11" s="144">
        <v>5</v>
      </c>
      <c r="AD11" s="268"/>
      <c r="AE11" s="261"/>
      <c r="AF11" s="297"/>
      <c r="AG11" s="749" t="s">
        <v>19</v>
      </c>
      <c r="AH11" s="902"/>
      <c r="AI11" s="79">
        <v>0</v>
      </c>
      <c r="AJ11" s="79">
        <v>0</v>
      </c>
      <c r="AK11" s="79">
        <v>0</v>
      </c>
      <c r="AL11" s="79">
        <v>0</v>
      </c>
      <c r="AM11" s="79">
        <v>0</v>
      </c>
      <c r="AN11" s="237">
        <v>87755</v>
      </c>
      <c r="AO11" s="144">
        <v>1</v>
      </c>
      <c r="AP11" s="144">
        <v>5</v>
      </c>
    </row>
    <row r="12" spans="1:42" s="143" customFormat="1" ht="20.100000000000001" customHeight="1" x14ac:dyDescent="0.15">
      <c r="A12" s="144">
        <v>1</v>
      </c>
      <c r="B12" s="144">
        <v>6</v>
      </c>
      <c r="C12" s="268"/>
      <c r="D12" s="261"/>
      <c r="E12" s="297" t="s">
        <v>120</v>
      </c>
      <c r="F12" s="354" t="s">
        <v>732</v>
      </c>
      <c r="G12" s="420" t="s">
        <v>926</v>
      </c>
      <c r="H12" s="79">
        <v>60181039</v>
      </c>
      <c r="I12" s="79">
        <v>9598558</v>
      </c>
      <c r="J12" s="79">
        <v>15412081</v>
      </c>
      <c r="K12" s="79">
        <v>14490558</v>
      </c>
      <c r="L12" s="79">
        <v>5855732</v>
      </c>
      <c r="M12" s="79">
        <v>7412528</v>
      </c>
      <c r="N12" s="79">
        <v>5937438</v>
      </c>
      <c r="O12" s="79">
        <v>16588879</v>
      </c>
      <c r="P12" s="79">
        <v>4968602</v>
      </c>
      <c r="Q12" s="79">
        <v>5937076</v>
      </c>
      <c r="R12" s="79">
        <v>2248308</v>
      </c>
      <c r="S12" s="79">
        <v>1352304</v>
      </c>
      <c r="T12" s="79">
        <v>5913815</v>
      </c>
      <c r="U12" s="79">
        <v>4339463</v>
      </c>
      <c r="V12" s="79">
        <v>1740342</v>
      </c>
      <c r="W12" s="79">
        <v>42487</v>
      </c>
      <c r="X12" s="79">
        <v>2111939</v>
      </c>
      <c r="Y12" s="233">
        <v>1</v>
      </c>
      <c r="Z12" s="233">
        <v>6</v>
      </c>
      <c r="AA12" s="233"/>
      <c r="AB12" s="144">
        <v>1</v>
      </c>
      <c r="AC12" s="144">
        <v>6</v>
      </c>
      <c r="AD12" s="268"/>
      <c r="AE12" s="261"/>
      <c r="AF12" s="297" t="s">
        <v>120</v>
      </c>
      <c r="AG12" s="354" t="s">
        <v>732</v>
      </c>
      <c r="AH12" s="420" t="s">
        <v>926</v>
      </c>
      <c r="AI12" s="79">
        <v>2022965</v>
      </c>
      <c r="AJ12" s="79">
        <v>1555834</v>
      </c>
      <c r="AK12" s="79">
        <v>1255031</v>
      </c>
      <c r="AL12" s="79">
        <v>750345</v>
      </c>
      <c r="AM12" s="79">
        <v>1764247</v>
      </c>
      <c r="AN12" s="237">
        <v>171479571</v>
      </c>
      <c r="AO12" s="144">
        <v>1</v>
      </c>
      <c r="AP12" s="144">
        <v>6</v>
      </c>
    </row>
    <row r="13" spans="1:42" s="143" customFormat="1" ht="20.100000000000001" customHeight="1" x14ac:dyDescent="0.15">
      <c r="A13" s="144">
        <v>1</v>
      </c>
      <c r="B13" s="144">
        <v>7</v>
      </c>
      <c r="C13" s="268"/>
      <c r="D13" s="261"/>
      <c r="E13" s="297"/>
      <c r="F13" s="414" t="s">
        <v>644</v>
      </c>
      <c r="G13" s="421" t="s">
        <v>926</v>
      </c>
      <c r="H13" s="79">
        <v>2866</v>
      </c>
      <c r="I13" s="79">
        <v>0</v>
      </c>
      <c r="J13" s="79">
        <v>0</v>
      </c>
      <c r="K13" s="79">
        <v>0</v>
      </c>
      <c r="L13" s="79">
        <v>0</v>
      </c>
      <c r="M13" s="79">
        <v>0</v>
      </c>
      <c r="N13" s="79">
        <v>0</v>
      </c>
      <c r="O13" s="79">
        <v>0</v>
      </c>
      <c r="P13" s="79">
        <v>0</v>
      </c>
      <c r="Q13" s="79">
        <v>0</v>
      </c>
      <c r="R13" s="79">
        <v>0</v>
      </c>
      <c r="S13" s="79">
        <v>0</v>
      </c>
      <c r="T13" s="79">
        <v>0</v>
      </c>
      <c r="U13" s="79">
        <v>0</v>
      </c>
      <c r="V13" s="79">
        <v>5623</v>
      </c>
      <c r="W13" s="79">
        <v>0</v>
      </c>
      <c r="X13" s="79">
        <v>0</v>
      </c>
      <c r="Y13" s="233">
        <v>1</v>
      </c>
      <c r="Z13" s="233">
        <v>7</v>
      </c>
      <c r="AA13" s="233"/>
      <c r="AB13" s="144">
        <v>1</v>
      </c>
      <c r="AC13" s="144">
        <v>7</v>
      </c>
      <c r="AD13" s="268"/>
      <c r="AE13" s="261"/>
      <c r="AF13" s="297"/>
      <c r="AG13" s="414" t="s">
        <v>644</v>
      </c>
      <c r="AH13" s="421" t="s">
        <v>926</v>
      </c>
      <c r="AI13" s="79">
        <v>0</v>
      </c>
      <c r="AJ13" s="79">
        <v>0</v>
      </c>
      <c r="AK13" s="79">
        <v>0</v>
      </c>
      <c r="AL13" s="79">
        <v>0</v>
      </c>
      <c r="AM13" s="79">
        <v>0</v>
      </c>
      <c r="AN13" s="237">
        <v>8489</v>
      </c>
      <c r="AO13" s="144">
        <v>1</v>
      </c>
      <c r="AP13" s="144">
        <v>7</v>
      </c>
    </row>
    <row r="14" spans="1:42" s="143" customFormat="1" ht="20.100000000000001" customHeight="1" x14ac:dyDescent="0.15">
      <c r="A14" s="144">
        <v>1</v>
      </c>
      <c r="B14" s="144">
        <v>8</v>
      </c>
      <c r="C14" s="268"/>
      <c r="D14" s="261"/>
      <c r="E14" s="297" t="s">
        <v>123</v>
      </c>
      <c r="F14" s="749" t="s">
        <v>471</v>
      </c>
      <c r="G14" s="784"/>
      <c r="H14" s="79">
        <v>228888</v>
      </c>
      <c r="I14" s="79">
        <v>530664</v>
      </c>
      <c r="J14" s="79">
        <v>327883</v>
      </c>
      <c r="K14" s="79">
        <v>832164</v>
      </c>
      <c r="L14" s="79">
        <v>5123</v>
      </c>
      <c r="M14" s="79">
        <v>150022</v>
      </c>
      <c r="N14" s="79">
        <v>4317</v>
      </c>
      <c r="O14" s="79">
        <v>154001</v>
      </c>
      <c r="P14" s="79">
        <v>42379</v>
      </c>
      <c r="Q14" s="79">
        <v>2500</v>
      </c>
      <c r="R14" s="79">
        <v>92232</v>
      </c>
      <c r="S14" s="79">
        <v>0</v>
      </c>
      <c r="T14" s="79">
        <v>1800</v>
      </c>
      <c r="U14" s="79">
        <v>223196</v>
      </c>
      <c r="V14" s="79">
        <v>63482</v>
      </c>
      <c r="W14" s="79">
        <v>0</v>
      </c>
      <c r="X14" s="79">
        <v>11957</v>
      </c>
      <c r="Y14" s="233">
        <v>1</v>
      </c>
      <c r="Z14" s="233">
        <v>8</v>
      </c>
      <c r="AA14" s="233"/>
      <c r="AB14" s="144">
        <v>1</v>
      </c>
      <c r="AC14" s="144">
        <v>8</v>
      </c>
      <c r="AD14" s="268"/>
      <c r="AE14" s="261"/>
      <c r="AF14" s="297" t="s">
        <v>123</v>
      </c>
      <c r="AG14" s="749" t="s">
        <v>471</v>
      </c>
      <c r="AH14" s="784"/>
      <c r="AI14" s="79">
        <v>1800</v>
      </c>
      <c r="AJ14" s="79">
        <v>0</v>
      </c>
      <c r="AK14" s="79">
        <v>0</v>
      </c>
      <c r="AL14" s="79">
        <v>18969</v>
      </c>
      <c r="AM14" s="79">
        <v>0</v>
      </c>
      <c r="AN14" s="237">
        <v>2691377</v>
      </c>
      <c r="AO14" s="144">
        <v>1</v>
      </c>
      <c r="AP14" s="144">
        <v>8</v>
      </c>
    </row>
    <row r="15" spans="1:42" s="143" customFormat="1" ht="20.100000000000001" customHeight="1" x14ac:dyDescent="0.15">
      <c r="A15" s="144">
        <v>1</v>
      </c>
      <c r="B15" s="144">
        <v>9</v>
      </c>
      <c r="C15" s="268"/>
      <c r="D15" s="289" t="s">
        <v>419</v>
      </c>
      <c r="E15" s="749" t="s">
        <v>321</v>
      </c>
      <c r="F15" s="784"/>
      <c r="G15" s="784"/>
      <c r="H15" s="79">
        <v>2038165</v>
      </c>
      <c r="I15" s="79">
        <v>4097</v>
      </c>
      <c r="J15" s="79">
        <v>1292873</v>
      </c>
      <c r="K15" s="79">
        <v>10536</v>
      </c>
      <c r="L15" s="79">
        <v>1279</v>
      </c>
      <c r="M15" s="79">
        <v>16706</v>
      </c>
      <c r="N15" s="79">
        <v>196140</v>
      </c>
      <c r="O15" s="79">
        <v>86182</v>
      </c>
      <c r="P15" s="79">
        <v>49011</v>
      </c>
      <c r="Q15" s="79">
        <v>344</v>
      </c>
      <c r="R15" s="79">
        <v>143051</v>
      </c>
      <c r="S15" s="79">
        <v>685079</v>
      </c>
      <c r="T15" s="79">
        <v>0</v>
      </c>
      <c r="U15" s="79">
        <v>299</v>
      </c>
      <c r="V15" s="79">
        <v>4448</v>
      </c>
      <c r="W15" s="79">
        <v>0</v>
      </c>
      <c r="X15" s="79">
        <v>144</v>
      </c>
      <c r="Y15" s="233">
        <v>1</v>
      </c>
      <c r="Z15" s="233">
        <v>9</v>
      </c>
      <c r="AA15" s="233"/>
      <c r="AB15" s="144">
        <v>1</v>
      </c>
      <c r="AC15" s="144">
        <v>9</v>
      </c>
      <c r="AD15" s="268"/>
      <c r="AE15" s="289" t="s">
        <v>419</v>
      </c>
      <c r="AF15" s="749" t="s">
        <v>321</v>
      </c>
      <c r="AG15" s="784"/>
      <c r="AH15" s="784"/>
      <c r="AI15" s="79">
        <v>0</v>
      </c>
      <c r="AJ15" s="79">
        <v>1</v>
      </c>
      <c r="AK15" s="79">
        <v>0</v>
      </c>
      <c r="AL15" s="79">
        <v>16152</v>
      </c>
      <c r="AM15" s="79">
        <v>19685</v>
      </c>
      <c r="AN15" s="237">
        <v>4564192</v>
      </c>
      <c r="AO15" s="144">
        <v>1</v>
      </c>
      <c r="AP15" s="144">
        <v>9</v>
      </c>
    </row>
    <row r="16" spans="1:42" s="143" customFormat="1" ht="20.100000000000001" customHeight="1" x14ac:dyDescent="0.15">
      <c r="A16" s="144">
        <v>1</v>
      </c>
      <c r="B16" s="144">
        <v>10</v>
      </c>
      <c r="C16" s="263"/>
      <c r="D16" s="290" t="s">
        <v>421</v>
      </c>
      <c r="E16" s="723" t="s">
        <v>910</v>
      </c>
      <c r="F16" s="780"/>
      <c r="G16" s="780"/>
      <c r="H16" s="79">
        <v>4800</v>
      </c>
      <c r="I16" s="79">
        <v>0</v>
      </c>
      <c r="J16" s="79">
        <v>0</v>
      </c>
      <c r="K16" s="79">
        <v>100000</v>
      </c>
      <c r="L16" s="79">
        <v>0</v>
      </c>
      <c r="M16" s="79">
        <v>0</v>
      </c>
      <c r="N16" s="79">
        <v>0</v>
      </c>
      <c r="O16" s="79">
        <v>0</v>
      </c>
      <c r="P16" s="79">
        <v>0</v>
      </c>
      <c r="Q16" s="79">
        <v>0</v>
      </c>
      <c r="R16" s="79">
        <v>0</v>
      </c>
      <c r="S16" s="79">
        <v>0</v>
      </c>
      <c r="T16" s="79">
        <v>0</v>
      </c>
      <c r="U16" s="79">
        <v>0</v>
      </c>
      <c r="V16" s="79">
        <v>0</v>
      </c>
      <c r="W16" s="79">
        <v>0</v>
      </c>
      <c r="X16" s="79">
        <v>39</v>
      </c>
      <c r="Y16" s="233">
        <v>1</v>
      </c>
      <c r="Z16" s="233">
        <v>10</v>
      </c>
      <c r="AA16" s="233"/>
      <c r="AB16" s="144">
        <v>1</v>
      </c>
      <c r="AC16" s="144">
        <v>10</v>
      </c>
      <c r="AD16" s="263"/>
      <c r="AE16" s="290" t="s">
        <v>421</v>
      </c>
      <c r="AF16" s="723" t="s">
        <v>910</v>
      </c>
      <c r="AG16" s="780"/>
      <c r="AH16" s="780"/>
      <c r="AI16" s="79">
        <v>0</v>
      </c>
      <c r="AJ16" s="79">
        <v>0</v>
      </c>
      <c r="AK16" s="79">
        <v>0</v>
      </c>
      <c r="AL16" s="79">
        <v>0</v>
      </c>
      <c r="AM16" s="79">
        <v>0</v>
      </c>
      <c r="AN16" s="237">
        <v>104839</v>
      </c>
      <c r="AO16" s="144">
        <v>1</v>
      </c>
      <c r="AP16" s="144">
        <v>10</v>
      </c>
    </row>
    <row r="17" spans="1:42" s="143" customFormat="1" ht="20.100000000000001" customHeight="1" x14ac:dyDescent="0.15">
      <c r="A17" s="144">
        <v>1</v>
      </c>
      <c r="B17" s="144">
        <v>14</v>
      </c>
      <c r="C17" s="261" t="s">
        <v>277</v>
      </c>
      <c r="D17" s="863" t="s">
        <v>478</v>
      </c>
      <c r="E17" s="906"/>
      <c r="F17" s="906"/>
      <c r="G17" s="906"/>
      <c r="H17" s="90">
        <v>13213793</v>
      </c>
      <c r="I17" s="90">
        <v>774884</v>
      </c>
      <c r="J17" s="90">
        <v>2235446</v>
      </c>
      <c r="K17" s="90">
        <v>2629178</v>
      </c>
      <c r="L17" s="90">
        <v>353490</v>
      </c>
      <c r="M17" s="90">
        <v>990360</v>
      </c>
      <c r="N17" s="90">
        <v>962645</v>
      </c>
      <c r="O17" s="90">
        <v>2341115</v>
      </c>
      <c r="P17" s="90">
        <v>854868</v>
      </c>
      <c r="Q17" s="90">
        <v>793714</v>
      </c>
      <c r="R17" s="90">
        <v>331674</v>
      </c>
      <c r="S17" s="90">
        <v>2431084</v>
      </c>
      <c r="T17" s="90">
        <v>612420</v>
      </c>
      <c r="U17" s="90">
        <v>894565</v>
      </c>
      <c r="V17" s="90">
        <v>290193</v>
      </c>
      <c r="W17" s="90">
        <v>18106</v>
      </c>
      <c r="X17" s="90">
        <v>135527</v>
      </c>
      <c r="Y17" s="233">
        <v>1</v>
      </c>
      <c r="Z17" s="233">
        <v>14</v>
      </c>
      <c r="AA17" s="233"/>
      <c r="AB17" s="144">
        <v>1</v>
      </c>
      <c r="AC17" s="144">
        <v>14</v>
      </c>
      <c r="AD17" s="261" t="s">
        <v>277</v>
      </c>
      <c r="AE17" s="863" t="s">
        <v>478</v>
      </c>
      <c r="AF17" s="906"/>
      <c r="AG17" s="906"/>
      <c r="AH17" s="906"/>
      <c r="AI17" s="90">
        <v>612487</v>
      </c>
      <c r="AJ17" s="90">
        <v>234013</v>
      </c>
      <c r="AK17" s="90">
        <v>95764</v>
      </c>
      <c r="AL17" s="90">
        <v>271243</v>
      </c>
      <c r="AM17" s="90">
        <v>361753</v>
      </c>
      <c r="AN17" s="237">
        <v>31438322</v>
      </c>
      <c r="AO17" s="144">
        <v>1</v>
      </c>
      <c r="AP17" s="144">
        <v>14</v>
      </c>
    </row>
    <row r="18" spans="1:42" s="143" customFormat="1" ht="20.100000000000001" customHeight="1" x14ac:dyDescent="0.15">
      <c r="A18" s="144">
        <v>1</v>
      </c>
      <c r="B18" s="144">
        <v>15</v>
      </c>
      <c r="C18" s="880" t="s">
        <v>151</v>
      </c>
      <c r="D18" s="297" t="s">
        <v>326</v>
      </c>
      <c r="E18" s="749" t="s">
        <v>85</v>
      </c>
      <c r="F18" s="784"/>
      <c r="G18" s="784"/>
      <c r="H18" s="90">
        <v>12208831</v>
      </c>
      <c r="I18" s="79">
        <v>330847</v>
      </c>
      <c r="J18" s="79">
        <v>2029352</v>
      </c>
      <c r="K18" s="79">
        <v>2516921</v>
      </c>
      <c r="L18" s="79">
        <v>291965</v>
      </c>
      <c r="M18" s="79">
        <v>963167</v>
      </c>
      <c r="N18" s="79">
        <v>888717</v>
      </c>
      <c r="O18" s="79">
        <v>2195610</v>
      </c>
      <c r="P18" s="79">
        <v>781791</v>
      </c>
      <c r="Q18" s="79">
        <v>567658</v>
      </c>
      <c r="R18" s="79">
        <v>261949</v>
      </c>
      <c r="S18" s="79">
        <v>2340026</v>
      </c>
      <c r="T18" s="79">
        <v>561036</v>
      </c>
      <c r="U18" s="79">
        <v>799798</v>
      </c>
      <c r="V18" s="79">
        <v>280927</v>
      </c>
      <c r="W18" s="79">
        <v>15562</v>
      </c>
      <c r="X18" s="79">
        <v>105188</v>
      </c>
      <c r="Y18" s="233">
        <v>1</v>
      </c>
      <c r="Z18" s="233">
        <v>15</v>
      </c>
      <c r="AA18" s="233"/>
      <c r="AB18" s="144">
        <v>1</v>
      </c>
      <c r="AC18" s="144">
        <v>15</v>
      </c>
      <c r="AD18" s="880" t="s">
        <v>151</v>
      </c>
      <c r="AE18" s="297" t="s">
        <v>326</v>
      </c>
      <c r="AF18" s="749" t="s">
        <v>85</v>
      </c>
      <c r="AG18" s="784"/>
      <c r="AH18" s="784"/>
      <c r="AI18" s="79">
        <v>588598</v>
      </c>
      <c r="AJ18" s="79">
        <v>173907</v>
      </c>
      <c r="AK18" s="79">
        <v>85463</v>
      </c>
      <c r="AL18" s="79">
        <v>244805</v>
      </c>
      <c r="AM18" s="79">
        <v>351324</v>
      </c>
      <c r="AN18" s="237">
        <v>28583442</v>
      </c>
      <c r="AO18" s="144">
        <v>1</v>
      </c>
      <c r="AP18" s="144">
        <v>15</v>
      </c>
    </row>
    <row r="19" spans="1:42" s="143" customFormat="1" ht="20.100000000000001" customHeight="1" x14ac:dyDescent="0.15">
      <c r="A19" s="144">
        <v>1</v>
      </c>
      <c r="B19" s="144">
        <v>16</v>
      </c>
      <c r="C19" s="881"/>
      <c r="D19" s="297" t="s">
        <v>419</v>
      </c>
      <c r="E19" s="749" t="s">
        <v>393</v>
      </c>
      <c r="F19" s="907"/>
      <c r="G19" s="907"/>
      <c r="H19" s="90">
        <v>973686</v>
      </c>
      <c r="I19" s="79">
        <v>363517</v>
      </c>
      <c r="J19" s="79">
        <v>175851</v>
      </c>
      <c r="K19" s="79">
        <v>91964</v>
      </c>
      <c r="L19" s="79">
        <v>49266</v>
      </c>
      <c r="M19" s="79">
        <v>12244</v>
      </c>
      <c r="N19" s="79">
        <v>68704</v>
      </c>
      <c r="O19" s="79">
        <v>51778</v>
      </c>
      <c r="P19" s="79">
        <v>67704</v>
      </c>
      <c r="Q19" s="79">
        <v>219776</v>
      </c>
      <c r="R19" s="79">
        <v>69212</v>
      </c>
      <c r="S19" s="79">
        <v>89311</v>
      </c>
      <c r="T19" s="79">
        <v>47145</v>
      </c>
      <c r="U19" s="79">
        <v>95678</v>
      </c>
      <c r="V19" s="79">
        <v>9166</v>
      </c>
      <c r="W19" s="79">
        <v>2544</v>
      </c>
      <c r="X19" s="79">
        <v>49375</v>
      </c>
      <c r="Y19" s="233">
        <v>1</v>
      </c>
      <c r="Z19" s="233">
        <v>16</v>
      </c>
      <c r="AA19" s="233"/>
      <c r="AB19" s="144">
        <v>1</v>
      </c>
      <c r="AC19" s="144">
        <v>16</v>
      </c>
      <c r="AD19" s="881"/>
      <c r="AE19" s="297" t="s">
        <v>419</v>
      </c>
      <c r="AF19" s="749" t="s">
        <v>393</v>
      </c>
      <c r="AG19" s="907"/>
      <c r="AH19" s="907"/>
      <c r="AI19" s="79">
        <v>16371</v>
      </c>
      <c r="AJ19" s="79">
        <v>57805</v>
      </c>
      <c r="AK19" s="79">
        <v>9138</v>
      </c>
      <c r="AL19" s="79">
        <v>25400</v>
      </c>
      <c r="AM19" s="79">
        <v>4599</v>
      </c>
      <c r="AN19" s="237">
        <v>2550234</v>
      </c>
      <c r="AO19" s="144">
        <v>1</v>
      </c>
      <c r="AP19" s="144">
        <v>16</v>
      </c>
    </row>
    <row r="20" spans="1:42" s="143" customFormat="1" ht="20.100000000000001" customHeight="1" x14ac:dyDescent="0.15">
      <c r="A20" s="144">
        <v>1</v>
      </c>
      <c r="B20" s="144">
        <v>17</v>
      </c>
      <c r="C20" s="881"/>
      <c r="D20" s="409" t="s">
        <v>421</v>
      </c>
      <c r="E20" s="749" t="s">
        <v>976</v>
      </c>
      <c r="F20" s="908"/>
      <c r="G20" s="421" t="s">
        <v>926</v>
      </c>
      <c r="H20" s="90">
        <v>44896</v>
      </c>
      <c r="I20" s="79">
        <v>1400</v>
      </c>
      <c r="J20" s="79">
        <v>440</v>
      </c>
      <c r="K20" s="79">
        <v>1051</v>
      </c>
      <c r="L20" s="79">
        <v>734</v>
      </c>
      <c r="M20" s="79">
        <v>500</v>
      </c>
      <c r="N20" s="79">
        <v>96</v>
      </c>
      <c r="O20" s="79">
        <v>312</v>
      </c>
      <c r="P20" s="79">
        <v>889</v>
      </c>
      <c r="Q20" s="79">
        <v>0</v>
      </c>
      <c r="R20" s="79">
        <v>0</v>
      </c>
      <c r="S20" s="79">
        <v>0</v>
      </c>
      <c r="T20" s="79">
        <v>100</v>
      </c>
      <c r="U20" s="79">
        <v>3237</v>
      </c>
      <c r="V20" s="79">
        <v>0</v>
      </c>
      <c r="W20" s="79">
        <v>0</v>
      </c>
      <c r="X20" s="79">
        <v>19036</v>
      </c>
      <c r="Y20" s="233">
        <v>1</v>
      </c>
      <c r="Z20" s="233">
        <v>17</v>
      </c>
      <c r="AA20" s="233"/>
      <c r="AB20" s="144">
        <v>1</v>
      </c>
      <c r="AC20" s="144">
        <v>17</v>
      </c>
      <c r="AD20" s="881"/>
      <c r="AE20" s="409" t="s">
        <v>421</v>
      </c>
      <c r="AF20" s="749" t="s">
        <v>976</v>
      </c>
      <c r="AG20" s="908"/>
      <c r="AH20" s="421" t="s">
        <v>926</v>
      </c>
      <c r="AI20" s="79">
        <v>0</v>
      </c>
      <c r="AJ20" s="79">
        <v>300</v>
      </c>
      <c r="AK20" s="79">
        <v>11</v>
      </c>
      <c r="AL20" s="79">
        <v>0</v>
      </c>
      <c r="AM20" s="79">
        <v>270</v>
      </c>
      <c r="AN20" s="237">
        <v>73272</v>
      </c>
      <c r="AO20" s="144">
        <v>1</v>
      </c>
      <c r="AP20" s="144">
        <v>17</v>
      </c>
    </row>
    <row r="21" spans="1:42" s="143" customFormat="1" ht="20.100000000000001" customHeight="1" x14ac:dyDescent="0.15">
      <c r="A21" s="144">
        <v>1</v>
      </c>
      <c r="B21" s="144">
        <v>18</v>
      </c>
      <c r="C21" s="881"/>
      <c r="D21" s="409" t="s">
        <v>293</v>
      </c>
      <c r="E21" s="749" t="s">
        <v>466</v>
      </c>
      <c r="F21" s="784"/>
      <c r="G21" s="784"/>
      <c r="H21" s="90">
        <v>71382</v>
      </c>
      <c r="I21" s="79">
        <v>11103</v>
      </c>
      <c r="J21" s="79">
        <v>15903</v>
      </c>
      <c r="K21" s="79">
        <v>974</v>
      </c>
      <c r="L21" s="79">
        <v>12987</v>
      </c>
      <c r="M21" s="79">
        <v>15259</v>
      </c>
      <c r="N21" s="79">
        <v>5320</v>
      </c>
      <c r="O21" s="79">
        <v>13581</v>
      </c>
      <c r="P21" s="79">
        <v>6262</v>
      </c>
      <c r="Q21" s="79">
        <v>6280</v>
      </c>
      <c r="R21" s="79">
        <v>513</v>
      </c>
      <c r="S21" s="79">
        <v>1747</v>
      </c>
      <c r="T21" s="79">
        <v>3434</v>
      </c>
      <c r="U21" s="79">
        <v>2326</v>
      </c>
      <c r="V21" s="79">
        <v>50</v>
      </c>
      <c r="W21" s="79">
        <v>0</v>
      </c>
      <c r="X21" s="79">
        <v>0</v>
      </c>
      <c r="Y21" s="233">
        <v>1</v>
      </c>
      <c r="Z21" s="233">
        <v>18</v>
      </c>
      <c r="AA21" s="233"/>
      <c r="AB21" s="144">
        <v>1</v>
      </c>
      <c r="AC21" s="144">
        <v>18</v>
      </c>
      <c r="AD21" s="881"/>
      <c r="AE21" s="409" t="s">
        <v>293</v>
      </c>
      <c r="AF21" s="749" t="s">
        <v>466</v>
      </c>
      <c r="AG21" s="784"/>
      <c r="AH21" s="784"/>
      <c r="AI21" s="79">
        <v>7518</v>
      </c>
      <c r="AJ21" s="79">
        <v>2601</v>
      </c>
      <c r="AK21" s="79">
        <v>1174</v>
      </c>
      <c r="AL21" s="79">
        <v>1036</v>
      </c>
      <c r="AM21" s="79">
        <v>6100</v>
      </c>
      <c r="AN21" s="237">
        <v>185550</v>
      </c>
      <c r="AO21" s="144">
        <v>1</v>
      </c>
      <c r="AP21" s="144">
        <v>18</v>
      </c>
    </row>
    <row r="22" spans="1:42" s="143" customFormat="1" ht="20.100000000000001" customHeight="1" x14ac:dyDescent="0.15">
      <c r="A22" s="144">
        <v>1</v>
      </c>
      <c r="B22" s="144">
        <v>19</v>
      </c>
      <c r="C22" s="882"/>
      <c r="D22" s="409" t="s">
        <v>382</v>
      </c>
      <c r="E22" s="785" t="s">
        <v>343</v>
      </c>
      <c r="F22" s="786"/>
      <c r="G22" s="786"/>
      <c r="H22" s="90">
        <v>0</v>
      </c>
      <c r="I22" s="428">
        <v>0</v>
      </c>
      <c r="J22" s="428">
        <v>0</v>
      </c>
      <c r="K22" s="428">
        <v>0</v>
      </c>
      <c r="L22" s="428">
        <v>0</v>
      </c>
      <c r="M22" s="428">
        <v>190</v>
      </c>
      <c r="N22" s="428">
        <v>0</v>
      </c>
      <c r="O22" s="428">
        <v>0</v>
      </c>
      <c r="P22" s="428">
        <v>0</v>
      </c>
      <c r="Q22" s="428">
        <v>0</v>
      </c>
      <c r="R22" s="428">
        <v>0</v>
      </c>
      <c r="S22" s="428">
        <v>0</v>
      </c>
      <c r="T22" s="428">
        <v>0</v>
      </c>
      <c r="U22" s="428">
        <v>0</v>
      </c>
      <c r="V22" s="428">
        <v>0</v>
      </c>
      <c r="W22" s="428">
        <v>0</v>
      </c>
      <c r="X22" s="428">
        <v>0</v>
      </c>
      <c r="Y22" s="233">
        <v>1</v>
      </c>
      <c r="Z22" s="233">
        <v>19</v>
      </c>
      <c r="AA22" s="233"/>
      <c r="AB22" s="144">
        <v>1</v>
      </c>
      <c r="AC22" s="144">
        <v>19</v>
      </c>
      <c r="AD22" s="882"/>
      <c r="AE22" s="409" t="s">
        <v>382</v>
      </c>
      <c r="AF22" s="785" t="s">
        <v>343</v>
      </c>
      <c r="AG22" s="786"/>
      <c r="AH22" s="786"/>
      <c r="AI22" s="428">
        <v>0</v>
      </c>
      <c r="AJ22" s="428">
        <v>0</v>
      </c>
      <c r="AK22" s="428">
        <v>0</v>
      </c>
      <c r="AL22" s="428">
        <v>0</v>
      </c>
      <c r="AM22" s="428">
        <v>0</v>
      </c>
      <c r="AN22" s="237">
        <v>190</v>
      </c>
      <c r="AO22" s="144">
        <v>1</v>
      </c>
      <c r="AP22" s="144">
        <v>19</v>
      </c>
    </row>
    <row r="23" spans="1:42" s="143" customFormat="1" ht="20.100000000000001" customHeight="1" x14ac:dyDescent="0.15">
      <c r="A23" s="144">
        <v>1</v>
      </c>
      <c r="B23" s="144">
        <v>20</v>
      </c>
      <c r="C23" s="350" t="s">
        <v>281</v>
      </c>
      <c r="D23" s="750" t="s">
        <v>476</v>
      </c>
      <c r="E23" s="762"/>
      <c r="F23" s="762"/>
      <c r="G23" s="762"/>
      <c r="H23" s="90">
        <v>0</v>
      </c>
      <c r="I23" s="79">
        <v>0</v>
      </c>
      <c r="J23" s="79">
        <v>0</v>
      </c>
      <c r="K23" s="79">
        <v>0</v>
      </c>
      <c r="L23" s="79">
        <v>0</v>
      </c>
      <c r="M23" s="79">
        <v>0</v>
      </c>
      <c r="N23" s="79">
        <v>0</v>
      </c>
      <c r="O23" s="79">
        <v>0</v>
      </c>
      <c r="P23" s="79">
        <v>0</v>
      </c>
      <c r="Q23" s="79">
        <v>0</v>
      </c>
      <c r="R23" s="79">
        <v>0</v>
      </c>
      <c r="S23" s="79">
        <v>0</v>
      </c>
      <c r="T23" s="79">
        <v>0</v>
      </c>
      <c r="U23" s="79">
        <v>0</v>
      </c>
      <c r="V23" s="79">
        <v>0</v>
      </c>
      <c r="W23" s="79">
        <v>0</v>
      </c>
      <c r="X23" s="79">
        <v>0</v>
      </c>
      <c r="Y23" s="233">
        <v>1</v>
      </c>
      <c r="Z23" s="233">
        <v>20</v>
      </c>
      <c r="AA23" s="233"/>
      <c r="AB23" s="144">
        <v>1</v>
      </c>
      <c r="AC23" s="144">
        <v>20</v>
      </c>
      <c r="AD23" s="350" t="s">
        <v>281</v>
      </c>
      <c r="AE23" s="750" t="s">
        <v>476</v>
      </c>
      <c r="AF23" s="762"/>
      <c r="AG23" s="762"/>
      <c r="AH23" s="762"/>
      <c r="AI23" s="79">
        <v>0</v>
      </c>
      <c r="AJ23" s="79">
        <v>0</v>
      </c>
      <c r="AK23" s="79">
        <v>0</v>
      </c>
      <c r="AL23" s="79">
        <v>0</v>
      </c>
      <c r="AM23" s="79">
        <v>0</v>
      </c>
      <c r="AN23" s="237">
        <v>0</v>
      </c>
      <c r="AO23" s="144">
        <v>1</v>
      </c>
      <c r="AP23" s="144">
        <v>20</v>
      </c>
    </row>
    <row r="24" spans="1:42" s="143" customFormat="1" ht="20.100000000000001" customHeight="1" x14ac:dyDescent="0.15">
      <c r="A24" s="144">
        <v>1</v>
      </c>
      <c r="B24" s="144">
        <v>21</v>
      </c>
      <c r="C24" s="261" t="s">
        <v>288</v>
      </c>
      <c r="D24" s="778" t="s">
        <v>409</v>
      </c>
      <c r="E24" s="835"/>
      <c r="F24" s="835"/>
      <c r="G24" s="835"/>
      <c r="H24" s="90">
        <v>75265588</v>
      </c>
      <c r="I24" s="430">
        <v>12446947</v>
      </c>
      <c r="J24" s="430">
        <v>25382066</v>
      </c>
      <c r="K24" s="430">
        <v>17653840</v>
      </c>
      <c r="L24" s="430">
        <v>6950038</v>
      </c>
      <c r="M24" s="430">
        <v>9925627</v>
      </c>
      <c r="N24" s="430">
        <v>7279316</v>
      </c>
      <c r="O24" s="430">
        <v>31302737</v>
      </c>
      <c r="P24" s="430">
        <v>5901884</v>
      </c>
      <c r="Q24" s="430">
        <v>9241980</v>
      </c>
      <c r="R24" s="430">
        <v>14548806</v>
      </c>
      <c r="S24" s="430">
        <v>11545829</v>
      </c>
      <c r="T24" s="430">
        <v>7404459</v>
      </c>
      <c r="U24" s="430">
        <v>7761591</v>
      </c>
      <c r="V24" s="430">
        <v>4019077</v>
      </c>
      <c r="W24" s="430">
        <v>931253</v>
      </c>
      <c r="X24" s="430">
        <v>3006128</v>
      </c>
      <c r="Y24" s="233">
        <v>1</v>
      </c>
      <c r="Z24" s="233">
        <v>21</v>
      </c>
      <c r="AA24" s="233"/>
      <c r="AB24" s="144">
        <v>1</v>
      </c>
      <c r="AC24" s="144">
        <v>21</v>
      </c>
      <c r="AD24" s="261" t="s">
        <v>288</v>
      </c>
      <c r="AE24" s="778" t="s">
        <v>409</v>
      </c>
      <c r="AF24" s="835"/>
      <c r="AG24" s="835"/>
      <c r="AH24" s="835"/>
      <c r="AI24" s="430">
        <v>3265078</v>
      </c>
      <c r="AJ24" s="430">
        <v>1410431</v>
      </c>
      <c r="AK24" s="430">
        <v>1214155</v>
      </c>
      <c r="AL24" s="430">
        <v>4980460</v>
      </c>
      <c r="AM24" s="430">
        <v>1962430</v>
      </c>
      <c r="AN24" s="237">
        <v>263399720</v>
      </c>
      <c r="AO24" s="144">
        <v>1</v>
      </c>
      <c r="AP24" s="144">
        <v>21</v>
      </c>
    </row>
    <row r="25" spans="1:42" s="143" customFormat="1" ht="20.100000000000001" customHeight="1" x14ac:dyDescent="0.15">
      <c r="A25" s="144">
        <v>1</v>
      </c>
      <c r="B25" s="144">
        <v>22</v>
      </c>
      <c r="C25" s="258" t="s">
        <v>381</v>
      </c>
      <c r="D25" s="750" t="s">
        <v>474</v>
      </c>
      <c r="E25" s="762"/>
      <c r="F25" s="762"/>
      <c r="G25" s="762"/>
      <c r="H25" s="90">
        <v>24204962</v>
      </c>
      <c r="I25" s="79">
        <v>4819574</v>
      </c>
      <c r="J25" s="79">
        <v>10948478</v>
      </c>
      <c r="K25" s="79">
        <v>5996234</v>
      </c>
      <c r="L25" s="79">
        <v>1979858</v>
      </c>
      <c r="M25" s="79">
        <v>2765686</v>
      </c>
      <c r="N25" s="79">
        <v>2999979</v>
      </c>
      <c r="O25" s="79">
        <v>14536320</v>
      </c>
      <c r="P25" s="79">
        <v>2650851</v>
      </c>
      <c r="Q25" s="79">
        <v>2118675</v>
      </c>
      <c r="R25" s="79">
        <v>8284533</v>
      </c>
      <c r="S25" s="79">
        <v>3928894</v>
      </c>
      <c r="T25" s="79">
        <v>2496677</v>
      </c>
      <c r="U25" s="79">
        <v>3384987</v>
      </c>
      <c r="V25" s="79">
        <v>2330550</v>
      </c>
      <c r="W25" s="79">
        <v>614852</v>
      </c>
      <c r="X25" s="79">
        <v>657995</v>
      </c>
      <c r="Y25" s="233">
        <v>1</v>
      </c>
      <c r="Z25" s="233">
        <v>22</v>
      </c>
      <c r="AA25" s="233"/>
      <c r="AB25" s="144">
        <v>1</v>
      </c>
      <c r="AC25" s="144">
        <v>22</v>
      </c>
      <c r="AD25" s="258" t="s">
        <v>381</v>
      </c>
      <c r="AE25" s="750" t="s">
        <v>474</v>
      </c>
      <c r="AF25" s="762"/>
      <c r="AG25" s="762"/>
      <c r="AH25" s="762"/>
      <c r="AI25" s="79">
        <v>991090</v>
      </c>
      <c r="AJ25" s="79">
        <v>460453</v>
      </c>
      <c r="AK25" s="79">
        <v>318532</v>
      </c>
      <c r="AL25" s="79">
        <v>2482569</v>
      </c>
      <c r="AM25" s="79">
        <v>277486</v>
      </c>
      <c r="AN25" s="237">
        <v>99249235</v>
      </c>
      <c r="AO25" s="144">
        <v>1</v>
      </c>
      <c r="AP25" s="144">
        <v>22</v>
      </c>
    </row>
    <row r="26" spans="1:42" s="143" customFormat="1" ht="20.100000000000001" customHeight="1" x14ac:dyDescent="0.15">
      <c r="A26" s="144">
        <v>1</v>
      </c>
      <c r="B26" s="144">
        <v>23</v>
      </c>
      <c r="C26" s="261"/>
      <c r="D26" s="342" t="s">
        <v>326</v>
      </c>
      <c r="E26" s="903" t="s">
        <v>942</v>
      </c>
      <c r="F26" s="904"/>
      <c r="G26" s="905"/>
      <c r="H26" s="90">
        <v>21976200</v>
      </c>
      <c r="I26" s="79">
        <v>4819574</v>
      </c>
      <c r="J26" s="79">
        <v>10948478</v>
      </c>
      <c r="K26" s="79">
        <v>5996234</v>
      </c>
      <c r="L26" s="79">
        <v>1971599</v>
      </c>
      <c r="M26" s="79">
        <v>2765686</v>
      </c>
      <c r="N26" s="79">
        <v>2997607</v>
      </c>
      <c r="O26" s="79">
        <v>14536320</v>
      </c>
      <c r="P26" s="79">
        <v>2650851</v>
      </c>
      <c r="Q26" s="79">
        <v>2109575</v>
      </c>
      <c r="R26" s="79">
        <v>8278233</v>
      </c>
      <c r="S26" s="79">
        <v>3925155</v>
      </c>
      <c r="T26" s="79">
        <v>2496677</v>
      </c>
      <c r="U26" s="79">
        <v>3384987</v>
      </c>
      <c r="V26" s="79">
        <v>2329074</v>
      </c>
      <c r="W26" s="79">
        <v>614852</v>
      </c>
      <c r="X26" s="79">
        <v>657995</v>
      </c>
      <c r="Y26" s="233">
        <v>1</v>
      </c>
      <c r="Z26" s="233">
        <v>23</v>
      </c>
      <c r="AA26" s="233"/>
      <c r="AB26" s="144">
        <v>1</v>
      </c>
      <c r="AC26" s="144">
        <v>23</v>
      </c>
      <c r="AD26" s="261"/>
      <c r="AE26" s="342" t="s">
        <v>326</v>
      </c>
      <c r="AF26" s="903" t="s">
        <v>942</v>
      </c>
      <c r="AG26" s="904"/>
      <c r="AH26" s="905"/>
      <c r="AI26" s="79">
        <v>991090</v>
      </c>
      <c r="AJ26" s="79">
        <v>460453</v>
      </c>
      <c r="AK26" s="79">
        <v>318532</v>
      </c>
      <c r="AL26" s="79">
        <v>2482569</v>
      </c>
      <c r="AM26" s="79">
        <v>277486</v>
      </c>
      <c r="AN26" s="237">
        <v>96989227</v>
      </c>
      <c r="AO26" s="144">
        <v>1</v>
      </c>
      <c r="AP26" s="144">
        <v>23</v>
      </c>
    </row>
    <row r="27" spans="1:42" s="143" customFormat="1" ht="20.100000000000001" customHeight="1" x14ac:dyDescent="0.15">
      <c r="A27" s="144">
        <v>1</v>
      </c>
      <c r="B27" s="144">
        <v>24</v>
      </c>
      <c r="C27" s="261"/>
      <c r="D27" s="410" t="s">
        <v>419</v>
      </c>
      <c r="E27" s="749" t="s">
        <v>869</v>
      </c>
      <c r="F27" s="784"/>
      <c r="G27" s="784"/>
      <c r="H27" s="90">
        <v>0</v>
      </c>
      <c r="I27" s="79">
        <v>0</v>
      </c>
      <c r="J27" s="79">
        <v>0</v>
      </c>
      <c r="K27" s="79">
        <v>0</v>
      </c>
      <c r="L27" s="79">
        <v>0</v>
      </c>
      <c r="M27" s="79">
        <v>0</v>
      </c>
      <c r="N27" s="79">
        <v>0</v>
      </c>
      <c r="O27" s="79">
        <v>0</v>
      </c>
      <c r="P27" s="79">
        <v>0</v>
      </c>
      <c r="Q27" s="79">
        <v>0</v>
      </c>
      <c r="R27" s="79">
        <v>0</v>
      </c>
      <c r="S27" s="79">
        <v>2700</v>
      </c>
      <c r="T27" s="79">
        <v>0</v>
      </c>
      <c r="U27" s="79">
        <v>0</v>
      </c>
      <c r="V27" s="79">
        <v>0</v>
      </c>
      <c r="W27" s="79">
        <v>0</v>
      </c>
      <c r="X27" s="79">
        <v>0</v>
      </c>
      <c r="Y27" s="233">
        <v>1</v>
      </c>
      <c r="Z27" s="233">
        <v>24</v>
      </c>
      <c r="AA27" s="233"/>
      <c r="AB27" s="144">
        <v>1</v>
      </c>
      <c r="AC27" s="144">
        <v>24</v>
      </c>
      <c r="AD27" s="261"/>
      <c r="AE27" s="410" t="s">
        <v>419</v>
      </c>
      <c r="AF27" s="749" t="s">
        <v>869</v>
      </c>
      <c r="AG27" s="784"/>
      <c r="AH27" s="784"/>
      <c r="AI27" s="79">
        <v>0</v>
      </c>
      <c r="AJ27" s="79">
        <v>0</v>
      </c>
      <c r="AK27" s="79">
        <v>0</v>
      </c>
      <c r="AL27" s="79">
        <v>0</v>
      </c>
      <c r="AM27" s="79">
        <v>0</v>
      </c>
      <c r="AN27" s="237">
        <v>2700</v>
      </c>
      <c r="AO27" s="144">
        <v>1</v>
      </c>
      <c r="AP27" s="144">
        <v>24</v>
      </c>
    </row>
    <row r="28" spans="1:42" s="143" customFormat="1" ht="20.100000000000001" customHeight="1" x14ac:dyDescent="0.15">
      <c r="A28" s="144">
        <v>1</v>
      </c>
      <c r="B28" s="144">
        <v>25</v>
      </c>
      <c r="C28" s="261"/>
      <c r="D28" s="410" t="s">
        <v>421</v>
      </c>
      <c r="E28" s="749" t="s">
        <v>866</v>
      </c>
      <c r="F28" s="784"/>
      <c r="G28" s="784"/>
      <c r="H28" s="90">
        <v>0</v>
      </c>
      <c r="I28" s="79">
        <v>0</v>
      </c>
      <c r="J28" s="79">
        <v>0</v>
      </c>
      <c r="K28" s="79">
        <v>0</v>
      </c>
      <c r="L28" s="79">
        <v>0</v>
      </c>
      <c r="M28" s="79">
        <v>0</v>
      </c>
      <c r="N28" s="79">
        <v>0</v>
      </c>
      <c r="O28" s="79">
        <v>0</v>
      </c>
      <c r="P28" s="79">
        <v>0</v>
      </c>
      <c r="Q28" s="79">
        <v>0</v>
      </c>
      <c r="R28" s="79">
        <v>0</v>
      </c>
      <c r="S28" s="79">
        <v>0</v>
      </c>
      <c r="T28" s="79">
        <v>0</v>
      </c>
      <c r="U28" s="79">
        <v>0</v>
      </c>
      <c r="V28" s="79">
        <v>0</v>
      </c>
      <c r="W28" s="79">
        <v>0</v>
      </c>
      <c r="X28" s="79">
        <v>0</v>
      </c>
      <c r="Y28" s="233">
        <v>1</v>
      </c>
      <c r="Z28" s="233">
        <v>25</v>
      </c>
      <c r="AA28" s="233"/>
      <c r="AB28" s="144">
        <v>1</v>
      </c>
      <c r="AC28" s="144">
        <v>25</v>
      </c>
      <c r="AD28" s="261"/>
      <c r="AE28" s="410" t="s">
        <v>421</v>
      </c>
      <c r="AF28" s="749" t="s">
        <v>866</v>
      </c>
      <c r="AG28" s="784"/>
      <c r="AH28" s="784"/>
      <c r="AI28" s="79">
        <v>0</v>
      </c>
      <c r="AJ28" s="79">
        <v>0</v>
      </c>
      <c r="AK28" s="79">
        <v>0</v>
      </c>
      <c r="AL28" s="79">
        <v>0</v>
      </c>
      <c r="AM28" s="79">
        <v>0</v>
      </c>
      <c r="AN28" s="237">
        <v>0</v>
      </c>
      <c r="AO28" s="144">
        <v>1</v>
      </c>
      <c r="AP28" s="144">
        <v>25</v>
      </c>
    </row>
    <row r="29" spans="1:42" s="143" customFormat="1" ht="20.100000000000001" customHeight="1" x14ac:dyDescent="0.15">
      <c r="A29" s="144">
        <v>1</v>
      </c>
      <c r="B29" s="144">
        <v>26</v>
      </c>
      <c r="C29" s="261"/>
      <c r="D29" s="410" t="s">
        <v>293</v>
      </c>
      <c r="E29" s="900" t="s">
        <v>943</v>
      </c>
      <c r="F29" s="900"/>
      <c r="G29" s="901"/>
      <c r="H29" s="90">
        <v>0</v>
      </c>
      <c r="I29" s="79">
        <v>0</v>
      </c>
      <c r="J29" s="79">
        <v>0</v>
      </c>
      <c r="K29" s="79">
        <v>0</v>
      </c>
      <c r="L29" s="79">
        <v>0</v>
      </c>
      <c r="M29" s="79">
        <v>0</v>
      </c>
      <c r="N29" s="79">
        <v>0</v>
      </c>
      <c r="O29" s="79">
        <v>0</v>
      </c>
      <c r="P29" s="79">
        <v>0</v>
      </c>
      <c r="Q29" s="79">
        <v>0</v>
      </c>
      <c r="R29" s="79">
        <v>0</v>
      </c>
      <c r="S29" s="79">
        <v>0</v>
      </c>
      <c r="T29" s="79">
        <v>0</v>
      </c>
      <c r="U29" s="79">
        <v>0</v>
      </c>
      <c r="V29" s="79">
        <v>0</v>
      </c>
      <c r="W29" s="79">
        <v>0</v>
      </c>
      <c r="X29" s="79">
        <v>0</v>
      </c>
      <c r="Y29" s="233">
        <v>1</v>
      </c>
      <c r="Z29" s="233">
        <v>26</v>
      </c>
      <c r="AA29" s="233"/>
      <c r="AB29" s="144">
        <v>1</v>
      </c>
      <c r="AC29" s="144">
        <v>26</v>
      </c>
      <c r="AD29" s="261"/>
      <c r="AE29" s="410" t="s">
        <v>293</v>
      </c>
      <c r="AF29" s="900" t="s">
        <v>943</v>
      </c>
      <c r="AG29" s="900"/>
      <c r="AH29" s="901"/>
      <c r="AI29" s="79">
        <v>0</v>
      </c>
      <c r="AJ29" s="79">
        <v>0</v>
      </c>
      <c r="AK29" s="79">
        <v>0</v>
      </c>
      <c r="AL29" s="79">
        <v>0</v>
      </c>
      <c r="AM29" s="79">
        <v>0</v>
      </c>
      <c r="AN29" s="237">
        <v>0</v>
      </c>
      <c r="AO29" s="144">
        <v>1</v>
      </c>
      <c r="AP29" s="144">
        <v>26</v>
      </c>
    </row>
    <row r="30" spans="1:42" s="143" customFormat="1" ht="20.100000000000001" customHeight="1" x14ac:dyDescent="0.15">
      <c r="A30" s="144">
        <v>1</v>
      </c>
      <c r="B30" s="144">
        <v>27</v>
      </c>
      <c r="C30" s="261"/>
      <c r="D30" s="410" t="s">
        <v>382</v>
      </c>
      <c r="E30" s="749" t="s">
        <v>562</v>
      </c>
      <c r="F30" s="749"/>
      <c r="G30" s="902"/>
      <c r="H30" s="90">
        <v>0</v>
      </c>
      <c r="I30" s="79">
        <v>0</v>
      </c>
      <c r="J30" s="79">
        <v>0</v>
      </c>
      <c r="K30" s="79">
        <v>0</v>
      </c>
      <c r="L30" s="79">
        <v>0</v>
      </c>
      <c r="M30" s="79">
        <v>0</v>
      </c>
      <c r="N30" s="79">
        <v>0</v>
      </c>
      <c r="O30" s="79">
        <v>0</v>
      </c>
      <c r="P30" s="79">
        <v>0</v>
      </c>
      <c r="Q30" s="79">
        <v>0</v>
      </c>
      <c r="R30" s="79">
        <v>0</v>
      </c>
      <c r="S30" s="79">
        <v>0</v>
      </c>
      <c r="T30" s="79">
        <v>0</v>
      </c>
      <c r="U30" s="79">
        <v>0</v>
      </c>
      <c r="V30" s="79">
        <v>0</v>
      </c>
      <c r="W30" s="79">
        <v>0</v>
      </c>
      <c r="X30" s="79">
        <v>0</v>
      </c>
      <c r="Y30" s="233">
        <v>1</v>
      </c>
      <c r="Z30" s="233">
        <v>27</v>
      </c>
      <c r="AA30" s="233"/>
      <c r="AB30" s="144">
        <v>1</v>
      </c>
      <c r="AC30" s="144">
        <v>27</v>
      </c>
      <c r="AD30" s="261"/>
      <c r="AE30" s="410" t="s">
        <v>382</v>
      </c>
      <c r="AF30" s="749" t="s">
        <v>562</v>
      </c>
      <c r="AG30" s="749"/>
      <c r="AH30" s="902"/>
      <c r="AI30" s="79">
        <v>0</v>
      </c>
      <c r="AJ30" s="79">
        <v>0</v>
      </c>
      <c r="AK30" s="79">
        <v>0</v>
      </c>
      <c r="AL30" s="79">
        <v>0</v>
      </c>
      <c r="AM30" s="79">
        <v>0</v>
      </c>
      <c r="AN30" s="237">
        <v>0</v>
      </c>
      <c r="AO30" s="144">
        <v>1</v>
      </c>
      <c r="AP30" s="144">
        <v>27</v>
      </c>
    </row>
    <row r="31" spans="1:42" s="143" customFormat="1" ht="20.100000000000001" customHeight="1" x14ac:dyDescent="0.15">
      <c r="A31" s="144">
        <v>1</v>
      </c>
      <c r="B31" s="144">
        <v>28</v>
      </c>
      <c r="C31" s="261"/>
      <c r="D31" s="410" t="s">
        <v>429</v>
      </c>
      <c r="E31" s="749" t="s">
        <v>867</v>
      </c>
      <c r="F31" s="749"/>
      <c r="G31" s="902"/>
      <c r="H31" s="90">
        <v>2166722</v>
      </c>
      <c r="I31" s="79">
        <v>0</v>
      </c>
      <c r="J31" s="79">
        <v>0</v>
      </c>
      <c r="K31" s="79">
        <v>0</v>
      </c>
      <c r="L31" s="79">
        <v>8259</v>
      </c>
      <c r="M31" s="79">
        <v>0</v>
      </c>
      <c r="N31" s="79">
        <v>2372</v>
      </c>
      <c r="O31" s="79">
        <v>0</v>
      </c>
      <c r="P31" s="79">
        <v>0</v>
      </c>
      <c r="Q31" s="79">
        <v>9100</v>
      </c>
      <c r="R31" s="79">
        <v>6300</v>
      </c>
      <c r="S31" s="79">
        <v>1039</v>
      </c>
      <c r="T31" s="79">
        <v>0</v>
      </c>
      <c r="U31" s="79">
        <v>0</v>
      </c>
      <c r="V31" s="79">
        <v>1089</v>
      </c>
      <c r="W31" s="79">
        <v>0</v>
      </c>
      <c r="X31" s="79">
        <v>0</v>
      </c>
      <c r="Y31" s="233">
        <v>1</v>
      </c>
      <c r="Z31" s="233">
        <v>28</v>
      </c>
      <c r="AA31" s="233"/>
      <c r="AB31" s="144">
        <v>1</v>
      </c>
      <c r="AC31" s="144">
        <v>28</v>
      </c>
      <c r="AD31" s="261"/>
      <c r="AE31" s="410" t="s">
        <v>429</v>
      </c>
      <c r="AF31" s="749" t="s">
        <v>867</v>
      </c>
      <c r="AG31" s="749"/>
      <c r="AH31" s="902"/>
      <c r="AI31" s="79">
        <v>0</v>
      </c>
      <c r="AJ31" s="79">
        <v>0</v>
      </c>
      <c r="AK31" s="79">
        <v>0</v>
      </c>
      <c r="AL31" s="79">
        <v>0</v>
      </c>
      <c r="AM31" s="79">
        <v>0</v>
      </c>
      <c r="AN31" s="237">
        <v>2194881</v>
      </c>
      <c r="AO31" s="144">
        <v>1</v>
      </c>
      <c r="AP31" s="144">
        <v>28</v>
      </c>
    </row>
    <row r="32" spans="1:42" s="143" customFormat="1" ht="20.100000000000001" customHeight="1" x14ac:dyDescent="0.15">
      <c r="A32" s="144">
        <v>1</v>
      </c>
      <c r="B32" s="144">
        <v>29</v>
      </c>
      <c r="C32" s="261"/>
      <c r="D32" s="410" t="s">
        <v>596</v>
      </c>
      <c r="E32" s="749" t="s">
        <v>868</v>
      </c>
      <c r="F32" s="784"/>
      <c r="G32" s="784"/>
      <c r="H32" s="90">
        <v>62040</v>
      </c>
      <c r="I32" s="79">
        <v>0</v>
      </c>
      <c r="J32" s="79">
        <v>0</v>
      </c>
      <c r="K32" s="79">
        <v>0</v>
      </c>
      <c r="L32" s="79">
        <v>0</v>
      </c>
      <c r="M32" s="79">
        <v>0</v>
      </c>
      <c r="N32" s="79">
        <v>0</v>
      </c>
      <c r="O32" s="79">
        <v>0</v>
      </c>
      <c r="P32" s="79">
        <v>0</v>
      </c>
      <c r="Q32" s="79">
        <v>0</v>
      </c>
      <c r="R32" s="79">
        <v>0</v>
      </c>
      <c r="S32" s="79">
        <v>0</v>
      </c>
      <c r="T32" s="79">
        <v>0</v>
      </c>
      <c r="U32" s="79">
        <v>0</v>
      </c>
      <c r="V32" s="79">
        <v>387</v>
      </c>
      <c r="W32" s="79">
        <v>0</v>
      </c>
      <c r="X32" s="79">
        <v>0</v>
      </c>
      <c r="Y32" s="233">
        <v>1</v>
      </c>
      <c r="Z32" s="233">
        <v>29</v>
      </c>
      <c r="AA32" s="233"/>
      <c r="AB32" s="144">
        <v>1</v>
      </c>
      <c r="AC32" s="144">
        <v>29</v>
      </c>
      <c r="AD32" s="261"/>
      <c r="AE32" s="410" t="s">
        <v>596</v>
      </c>
      <c r="AF32" s="749" t="s">
        <v>868</v>
      </c>
      <c r="AG32" s="784"/>
      <c r="AH32" s="784"/>
      <c r="AI32" s="79">
        <v>0</v>
      </c>
      <c r="AJ32" s="79">
        <v>0</v>
      </c>
      <c r="AK32" s="79">
        <v>0</v>
      </c>
      <c r="AL32" s="79">
        <v>0</v>
      </c>
      <c r="AM32" s="79">
        <v>0</v>
      </c>
      <c r="AN32" s="237">
        <v>62427</v>
      </c>
      <c r="AO32" s="144">
        <v>1</v>
      </c>
      <c r="AP32" s="144">
        <v>29</v>
      </c>
    </row>
    <row r="33" spans="1:42" s="143" customFormat="1" ht="20.100000000000001" customHeight="1" x14ac:dyDescent="0.15">
      <c r="A33" s="144">
        <v>1</v>
      </c>
      <c r="B33" s="144">
        <v>30</v>
      </c>
      <c r="C33" s="263"/>
      <c r="D33" s="411" t="s">
        <v>597</v>
      </c>
      <c r="E33" s="723" t="s">
        <v>360</v>
      </c>
      <c r="F33" s="780"/>
      <c r="G33" s="780"/>
      <c r="H33" s="90">
        <v>0</v>
      </c>
      <c r="I33" s="79">
        <v>0</v>
      </c>
      <c r="J33" s="79">
        <v>0</v>
      </c>
      <c r="K33" s="79">
        <v>0</v>
      </c>
      <c r="L33" s="79">
        <v>0</v>
      </c>
      <c r="M33" s="79">
        <v>0</v>
      </c>
      <c r="N33" s="79">
        <v>0</v>
      </c>
      <c r="O33" s="79">
        <v>0</v>
      </c>
      <c r="P33" s="79">
        <v>0</v>
      </c>
      <c r="Q33" s="79">
        <v>0</v>
      </c>
      <c r="R33" s="79">
        <v>0</v>
      </c>
      <c r="S33" s="79">
        <v>0</v>
      </c>
      <c r="T33" s="79">
        <v>0</v>
      </c>
      <c r="U33" s="79">
        <v>0</v>
      </c>
      <c r="V33" s="79">
        <v>0</v>
      </c>
      <c r="W33" s="79">
        <v>0</v>
      </c>
      <c r="X33" s="79">
        <v>0</v>
      </c>
      <c r="Y33" s="233">
        <v>1</v>
      </c>
      <c r="Z33" s="233">
        <v>30</v>
      </c>
      <c r="AA33" s="233"/>
      <c r="AB33" s="144">
        <v>1</v>
      </c>
      <c r="AC33" s="144">
        <v>30</v>
      </c>
      <c r="AD33" s="263"/>
      <c r="AE33" s="411" t="s">
        <v>597</v>
      </c>
      <c r="AF33" s="723" t="s">
        <v>360</v>
      </c>
      <c r="AG33" s="780"/>
      <c r="AH33" s="780"/>
      <c r="AI33" s="79">
        <v>0</v>
      </c>
      <c r="AJ33" s="79">
        <v>0</v>
      </c>
      <c r="AK33" s="79">
        <v>0</v>
      </c>
      <c r="AL33" s="79">
        <v>0</v>
      </c>
      <c r="AM33" s="79">
        <v>0</v>
      </c>
      <c r="AN33" s="237">
        <v>0</v>
      </c>
      <c r="AO33" s="144">
        <v>1</v>
      </c>
      <c r="AP33" s="144">
        <v>30</v>
      </c>
    </row>
    <row r="34" spans="1:42" s="143" customFormat="1" ht="20.100000000000001" customHeight="1" x14ac:dyDescent="0.15">
      <c r="A34" s="144">
        <v>1</v>
      </c>
      <c r="B34" s="144">
        <v>31</v>
      </c>
      <c r="C34" s="261" t="s">
        <v>309</v>
      </c>
      <c r="D34" s="759" t="s">
        <v>300</v>
      </c>
      <c r="E34" s="783"/>
      <c r="F34" s="783"/>
      <c r="G34" s="783"/>
      <c r="H34" s="90">
        <v>3051624</v>
      </c>
      <c r="I34" s="90">
        <v>627987</v>
      </c>
      <c r="J34" s="90">
        <v>1252258</v>
      </c>
      <c r="K34" s="90">
        <v>725005</v>
      </c>
      <c r="L34" s="90">
        <v>187310</v>
      </c>
      <c r="M34" s="90">
        <v>372887</v>
      </c>
      <c r="N34" s="90">
        <v>415324</v>
      </c>
      <c r="O34" s="90">
        <v>1292221</v>
      </c>
      <c r="P34" s="90">
        <v>522257</v>
      </c>
      <c r="Q34" s="90">
        <v>221809</v>
      </c>
      <c r="R34" s="90">
        <v>657974</v>
      </c>
      <c r="S34" s="90">
        <v>1194395</v>
      </c>
      <c r="T34" s="90">
        <v>180213</v>
      </c>
      <c r="U34" s="90">
        <v>381503</v>
      </c>
      <c r="V34" s="90">
        <v>144218</v>
      </c>
      <c r="W34" s="90">
        <v>41089</v>
      </c>
      <c r="X34" s="90">
        <v>204277</v>
      </c>
      <c r="Y34" s="233">
        <v>1</v>
      </c>
      <c r="Z34" s="233">
        <v>31</v>
      </c>
      <c r="AA34" s="233"/>
      <c r="AB34" s="144">
        <v>1</v>
      </c>
      <c r="AC34" s="144">
        <v>31</v>
      </c>
      <c r="AD34" s="261" t="s">
        <v>309</v>
      </c>
      <c r="AE34" s="759" t="s">
        <v>300</v>
      </c>
      <c r="AF34" s="783"/>
      <c r="AG34" s="783"/>
      <c r="AH34" s="783"/>
      <c r="AI34" s="90">
        <v>121800</v>
      </c>
      <c r="AJ34" s="90">
        <v>33524</v>
      </c>
      <c r="AK34" s="90">
        <v>38343</v>
      </c>
      <c r="AL34" s="90">
        <v>184976</v>
      </c>
      <c r="AM34" s="90">
        <v>29326</v>
      </c>
      <c r="AN34" s="237">
        <v>11880320</v>
      </c>
      <c r="AO34" s="144">
        <v>1</v>
      </c>
      <c r="AP34" s="144">
        <v>31</v>
      </c>
    </row>
    <row r="35" spans="1:42" s="143" customFormat="1" ht="20.100000000000001" customHeight="1" x14ac:dyDescent="0.15">
      <c r="A35" s="144">
        <v>1</v>
      </c>
      <c r="B35" s="144">
        <v>32</v>
      </c>
      <c r="C35" s="261"/>
      <c r="D35" s="342" t="s">
        <v>326</v>
      </c>
      <c r="E35" s="903" t="s">
        <v>944</v>
      </c>
      <c r="F35" s="904"/>
      <c r="G35" s="905"/>
      <c r="H35" s="90">
        <v>1505930</v>
      </c>
      <c r="I35" s="79">
        <v>374524</v>
      </c>
      <c r="J35" s="79">
        <v>910407</v>
      </c>
      <c r="K35" s="79">
        <v>372019</v>
      </c>
      <c r="L35" s="79">
        <v>162208</v>
      </c>
      <c r="M35" s="79">
        <v>298827</v>
      </c>
      <c r="N35" s="79">
        <v>235635</v>
      </c>
      <c r="O35" s="79">
        <v>1062557</v>
      </c>
      <c r="P35" s="79">
        <v>194405</v>
      </c>
      <c r="Q35" s="79">
        <v>136730</v>
      </c>
      <c r="R35" s="79">
        <v>578875</v>
      </c>
      <c r="S35" s="79">
        <v>322382</v>
      </c>
      <c r="T35" s="79">
        <v>98045</v>
      </c>
      <c r="U35" s="79">
        <v>233031</v>
      </c>
      <c r="V35" s="79">
        <v>134998</v>
      </c>
      <c r="W35" s="79">
        <v>39903</v>
      </c>
      <c r="X35" s="79">
        <v>179445</v>
      </c>
      <c r="Y35" s="233">
        <v>1</v>
      </c>
      <c r="Z35" s="233">
        <v>32</v>
      </c>
      <c r="AA35" s="233"/>
      <c r="AB35" s="144">
        <v>1</v>
      </c>
      <c r="AC35" s="144">
        <v>32</v>
      </c>
      <c r="AD35" s="261"/>
      <c r="AE35" s="342" t="s">
        <v>326</v>
      </c>
      <c r="AF35" s="903" t="s">
        <v>944</v>
      </c>
      <c r="AG35" s="904"/>
      <c r="AH35" s="905"/>
      <c r="AI35" s="79">
        <v>107801</v>
      </c>
      <c r="AJ35" s="79">
        <v>27340</v>
      </c>
      <c r="AK35" s="79">
        <v>30663</v>
      </c>
      <c r="AL35" s="79">
        <v>175105</v>
      </c>
      <c r="AM35" s="79">
        <v>19991</v>
      </c>
      <c r="AN35" s="237">
        <v>7200821</v>
      </c>
      <c r="AO35" s="144">
        <v>1</v>
      </c>
      <c r="AP35" s="144">
        <v>32</v>
      </c>
    </row>
    <row r="36" spans="1:42" s="143" customFormat="1" ht="20.100000000000001" customHeight="1" x14ac:dyDescent="0.15">
      <c r="A36" s="144">
        <v>1</v>
      </c>
      <c r="B36" s="144">
        <v>33</v>
      </c>
      <c r="C36" s="261"/>
      <c r="D36" s="342" t="s">
        <v>419</v>
      </c>
      <c r="E36" s="749" t="s">
        <v>869</v>
      </c>
      <c r="F36" s="784"/>
      <c r="G36" s="784"/>
      <c r="H36" s="90">
        <v>0</v>
      </c>
      <c r="I36" s="79">
        <v>0</v>
      </c>
      <c r="J36" s="79">
        <v>0</v>
      </c>
      <c r="K36" s="79">
        <v>0</v>
      </c>
      <c r="L36" s="79">
        <v>0</v>
      </c>
      <c r="M36" s="79">
        <v>0</v>
      </c>
      <c r="N36" s="79">
        <v>0</v>
      </c>
      <c r="O36" s="79">
        <v>0</v>
      </c>
      <c r="P36" s="79">
        <v>0</v>
      </c>
      <c r="Q36" s="79">
        <v>0</v>
      </c>
      <c r="R36" s="79">
        <v>0</v>
      </c>
      <c r="S36" s="79">
        <v>450</v>
      </c>
      <c r="T36" s="79">
        <v>0</v>
      </c>
      <c r="U36" s="79">
        <v>0</v>
      </c>
      <c r="V36" s="79">
        <v>0</v>
      </c>
      <c r="W36" s="79">
        <v>0</v>
      </c>
      <c r="X36" s="79">
        <v>0</v>
      </c>
      <c r="Y36" s="233">
        <v>1</v>
      </c>
      <c r="Z36" s="233">
        <v>33</v>
      </c>
      <c r="AA36" s="233"/>
      <c r="AB36" s="144">
        <v>1</v>
      </c>
      <c r="AC36" s="144">
        <v>33</v>
      </c>
      <c r="AD36" s="261"/>
      <c r="AE36" s="342" t="s">
        <v>419</v>
      </c>
      <c r="AF36" s="749" t="s">
        <v>869</v>
      </c>
      <c r="AG36" s="784"/>
      <c r="AH36" s="784"/>
      <c r="AI36" s="79">
        <v>0</v>
      </c>
      <c r="AJ36" s="79">
        <v>0</v>
      </c>
      <c r="AK36" s="79">
        <v>0</v>
      </c>
      <c r="AL36" s="79">
        <v>0</v>
      </c>
      <c r="AM36" s="79">
        <v>0</v>
      </c>
      <c r="AN36" s="237">
        <v>450</v>
      </c>
      <c r="AO36" s="144">
        <v>1</v>
      </c>
      <c r="AP36" s="144">
        <v>33</v>
      </c>
    </row>
    <row r="37" spans="1:42" s="143" customFormat="1" ht="20.100000000000001" customHeight="1" x14ac:dyDescent="0.15">
      <c r="A37" s="144">
        <v>1</v>
      </c>
      <c r="B37" s="144">
        <v>34</v>
      </c>
      <c r="C37" s="261"/>
      <c r="D37" s="342" t="s">
        <v>421</v>
      </c>
      <c r="E37" s="900" t="s">
        <v>919</v>
      </c>
      <c r="F37" s="900"/>
      <c r="G37" s="901"/>
      <c r="H37" s="90">
        <v>0</v>
      </c>
      <c r="I37" s="79">
        <v>0</v>
      </c>
      <c r="J37" s="79">
        <v>0</v>
      </c>
      <c r="K37" s="79">
        <v>0</v>
      </c>
      <c r="L37" s="79">
        <v>0</v>
      </c>
      <c r="M37" s="79">
        <v>0</v>
      </c>
      <c r="N37" s="79">
        <v>0</v>
      </c>
      <c r="O37" s="79">
        <v>0</v>
      </c>
      <c r="P37" s="79">
        <v>0</v>
      </c>
      <c r="Q37" s="79">
        <v>0</v>
      </c>
      <c r="R37" s="79">
        <v>0</v>
      </c>
      <c r="S37" s="79">
        <v>0</v>
      </c>
      <c r="T37" s="79">
        <v>0</v>
      </c>
      <c r="U37" s="79">
        <v>0</v>
      </c>
      <c r="V37" s="79">
        <v>0</v>
      </c>
      <c r="W37" s="79">
        <v>0</v>
      </c>
      <c r="X37" s="79">
        <v>0</v>
      </c>
      <c r="Y37" s="233">
        <v>1</v>
      </c>
      <c r="Z37" s="233">
        <v>34</v>
      </c>
      <c r="AA37" s="233"/>
      <c r="AB37" s="144">
        <v>1</v>
      </c>
      <c r="AC37" s="144">
        <v>34</v>
      </c>
      <c r="AD37" s="261"/>
      <c r="AE37" s="342" t="s">
        <v>421</v>
      </c>
      <c r="AF37" s="900" t="s">
        <v>919</v>
      </c>
      <c r="AG37" s="900"/>
      <c r="AH37" s="901"/>
      <c r="AI37" s="79">
        <v>0</v>
      </c>
      <c r="AJ37" s="79">
        <v>0</v>
      </c>
      <c r="AK37" s="79">
        <v>0</v>
      </c>
      <c r="AL37" s="79">
        <v>0</v>
      </c>
      <c r="AM37" s="79">
        <v>0</v>
      </c>
      <c r="AN37" s="237">
        <v>0</v>
      </c>
      <c r="AO37" s="144">
        <v>1</v>
      </c>
      <c r="AP37" s="144">
        <v>34</v>
      </c>
    </row>
    <row r="38" spans="1:42" s="143" customFormat="1" ht="20.100000000000001" customHeight="1" x14ac:dyDescent="0.15">
      <c r="A38" s="144">
        <v>1</v>
      </c>
      <c r="B38" s="144">
        <v>35</v>
      </c>
      <c r="C38" s="261"/>
      <c r="D38" s="342" t="s">
        <v>293</v>
      </c>
      <c r="E38" s="749" t="s">
        <v>562</v>
      </c>
      <c r="F38" s="749"/>
      <c r="G38" s="902"/>
      <c r="H38" s="90">
        <v>0</v>
      </c>
      <c r="I38" s="79">
        <v>0</v>
      </c>
      <c r="J38" s="79">
        <v>0</v>
      </c>
      <c r="K38" s="79">
        <v>0</v>
      </c>
      <c r="L38" s="79">
        <v>0</v>
      </c>
      <c r="M38" s="79">
        <v>0</v>
      </c>
      <c r="N38" s="79">
        <v>0</v>
      </c>
      <c r="O38" s="79">
        <v>0</v>
      </c>
      <c r="P38" s="79">
        <v>0</v>
      </c>
      <c r="Q38" s="79">
        <v>0</v>
      </c>
      <c r="R38" s="79">
        <v>0</v>
      </c>
      <c r="S38" s="79">
        <v>0</v>
      </c>
      <c r="T38" s="79">
        <v>0</v>
      </c>
      <c r="U38" s="79">
        <v>0</v>
      </c>
      <c r="V38" s="79">
        <v>0</v>
      </c>
      <c r="W38" s="79">
        <v>0</v>
      </c>
      <c r="X38" s="79">
        <v>0</v>
      </c>
      <c r="Y38" s="233">
        <v>1</v>
      </c>
      <c r="Z38" s="233">
        <v>35</v>
      </c>
      <c r="AA38" s="233"/>
      <c r="AB38" s="144">
        <v>1</v>
      </c>
      <c r="AC38" s="144">
        <v>35</v>
      </c>
      <c r="AD38" s="261"/>
      <c r="AE38" s="342" t="s">
        <v>293</v>
      </c>
      <c r="AF38" s="749" t="s">
        <v>562</v>
      </c>
      <c r="AG38" s="749"/>
      <c r="AH38" s="902"/>
      <c r="AI38" s="79">
        <v>0</v>
      </c>
      <c r="AJ38" s="79">
        <v>0</v>
      </c>
      <c r="AK38" s="79">
        <v>0</v>
      </c>
      <c r="AL38" s="79">
        <v>0</v>
      </c>
      <c r="AM38" s="79">
        <v>0</v>
      </c>
      <c r="AN38" s="237">
        <v>0</v>
      </c>
      <c r="AO38" s="144">
        <v>1</v>
      </c>
      <c r="AP38" s="144">
        <v>35</v>
      </c>
    </row>
    <row r="39" spans="1:42" s="143" customFormat="1" ht="20.100000000000001" customHeight="1" x14ac:dyDescent="0.15">
      <c r="A39" s="144">
        <v>1</v>
      </c>
      <c r="B39" s="144">
        <v>36</v>
      </c>
      <c r="C39" s="261"/>
      <c r="D39" s="342" t="s">
        <v>382</v>
      </c>
      <c r="E39" s="749" t="s">
        <v>867</v>
      </c>
      <c r="F39" s="749"/>
      <c r="G39" s="902"/>
      <c r="H39" s="90">
        <v>73830</v>
      </c>
      <c r="I39" s="79">
        <v>4793</v>
      </c>
      <c r="J39" s="79">
        <v>14248</v>
      </c>
      <c r="K39" s="79">
        <v>17825</v>
      </c>
      <c r="L39" s="79">
        <v>6769</v>
      </c>
      <c r="M39" s="79">
        <v>6225</v>
      </c>
      <c r="N39" s="79">
        <v>4109</v>
      </c>
      <c r="O39" s="79">
        <v>20163</v>
      </c>
      <c r="P39" s="79">
        <v>3578</v>
      </c>
      <c r="Q39" s="79">
        <v>6731</v>
      </c>
      <c r="R39" s="79">
        <v>3627</v>
      </c>
      <c r="S39" s="79">
        <v>0</v>
      </c>
      <c r="T39" s="79">
        <v>3881</v>
      </c>
      <c r="U39" s="79">
        <v>28118</v>
      </c>
      <c r="V39" s="79">
        <v>390</v>
      </c>
      <c r="W39" s="79">
        <v>250</v>
      </c>
      <c r="X39" s="79">
        <v>1720</v>
      </c>
      <c r="Y39" s="233">
        <v>1</v>
      </c>
      <c r="Z39" s="233">
        <v>36</v>
      </c>
      <c r="AA39" s="233"/>
      <c r="AB39" s="144">
        <v>1</v>
      </c>
      <c r="AC39" s="144">
        <v>36</v>
      </c>
      <c r="AD39" s="261"/>
      <c r="AE39" s="342" t="s">
        <v>382</v>
      </c>
      <c r="AF39" s="749" t="s">
        <v>867</v>
      </c>
      <c r="AG39" s="749"/>
      <c r="AH39" s="902"/>
      <c r="AI39" s="79">
        <v>1133</v>
      </c>
      <c r="AJ39" s="79">
        <v>881</v>
      </c>
      <c r="AK39" s="79">
        <v>738</v>
      </c>
      <c r="AL39" s="79">
        <v>2464</v>
      </c>
      <c r="AM39" s="79">
        <v>4043</v>
      </c>
      <c r="AN39" s="237">
        <v>205516</v>
      </c>
      <c r="AO39" s="144">
        <v>1</v>
      </c>
      <c r="AP39" s="144">
        <v>36</v>
      </c>
    </row>
    <row r="40" spans="1:42" s="143" customFormat="1" ht="20.100000000000001" customHeight="1" x14ac:dyDescent="0.15">
      <c r="A40" s="144">
        <v>1</v>
      </c>
      <c r="B40" s="144">
        <v>37</v>
      </c>
      <c r="C40" s="261"/>
      <c r="D40" s="342" t="s">
        <v>429</v>
      </c>
      <c r="E40" s="749" t="s">
        <v>868</v>
      </c>
      <c r="F40" s="784"/>
      <c r="G40" s="784"/>
      <c r="H40" s="90">
        <v>9572</v>
      </c>
      <c r="I40" s="79">
        <v>0</v>
      </c>
      <c r="J40" s="79">
        <v>0</v>
      </c>
      <c r="K40" s="79">
        <v>0</v>
      </c>
      <c r="L40" s="79">
        <v>0</v>
      </c>
      <c r="M40" s="79">
        <v>0</v>
      </c>
      <c r="N40" s="79">
        <v>0</v>
      </c>
      <c r="O40" s="79">
        <v>0</v>
      </c>
      <c r="P40" s="79">
        <v>0</v>
      </c>
      <c r="Q40" s="79">
        <v>0</v>
      </c>
      <c r="R40" s="79">
        <v>0</v>
      </c>
      <c r="S40" s="79">
        <v>0</v>
      </c>
      <c r="T40" s="79">
        <v>0</v>
      </c>
      <c r="U40" s="79">
        <v>0</v>
      </c>
      <c r="V40" s="79">
        <v>523</v>
      </c>
      <c r="W40" s="79">
        <v>0</v>
      </c>
      <c r="X40" s="79">
        <v>0</v>
      </c>
      <c r="Y40" s="233">
        <v>1</v>
      </c>
      <c r="Z40" s="233">
        <v>37</v>
      </c>
      <c r="AA40" s="233"/>
      <c r="AB40" s="144">
        <v>1</v>
      </c>
      <c r="AC40" s="144">
        <v>37</v>
      </c>
      <c r="AD40" s="261"/>
      <c r="AE40" s="342" t="s">
        <v>429</v>
      </c>
      <c r="AF40" s="749" t="s">
        <v>868</v>
      </c>
      <c r="AG40" s="784"/>
      <c r="AH40" s="784"/>
      <c r="AI40" s="79">
        <v>0</v>
      </c>
      <c r="AJ40" s="79">
        <v>0</v>
      </c>
      <c r="AK40" s="79">
        <v>0</v>
      </c>
      <c r="AL40" s="79">
        <v>0</v>
      </c>
      <c r="AM40" s="79">
        <v>0</v>
      </c>
      <c r="AN40" s="237">
        <v>10095</v>
      </c>
      <c r="AO40" s="144">
        <v>1</v>
      </c>
      <c r="AP40" s="144">
        <v>37</v>
      </c>
    </row>
    <row r="41" spans="1:42" s="143" customFormat="1" ht="20.100000000000001" customHeight="1" x14ac:dyDescent="0.15">
      <c r="A41" s="144">
        <v>1</v>
      </c>
      <c r="B41" s="144">
        <v>38</v>
      </c>
      <c r="C41" s="261"/>
      <c r="D41" s="342" t="s">
        <v>596</v>
      </c>
      <c r="E41" s="750" t="s">
        <v>871</v>
      </c>
      <c r="F41" s="750"/>
      <c r="G41" s="751"/>
      <c r="H41" s="90">
        <v>0</v>
      </c>
      <c r="I41" s="79">
        <v>0</v>
      </c>
      <c r="J41" s="79">
        <v>0</v>
      </c>
      <c r="K41" s="79">
        <v>0</v>
      </c>
      <c r="L41" s="79">
        <v>0</v>
      </c>
      <c r="M41" s="79">
        <v>0</v>
      </c>
      <c r="N41" s="79">
        <v>0</v>
      </c>
      <c r="O41" s="79">
        <v>0</v>
      </c>
      <c r="P41" s="79">
        <v>0</v>
      </c>
      <c r="Q41" s="79">
        <v>0</v>
      </c>
      <c r="R41" s="79">
        <v>0</v>
      </c>
      <c r="S41" s="79">
        <v>0</v>
      </c>
      <c r="T41" s="79">
        <v>0</v>
      </c>
      <c r="U41" s="79">
        <v>0</v>
      </c>
      <c r="V41" s="79">
        <v>0</v>
      </c>
      <c r="W41" s="79">
        <v>0</v>
      </c>
      <c r="X41" s="79">
        <v>0</v>
      </c>
      <c r="Y41" s="233">
        <v>1</v>
      </c>
      <c r="Z41" s="233">
        <v>38</v>
      </c>
      <c r="AA41" s="233"/>
      <c r="AB41" s="144">
        <v>1</v>
      </c>
      <c r="AC41" s="144">
        <v>38</v>
      </c>
      <c r="AD41" s="261"/>
      <c r="AE41" s="342" t="s">
        <v>596</v>
      </c>
      <c r="AF41" s="750" t="s">
        <v>871</v>
      </c>
      <c r="AG41" s="750"/>
      <c r="AH41" s="751"/>
      <c r="AI41" s="79">
        <v>0</v>
      </c>
      <c r="AJ41" s="79">
        <v>0</v>
      </c>
      <c r="AK41" s="79">
        <v>0</v>
      </c>
      <c r="AL41" s="79">
        <v>0</v>
      </c>
      <c r="AM41" s="79">
        <v>0</v>
      </c>
      <c r="AN41" s="237">
        <v>0</v>
      </c>
      <c r="AO41" s="144">
        <v>1</v>
      </c>
      <c r="AP41" s="144">
        <v>38</v>
      </c>
    </row>
    <row r="42" spans="1:42" s="143" customFormat="1" ht="20.100000000000001" customHeight="1" x14ac:dyDescent="0.15">
      <c r="A42" s="144">
        <v>1</v>
      </c>
      <c r="B42" s="144">
        <v>39</v>
      </c>
      <c r="C42" s="261"/>
      <c r="D42" s="342" t="s">
        <v>597</v>
      </c>
      <c r="E42" s="749" t="s">
        <v>524</v>
      </c>
      <c r="F42" s="784"/>
      <c r="G42" s="784"/>
      <c r="H42" s="90">
        <v>1270021</v>
      </c>
      <c r="I42" s="79">
        <v>175188</v>
      </c>
      <c r="J42" s="79">
        <v>219876</v>
      </c>
      <c r="K42" s="79">
        <v>331509</v>
      </c>
      <c r="L42" s="79">
        <v>9177</v>
      </c>
      <c r="M42" s="79">
        <v>22140</v>
      </c>
      <c r="N42" s="79">
        <v>156155</v>
      </c>
      <c r="O42" s="79">
        <v>123397</v>
      </c>
      <c r="P42" s="79">
        <v>286441</v>
      </c>
      <c r="Q42" s="79">
        <v>78308</v>
      </c>
      <c r="R42" s="79">
        <v>75442</v>
      </c>
      <c r="S42" s="79">
        <v>871499</v>
      </c>
      <c r="T42" s="79">
        <v>62557</v>
      </c>
      <c r="U42" s="79">
        <v>104750</v>
      </c>
      <c r="V42" s="79">
        <v>8157</v>
      </c>
      <c r="W42" s="79">
        <v>936</v>
      </c>
      <c r="X42" s="79">
        <v>23083</v>
      </c>
      <c r="Y42" s="233">
        <v>1</v>
      </c>
      <c r="Z42" s="233">
        <v>39</v>
      </c>
      <c r="AA42" s="233"/>
      <c r="AB42" s="144">
        <v>1</v>
      </c>
      <c r="AC42" s="144">
        <v>39</v>
      </c>
      <c r="AD42" s="261"/>
      <c r="AE42" s="342" t="s">
        <v>597</v>
      </c>
      <c r="AF42" s="749" t="s">
        <v>524</v>
      </c>
      <c r="AG42" s="784"/>
      <c r="AH42" s="784"/>
      <c r="AI42" s="79">
        <v>8668</v>
      </c>
      <c r="AJ42" s="79">
        <v>5019</v>
      </c>
      <c r="AK42" s="79">
        <v>6763</v>
      </c>
      <c r="AL42" s="79">
        <v>7307</v>
      </c>
      <c r="AM42" s="79">
        <v>4752</v>
      </c>
      <c r="AN42" s="237">
        <v>3851145</v>
      </c>
      <c r="AO42" s="144">
        <v>1</v>
      </c>
      <c r="AP42" s="144">
        <v>39</v>
      </c>
    </row>
    <row r="43" spans="1:42" s="143" customFormat="1" ht="20.100000000000001" customHeight="1" x14ac:dyDescent="0.15">
      <c r="A43" s="144">
        <v>1</v>
      </c>
      <c r="B43" s="144">
        <v>40</v>
      </c>
      <c r="C43" s="261"/>
      <c r="D43" s="410" t="s">
        <v>42</v>
      </c>
      <c r="E43" s="749" t="s">
        <v>820</v>
      </c>
      <c r="F43" s="784"/>
      <c r="G43" s="784"/>
      <c r="H43" s="90">
        <v>0</v>
      </c>
      <c r="I43" s="79">
        <v>0</v>
      </c>
      <c r="J43" s="79">
        <v>0</v>
      </c>
      <c r="K43" s="79">
        <v>3652</v>
      </c>
      <c r="L43" s="79">
        <v>0</v>
      </c>
      <c r="M43" s="79">
        <v>0</v>
      </c>
      <c r="N43" s="79">
        <v>13</v>
      </c>
      <c r="O43" s="79">
        <v>0</v>
      </c>
      <c r="P43" s="79">
        <v>2</v>
      </c>
      <c r="Q43" s="79">
        <v>0</v>
      </c>
      <c r="R43" s="79">
        <v>0</v>
      </c>
      <c r="S43" s="79">
        <v>42</v>
      </c>
      <c r="T43" s="79">
        <v>0</v>
      </c>
      <c r="U43" s="79">
        <v>0</v>
      </c>
      <c r="V43" s="79">
        <v>0</v>
      </c>
      <c r="W43" s="79">
        <v>0</v>
      </c>
      <c r="X43" s="79">
        <v>0</v>
      </c>
      <c r="Y43" s="233">
        <v>1</v>
      </c>
      <c r="Z43" s="233">
        <v>40</v>
      </c>
      <c r="AA43" s="233"/>
      <c r="AB43" s="144">
        <v>1</v>
      </c>
      <c r="AC43" s="144">
        <v>40</v>
      </c>
      <c r="AD43" s="261"/>
      <c r="AE43" s="410" t="s">
        <v>42</v>
      </c>
      <c r="AF43" s="749" t="s">
        <v>820</v>
      </c>
      <c r="AG43" s="784"/>
      <c r="AH43" s="784"/>
      <c r="AI43" s="79">
        <v>0</v>
      </c>
      <c r="AJ43" s="79">
        <v>284</v>
      </c>
      <c r="AK43" s="79">
        <v>0</v>
      </c>
      <c r="AL43" s="79">
        <v>0</v>
      </c>
      <c r="AM43" s="79">
        <v>0</v>
      </c>
      <c r="AN43" s="237">
        <v>3993</v>
      </c>
      <c r="AO43" s="144">
        <v>1</v>
      </c>
      <c r="AP43" s="144">
        <v>40</v>
      </c>
    </row>
    <row r="44" spans="1:42" s="143" customFormat="1" ht="20.100000000000001" customHeight="1" x14ac:dyDescent="0.15">
      <c r="A44" s="144">
        <v>1</v>
      </c>
      <c r="B44" s="144">
        <v>41</v>
      </c>
      <c r="C44" s="261"/>
      <c r="D44" s="412" t="s">
        <v>244</v>
      </c>
      <c r="E44" s="785" t="s">
        <v>360</v>
      </c>
      <c r="F44" s="786"/>
      <c r="G44" s="786"/>
      <c r="H44" s="90">
        <v>192271</v>
      </c>
      <c r="I44" s="428">
        <v>73482</v>
      </c>
      <c r="J44" s="428">
        <v>107727</v>
      </c>
      <c r="K44" s="428">
        <v>0</v>
      </c>
      <c r="L44" s="428">
        <v>9156</v>
      </c>
      <c r="M44" s="428">
        <v>45695</v>
      </c>
      <c r="N44" s="428">
        <v>19412</v>
      </c>
      <c r="O44" s="428">
        <v>86104</v>
      </c>
      <c r="P44" s="428">
        <v>37831</v>
      </c>
      <c r="Q44" s="428">
        <v>40</v>
      </c>
      <c r="R44" s="428">
        <v>30</v>
      </c>
      <c r="S44" s="428">
        <v>22</v>
      </c>
      <c r="T44" s="428">
        <v>15730</v>
      </c>
      <c r="U44" s="428">
        <v>15604</v>
      </c>
      <c r="V44" s="428">
        <v>150</v>
      </c>
      <c r="W44" s="428">
        <v>0</v>
      </c>
      <c r="X44" s="428">
        <v>29</v>
      </c>
      <c r="Y44" s="233">
        <v>1</v>
      </c>
      <c r="Z44" s="233">
        <v>41</v>
      </c>
      <c r="AA44" s="233"/>
      <c r="AB44" s="144">
        <v>1</v>
      </c>
      <c r="AC44" s="144">
        <v>41</v>
      </c>
      <c r="AD44" s="261"/>
      <c r="AE44" s="412" t="s">
        <v>244</v>
      </c>
      <c r="AF44" s="785" t="s">
        <v>360</v>
      </c>
      <c r="AG44" s="786"/>
      <c r="AH44" s="786"/>
      <c r="AI44" s="428">
        <v>4198</v>
      </c>
      <c r="AJ44" s="428">
        <v>0</v>
      </c>
      <c r="AK44" s="428">
        <v>179</v>
      </c>
      <c r="AL44" s="428">
        <v>100</v>
      </c>
      <c r="AM44" s="428">
        <v>540</v>
      </c>
      <c r="AN44" s="239">
        <v>608300</v>
      </c>
      <c r="AO44" s="144">
        <v>1</v>
      </c>
      <c r="AP44" s="144">
        <v>41</v>
      </c>
    </row>
    <row r="45" spans="1:42" s="143" customFormat="1" ht="20.100000000000001" customHeight="1" x14ac:dyDescent="0.15">
      <c r="A45" s="144">
        <v>1</v>
      </c>
      <c r="B45" s="144">
        <v>42</v>
      </c>
      <c r="C45" s="258" t="s">
        <v>236</v>
      </c>
      <c r="D45" s="595" t="s">
        <v>872</v>
      </c>
      <c r="E45" s="595"/>
      <c r="F45" s="595"/>
      <c r="G45" s="596"/>
      <c r="H45" s="90">
        <v>14333247</v>
      </c>
      <c r="I45" s="428">
        <v>2619796</v>
      </c>
      <c r="J45" s="428">
        <v>4720295</v>
      </c>
      <c r="K45" s="428">
        <v>3365443</v>
      </c>
      <c r="L45" s="428">
        <v>1342162</v>
      </c>
      <c r="M45" s="428">
        <v>2598846</v>
      </c>
      <c r="N45" s="428">
        <v>1583647</v>
      </c>
      <c r="O45" s="428">
        <v>5746544</v>
      </c>
      <c r="P45" s="428">
        <v>547170</v>
      </c>
      <c r="Q45" s="428">
        <v>1414943</v>
      </c>
      <c r="R45" s="428">
        <v>3894227</v>
      </c>
      <c r="S45" s="428">
        <v>1906233</v>
      </c>
      <c r="T45" s="428">
        <v>2083071</v>
      </c>
      <c r="U45" s="428">
        <v>2308091</v>
      </c>
      <c r="V45" s="428">
        <v>545809</v>
      </c>
      <c r="W45" s="428">
        <v>197750</v>
      </c>
      <c r="X45" s="428">
        <v>1062509</v>
      </c>
      <c r="Y45" s="233">
        <v>1</v>
      </c>
      <c r="Z45" s="233">
        <v>42</v>
      </c>
      <c r="AA45" s="233"/>
      <c r="AB45" s="144">
        <v>1</v>
      </c>
      <c r="AC45" s="144">
        <v>42</v>
      </c>
      <c r="AD45" s="258" t="s">
        <v>236</v>
      </c>
      <c r="AE45" s="595" t="s">
        <v>872</v>
      </c>
      <c r="AF45" s="595"/>
      <c r="AG45" s="595"/>
      <c r="AH45" s="596"/>
      <c r="AI45" s="428">
        <v>590238</v>
      </c>
      <c r="AJ45" s="428">
        <v>194297</v>
      </c>
      <c r="AK45" s="428">
        <v>155851</v>
      </c>
      <c r="AL45" s="428">
        <v>1390791</v>
      </c>
      <c r="AM45" s="428">
        <v>186063</v>
      </c>
      <c r="AN45" s="239">
        <v>52787023</v>
      </c>
      <c r="AO45" s="144">
        <v>1</v>
      </c>
      <c r="AP45" s="144">
        <v>42</v>
      </c>
    </row>
    <row r="46" spans="1:42" s="143" customFormat="1" ht="20.100000000000001" customHeight="1" x14ac:dyDescent="0.15">
      <c r="A46" s="144">
        <v>1</v>
      </c>
      <c r="B46" s="144">
        <v>43</v>
      </c>
      <c r="C46" s="261"/>
      <c r="D46" s="342" t="s">
        <v>326</v>
      </c>
      <c r="E46" s="595" t="s">
        <v>685</v>
      </c>
      <c r="F46" s="595"/>
      <c r="G46" s="596"/>
      <c r="H46" s="90">
        <v>17704058</v>
      </c>
      <c r="I46" s="428">
        <v>5201832</v>
      </c>
      <c r="J46" s="428">
        <v>8774240</v>
      </c>
      <c r="K46" s="428">
        <v>6073543</v>
      </c>
      <c r="L46" s="428">
        <v>2383461</v>
      </c>
      <c r="M46" s="428">
        <v>4263310</v>
      </c>
      <c r="N46" s="428">
        <v>2626726</v>
      </c>
      <c r="O46" s="428">
        <v>9447441</v>
      </c>
      <c r="P46" s="428">
        <v>1137484</v>
      </c>
      <c r="Q46" s="428">
        <v>2602830</v>
      </c>
      <c r="R46" s="428">
        <v>4560032</v>
      </c>
      <c r="S46" s="428">
        <v>2107061</v>
      </c>
      <c r="T46" s="428">
        <v>3603461</v>
      </c>
      <c r="U46" s="428">
        <v>3504762</v>
      </c>
      <c r="V46" s="428">
        <v>751862</v>
      </c>
      <c r="W46" s="428">
        <v>232348</v>
      </c>
      <c r="X46" s="428">
        <v>1714733</v>
      </c>
      <c r="Y46" s="233">
        <v>1</v>
      </c>
      <c r="Z46" s="233">
        <v>43</v>
      </c>
      <c r="AA46" s="233"/>
      <c r="AB46" s="144">
        <v>1</v>
      </c>
      <c r="AC46" s="144">
        <v>43</v>
      </c>
      <c r="AD46" s="261"/>
      <c r="AE46" s="342" t="s">
        <v>326</v>
      </c>
      <c r="AF46" s="595" t="s">
        <v>685</v>
      </c>
      <c r="AG46" s="595"/>
      <c r="AH46" s="596"/>
      <c r="AI46" s="428">
        <v>823674</v>
      </c>
      <c r="AJ46" s="428">
        <v>300316</v>
      </c>
      <c r="AK46" s="428">
        <v>299916</v>
      </c>
      <c r="AL46" s="428">
        <v>1631423</v>
      </c>
      <c r="AM46" s="428">
        <v>287342</v>
      </c>
      <c r="AN46" s="239">
        <v>80031855</v>
      </c>
      <c r="AO46" s="144">
        <v>1</v>
      </c>
      <c r="AP46" s="144">
        <v>43</v>
      </c>
    </row>
    <row r="47" spans="1:42" s="143" customFormat="1" ht="20.100000000000001" customHeight="1" x14ac:dyDescent="0.15">
      <c r="A47" s="144">
        <v>1</v>
      </c>
      <c r="B47" s="144">
        <v>44</v>
      </c>
      <c r="C47" s="263"/>
      <c r="D47" s="342" t="s">
        <v>419</v>
      </c>
      <c r="E47" s="595" t="s">
        <v>977</v>
      </c>
      <c r="F47" s="887"/>
      <c r="G47" s="422" t="s">
        <v>926</v>
      </c>
      <c r="H47" s="90">
        <v>3370811</v>
      </c>
      <c r="I47" s="428">
        <v>2582036</v>
      </c>
      <c r="J47" s="428">
        <v>4053945</v>
      </c>
      <c r="K47" s="428">
        <v>2708100</v>
      </c>
      <c r="L47" s="428">
        <v>1041299</v>
      </c>
      <c r="M47" s="428">
        <v>1664464</v>
      </c>
      <c r="N47" s="428">
        <v>1043079</v>
      </c>
      <c r="O47" s="428">
        <v>3700897</v>
      </c>
      <c r="P47" s="428">
        <v>590314</v>
      </c>
      <c r="Q47" s="428">
        <v>1187887</v>
      </c>
      <c r="R47" s="428">
        <v>665805</v>
      </c>
      <c r="S47" s="428">
        <v>200828</v>
      </c>
      <c r="T47" s="428">
        <v>1520390</v>
      </c>
      <c r="U47" s="428">
        <v>1196671</v>
      </c>
      <c r="V47" s="428">
        <v>206053</v>
      </c>
      <c r="W47" s="428">
        <v>34598</v>
      </c>
      <c r="X47" s="428">
        <v>652224</v>
      </c>
      <c r="Y47" s="233">
        <v>1</v>
      </c>
      <c r="Z47" s="233">
        <v>44</v>
      </c>
      <c r="AA47" s="233"/>
      <c r="AB47" s="144">
        <v>1</v>
      </c>
      <c r="AC47" s="144">
        <v>44</v>
      </c>
      <c r="AD47" s="263"/>
      <c r="AE47" s="342" t="s">
        <v>419</v>
      </c>
      <c r="AF47" s="595" t="s">
        <v>977</v>
      </c>
      <c r="AG47" s="887"/>
      <c r="AH47" s="422" t="s">
        <v>926</v>
      </c>
      <c r="AI47" s="428">
        <v>233436</v>
      </c>
      <c r="AJ47" s="428">
        <v>106019</v>
      </c>
      <c r="AK47" s="428">
        <v>144065</v>
      </c>
      <c r="AL47" s="428">
        <v>240632</v>
      </c>
      <c r="AM47" s="428">
        <v>101279</v>
      </c>
      <c r="AN47" s="239">
        <v>27244832</v>
      </c>
      <c r="AO47" s="144">
        <v>1</v>
      </c>
      <c r="AP47" s="144">
        <v>44</v>
      </c>
    </row>
    <row r="48" spans="1:42" s="143" customFormat="1" ht="20.100000000000001" customHeight="1" x14ac:dyDescent="0.15">
      <c r="A48" s="144">
        <v>1</v>
      </c>
      <c r="B48" s="144">
        <v>45</v>
      </c>
      <c r="C48" s="150" t="s">
        <v>390</v>
      </c>
      <c r="D48" s="750" t="s">
        <v>368</v>
      </c>
      <c r="E48" s="762"/>
      <c r="F48" s="762"/>
      <c r="G48" s="762"/>
      <c r="H48" s="90">
        <v>41589833</v>
      </c>
      <c r="I48" s="79">
        <v>8067357</v>
      </c>
      <c r="J48" s="79">
        <v>16921031</v>
      </c>
      <c r="K48" s="79">
        <v>10086682</v>
      </c>
      <c r="L48" s="79">
        <v>3509330</v>
      </c>
      <c r="M48" s="79">
        <v>5737419</v>
      </c>
      <c r="N48" s="79">
        <v>4998950</v>
      </c>
      <c r="O48" s="79">
        <v>21575085</v>
      </c>
      <c r="P48" s="79">
        <v>3720278</v>
      </c>
      <c r="Q48" s="79">
        <v>3755427</v>
      </c>
      <c r="R48" s="79">
        <v>12836734</v>
      </c>
      <c r="S48" s="79">
        <v>7029522</v>
      </c>
      <c r="T48" s="79">
        <v>4759961</v>
      </c>
      <c r="U48" s="79">
        <v>6074581</v>
      </c>
      <c r="V48" s="79">
        <v>3020577</v>
      </c>
      <c r="W48" s="79">
        <v>853691</v>
      </c>
      <c r="X48" s="79">
        <v>1924781</v>
      </c>
      <c r="Y48" s="233">
        <v>1</v>
      </c>
      <c r="Z48" s="233">
        <v>45</v>
      </c>
      <c r="AA48" s="233"/>
      <c r="AB48" s="144">
        <v>1</v>
      </c>
      <c r="AC48" s="144">
        <v>45</v>
      </c>
      <c r="AD48" s="150" t="s">
        <v>390</v>
      </c>
      <c r="AE48" s="750" t="s">
        <v>368</v>
      </c>
      <c r="AF48" s="762"/>
      <c r="AG48" s="762"/>
      <c r="AH48" s="762"/>
      <c r="AI48" s="79">
        <v>1703128</v>
      </c>
      <c r="AJ48" s="79">
        <v>688274</v>
      </c>
      <c r="AK48" s="79">
        <v>512726</v>
      </c>
      <c r="AL48" s="79">
        <v>4058336</v>
      </c>
      <c r="AM48" s="79">
        <v>492875</v>
      </c>
      <c r="AN48" s="79">
        <v>163916578</v>
      </c>
      <c r="AO48" s="144">
        <v>1</v>
      </c>
      <c r="AP48" s="144">
        <v>45</v>
      </c>
    </row>
    <row r="49" spans="1:42" s="143" customFormat="1" ht="20.100000000000001" customHeight="1" x14ac:dyDescent="0.15">
      <c r="A49" s="144">
        <v>1</v>
      </c>
      <c r="B49" s="144">
        <v>46</v>
      </c>
      <c r="C49" s="267" t="s">
        <v>392</v>
      </c>
      <c r="D49" s="759" t="s">
        <v>469</v>
      </c>
      <c r="E49" s="783"/>
      <c r="F49" s="783"/>
      <c r="G49" s="783"/>
      <c r="H49" s="90">
        <v>22185541</v>
      </c>
      <c r="I49" s="90">
        <v>4009362</v>
      </c>
      <c r="J49" s="90">
        <v>8100013</v>
      </c>
      <c r="K49" s="90">
        <v>5506536</v>
      </c>
      <c r="L49" s="90">
        <v>1254451</v>
      </c>
      <c r="M49" s="90">
        <v>3399415</v>
      </c>
      <c r="N49" s="90">
        <v>1001394</v>
      </c>
      <c r="O49" s="90">
        <v>7831888</v>
      </c>
      <c r="P49" s="90">
        <v>1450425</v>
      </c>
      <c r="Q49" s="90">
        <v>3608950</v>
      </c>
      <c r="R49" s="90">
        <v>1514315</v>
      </c>
      <c r="S49" s="90">
        <v>3325552</v>
      </c>
      <c r="T49" s="90">
        <v>2332479</v>
      </c>
      <c r="U49" s="90">
        <v>1550451</v>
      </c>
      <c r="V49" s="90">
        <v>814429</v>
      </c>
      <c r="W49" s="90">
        <v>70627</v>
      </c>
      <c r="X49" s="90">
        <v>1145341</v>
      </c>
      <c r="Y49" s="233">
        <v>1</v>
      </c>
      <c r="Z49" s="233">
        <v>46</v>
      </c>
      <c r="AA49" s="233"/>
      <c r="AB49" s="144">
        <v>1</v>
      </c>
      <c r="AC49" s="144">
        <v>46</v>
      </c>
      <c r="AD49" s="267" t="s">
        <v>392</v>
      </c>
      <c r="AE49" s="759" t="s">
        <v>469</v>
      </c>
      <c r="AF49" s="783"/>
      <c r="AG49" s="783"/>
      <c r="AH49" s="783"/>
      <c r="AI49" s="90">
        <v>1081635</v>
      </c>
      <c r="AJ49" s="90">
        <v>501480</v>
      </c>
      <c r="AK49" s="90">
        <v>480926</v>
      </c>
      <c r="AL49" s="90">
        <v>894281</v>
      </c>
      <c r="AM49" s="90">
        <v>1059912</v>
      </c>
      <c r="AN49" s="238">
        <v>73119403</v>
      </c>
      <c r="AO49" s="144">
        <v>1</v>
      </c>
      <c r="AP49" s="144">
        <v>46</v>
      </c>
    </row>
    <row r="50" spans="1:42" s="143" customFormat="1" ht="20.100000000000001" customHeight="1" x14ac:dyDescent="0.15">
      <c r="A50" s="144">
        <v>1</v>
      </c>
      <c r="B50" s="144">
        <v>47</v>
      </c>
      <c r="C50" s="261"/>
      <c r="D50" s="297" t="s">
        <v>58</v>
      </c>
      <c r="E50" s="756" t="s">
        <v>94</v>
      </c>
      <c r="F50" s="756"/>
      <c r="G50" s="757"/>
      <c r="H50" s="90">
        <v>757596</v>
      </c>
      <c r="I50" s="79">
        <v>15513</v>
      </c>
      <c r="J50" s="79">
        <v>1295519</v>
      </c>
      <c r="K50" s="79">
        <v>184820</v>
      </c>
      <c r="L50" s="79">
        <v>25078</v>
      </c>
      <c r="M50" s="79">
        <v>0</v>
      </c>
      <c r="N50" s="79">
        <v>59446</v>
      </c>
      <c r="O50" s="79">
        <v>5295572</v>
      </c>
      <c r="P50" s="79">
        <v>68657</v>
      </c>
      <c r="Q50" s="79">
        <v>300</v>
      </c>
      <c r="R50" s="79">
        <v>1514315</v>
      </c>
      <c r="S50" s="79">
        <v>1637888</v>
      </c>
      <c r="T50" s="79">
        <v>2158087</v>
      </c>
      <c r="U50" s="79">
        <v>121892</v>
      </c>
      <c r="V50" s="79">
        <v>686543</v>
      </c>
      <c r="W50" s="79">
        <v>32561</v>
      </c>
      <c r="X50" s="79">
        <v>1050004</v>
      </c>
      <c r="Y50" s="233">
        <v>1</v>
      </c>
      <c r="Z50" s="233">
        <v>47</v>
      </c>
      <c r="AA50" s="233"/>
      <c r="AB50" s="144">
        <v>1</v>
      </c>
      <c r="AC50" s="144">
        <v>47</v>
      </c>
      <c r="AD50" s="261"/>
      <c r="AE50" s="297" t="s">
        <v>58</v>
      </c>
      <c r="AF50" s="756" t="s">
        <v>94</v>
      </c>
      <c r="AG50" s="756"/>
      <c r="AH50" s="757"/>
      <c r="AI50" s="79">
        <v>608692</v>
      </c>
      <c r="AJ50" s="79">
        <v>0</v>
      </c>
      <c r="AK50" s="79">
        <v>480926</v>
      </c>
      <c r="AL50" s="79">
        <v>657271</v>
      </c>
      <c r="AM50" s="79">
        <v>23069</v>
      </c>
      <c r="AN50" s="237">
        <v>16673749</v>
      </c>
      <c r="AO50" s="144">
        <v>1</v>
      </c>
      <c r="AP50" s="144">
        <v>47</v>
      </c>
    </row>
    <row r="51" spans="1:42" s="143" customFormat="1" ht="20.100000000000001" customHeight="1" x14ac:dyDescent="0.15">
      <c r="A51" s="144">
        <v>1</v>
      </c>
      <c r="B51" s="144">
        <v>48</v>
      </c>
      <c r="C51" s="261"/>
      <c r="D51" s="297" t="s">
        <v>89</v>
      </c>
      <c r="E51" s="750" t="s">
        <v>376</v>
      </c>
      <c r="F51" s="750"/>
      <c r="G51" s="751"/>
      <c r="H51" s="90">
        <v>0</v>
      </c>
      <c r="I51" s="79">
        <v>0</v>
      </c>
      <c r="J51" s="79">
        <v>0</v>
      </c>
      <c r="K51" s="79">
        <v>0</v>
      </c>
      <c r="L51" s="79">
        <v>0</v>
      </c>
      <c r="M51" s="79">
        <v>0</v>
      </c>
      <c r="N51" s="79">
        <v>0</v>
      </c>
      <c r="O51" s="79">
        <v>0</v>
      </c>
      <c r="P51" s="79">
        <v>0</v>
      </c>
      <c r="Q51" s="79">
        <v>0</v>
      </c>
      <c r="R51" s="79">
        <v>0</v>
      </c>
      <c r="S51" s="79">
        <v>0</v>
      </c>
      <c r="T51" s="79">
        <v>0</v>
      </c>
      <c r="U51" s="79">
        <v>0</v>
      </c>
      <c r="V51" s="79">
        <v>0</v>
      </c>
      <c r="W51" s="79">
        <v>0</v>
      </c>
      <c r="X51" s="79">
        <v>0</v>
      </c>
      <c r="Y51" s="233">
        <v>1</v>
      </c>
      <c r="Z51" s="233">
        <v>48</v>
      </c>
      <c r="AA51" s="233"/>
      <c r="AB51" s="144">
        <v>1</v>
      </c>
      <c r="AC51" s="144">
        <v>48</v>
      </c>
      <c r="AD51" s="261"/>
      <c r="AE51" s="297" t="s">
        <v>89</v>
      </c>
      <c r="AF51" s="750" t="s">
        <v>376</v>
      </c>
      <c r="AG51" s="750"/>
      <c r="AH51" s="751"/>
      <c r="AI51" s="79">
        <v>0</v>
      </c>
      <c r="AJ51" s="79">
        <v>0</v>
      </c>
      <c r="AK51" s="79">
        <v>0</v>
      </c>
      <c r="AL51" s="79">
        <v>0</v>
      </c>
      <c r="AM51" s="79">
        <v>0</v>
      </c>
      <c r="AN51" s="237">
        <v>0</v>
      </c>
      <c r="AO51" s="144">
        <v>1</v>
      </c>
      <c r="AP51" s="144">
        <v>48</v>
      </c>
    </row>
    <row r="52" spans="1:42" s="143" customFormat="1" ht="20.100000000000001" customHeight="1" x14ac:dyDescent="0.15">
      <c r="A52" s="144">
        <v>1</v>
      </c>
      <c r="B52" s="144">
        <v>49</v>
      </c>
      <c r="C52" s="261"/>
      <c r="D52" s="297" t="s">
        <v>120</v>
      </c>
      <c r="E52" s="750" t="s">
        <v>230</v>
      </c>
      <c r="F52" s="750"/>
      <c r="G52" s="751"/>
      <c r="H52" s="90">
        <v>4794735</v>
      </c>
      <c r="I52" s="79">
        <v>2041765</v>
      </c>
      <c r="J52" s="79">
        <v>3426711</v>
      </c>
      <c r="K52" s="79">
        <v>2875746</v>
      </c>
      <c r="L52" s="79">
        <v>539487</v>
      </c>
      <c r="M52" s="79">
        <v>1828468</v>
      </c>
      <c r="N52" s="79">
        <v>663924</v>
      </c>
      <c r="O52" s="79">
        <v>977017</v>
      </c>
      <c r="P52" s="79">
        <v>676949</v>
      </c>
      <c r="Q52" s="79">
        <v>74398</v>
      </c>
      <c r="R52" s="79">
        <v>0</v>
      </c>
      <c r="S52" s="79">
        <v>993270</v>
      </c>
      <c r="T52" s="79">
        <v>131275</v>
      </c>
      <c r="U52" s="79">
        <v>785006</v>
      </c>
      <c r="V52" s="79">
        <v>33655</v>
      </c>
      <c r="W52" s="79">
        <v>38066</v>
      </c>
      <c r="X52" s="79">
        <v>95337</v>
      </c>
      <c r="Y52" s="233">
        <v>1</v>
      </c>
      <c r="Z52" s="233">
        <v>49</v>
      </c>
      <c r="AA52" s="233"/>
      <c r="AB52" s="144">
        <v>1</v>
      </c>
      <c r="AC52" s="144">
        <v>49</v>
      </c>
      <c r="AD52" s="261"/>
      <c r="AE52" s="297" t="s">
        <v>120</v>
      </c>
      <c r="AF52" s="750" t="s">
        <v>230</v>
      </c>
      <c r="AG52" s="750"/>
      <c r="AH52" s="751"/>
      <c r="AI52" s="79">
        <v>461232</v>
      </c>
      <c r="AJ52" s="79">
        <v>229596</v>
      </c>
      <c r="AK52" s="79">
        <v>0</v>
      </c>
      <c r="AL52" s="79">
        <v>237010</v>
      </c>
      <c r="AM52" s="79">
        <v>262732</v>
      </c>
      <c r="AN52" s="237">
        <v>21166379</v>
      </c>
      <c r="AO52" s="144">
        <v>1</v>
      </c>
      <c r="AP52" s="144">
        <v>49</v>
      </c>
    </row>
    <row r="53" spans="1:42" s="143" customFormat="1" ht="20.100000000000001" customHeight="1" x14ac:dyDescent="0.15">
      <c r="A53" s="144">
        <v>1</v>
      </c>
      <c r="B53" s="144">
        <v>50</v>
      </c>
      <c r="C53" s="261"/>
      <c r="D53" s="297" t="s">
        <v>123</v>
      </c>
      <c r="E53" s="750" t="s">
        <v>210</v>
      </c>
      <c r="F53" s="750"/>
      <c r="G53" s="751"/>
      <c r="H53" s="90">
        <v>16633210</v>
      </c>
      <c r="I53" s="79">
        <v>1952084</v>
      </c>
      <c r="J53" s="79">
        <v>3377783</v>
      </c>
      <c r="K53" s="79">
        <v>2445970</v>
      </c>
      <c r="L53" s="79">
        <v>689886</v>
      </c>
      <c r="M53" s="79">
        <v>1570947</v>
      </c>
      <c r="N53" s="79">
        <v>278024</v>
      </c>
      <c r="O53" s="79">
        <v>1559299</v>
      </c>
      <c r="P53" s="79">
        <v>704819</v>
      </c>
      <c r="Q53" s="79">
        <v>3534252</v>
      </c>
      <c r="R53" s="79">
        <v>0</v>
      </c>
      <c r="S53" s="79">
        <v>694394</v>
      </c>
      <c r="T53" s="79">
        <v>43117</v>
      </c>
      <c r="U53" s="79">
        <v>643553</v>
      </c>
      <c r="V53" s="79">
        <v>94231</v>
      </c>
      <c r="W53" s="79">
        <v>0</v>
      </c>
      <c r="X53" s="79">
        <v>0</v>
      </c>
      <c r="Y53" s="233">
        <v>1</v>
      </c>
      <c r="Z53" s="233">
        <v>50</v>
      </c>
      <c r="AA53" s="233"/>
      <c r="AB53" s="144">
        <v>1</v>
      </c>
      <c r="AC53" s="144">
        <v>50</v>
      </c>
      <c r="AD53" s="261"/>
      <c r="AE53" s="297" t="s">
        <v>123</v>
      </c>
      <c r="AF53" s="750" t="s">
        <v>210</v>
      </c>
      <c r="AG53" s="750"/>
      <c r="AH53" s="751"/>
      <c r="AI53" s="79">
        <v>11711</v>
      </c>
      <c r="AJ53" s="79">
        <v>271884</v>
      </c>
      <c r="AK53" s="79">
        <v>0</v>
      </c>
      <c r="AL53" s="79">
        <v>0</v>
      </c>
      <c r="AM53" s="79">
        <v>774111</v>
      </c>
      <c r="AN53" s="237">
        <v>35279275</v>
      </c>
      <c r="AO53" s="144">
        <v>1</v>
      </c>
      <c r="AP53" s="144">
        <v>50</v>
      </c>
    </row>
    <row r="54" spans="1:42" s="143" customFormat="1" ht="20.100000000000001" customHeight="1" x14ac:dyDescent="0.15">
      <c r="A54" s="144">
        <v>1</v>
      </c>
      <c r="B54" s="144">
        <v>51</v>
      </c>
      <c r="C54" s="342" t="s">
        <v>397</v>
      </c>
      <c r="D54" s="750" t="s">
        <v>525</v>
      </c>
      <c r="E54" s="762"/>
      <c r="F54" s="762"/>
      <c r="G54" s="762"/>
      <c r="H54" s="79">
        <v>11490214</v>
      </c>
      <c r="I54" s="79">
        <v>370228</v>
      </c>
      <c r="J54" s="79">
        <v>361022</v>
      </c>
      <c r="K54" s="79">
        <v>2060622</v>
      </c>
      <c r="L54" s="79">
        <v>2186257</v>
      </c>
      <c r="M54" s="79">
        <v>788793</v>
      </c>
      <c r="N54" s="79">
        <v>1278972</v>
      </c>
      <c r="O54" s="79">
        <v>1895764</v>
      </c>
      <c r="P54" s="79">
        <v>731181</v>
      </c>
      <c r="Q54" s="79">
        <v>1877603</v>
      </c>
      <c r="R54" s="79">
        <v>197757</v>
      </c>
      <c r="S54" s="79">
        <v>1190755</v>
      </c>
      <c r="T54" s="79">
        <v>312019</v>
      </c>
      <c r="U54" s="79">
        <v>136559</v>
      </c>
      <c r="V54" s="79">
        <v>184071</v>
      </c>
      <c r="W54" s="79">
        <v>6935</v>
      </c>
      <c r="X54" s="79">
        <v>-63994</v>
      </c>
      <c r="Y54" s="233">
        <v>1</v>
      </c>
      <c r="Z54" s="233">
        <v>51</v>
      </c>
      <c r="AA54" s="233"/>
      <c r="AB54" s="144">
        <v>1</v>
      </c>
      <c r="AC54" s="144">
        <v>51</v>
      </c>
      <c r="AD54" s="342" t="s">
        <v>397</v>
      </c>
      <c r="AE54" s="750" t="s">
        <v>525</v>
      </c>
      <c r="AF54" s="762"/>
      <c r="AG54" s="762"/>
      <c r="AH54" s="762"/>
      <c r="AI54" s="79">
        <v>480315</v>
      </c>
      <c r="AJ54" s="79">
        <v>220677</v>
      </c>
      <c r="AK54" s="79">
        <v>220503</v>
      </c>
      <c r="AL54" s="79">
        <v>27843</v>
      </c>
      <c r="AM54" s="79">
        <v>409643</v>
      </c>
      <c r="AN54" s="237">
        <v>26363739</v>
      </c>
      <c r="AO54" s="144">
        <v>1</v>
      </c>
      <c r="AP54" s="144">
        <v>51</v>
      </c>
    </row>
    <row r="55" spans="1:42" s="143" customFormat="1" ht="20.100000000000001" customHeight="1" x14ac:dyDescent="0.15">
      <c r="A55" s="144">
        <v>1</v>
      </c>
      <c r="B55" s="144">
        <v>52</v>
      </c>
      <c r="C55" s="261"/>
      <c r="D55" s="258" t="s">
        <v>326</v>
      </c>
      <c r="E55" s="748" t="s">
        <v>463</v>
      </c>
      <c r="F55" s="779"/>
      <c r="G55" s="779"/>
      <c r="H55" s="79">
        <v>7675792</v>
      </c>
      <c r="I55" s="79">
        <v>0</v>
      </c>
      <c r="J55" s="79">
        <v>193011</v>
      </c>
      <c r="K55" s="79">
        <v>1626796</v>
      </c>
      <c r="L55" s="79">
        <v>1189122</v>
      </c>
      <c r="M55" s="79">
        <v>0</v>
      </c>
      <c r="N55" s="79">
        <v>266997</v>
      </c>
      <c r="O55" s="79">
        <v>21656</v>
      </c>
      <c r="P55" s="79">
        <v>167824</v>
      </c>
      <c r="Q55" s="79">
        <v>72331</v>
      </c>
      <c r="R55" s="79">
        <v>33316</v>
      </c>
      <c r="S55" s="79">
        <v>21807</v>
      </c>
      <c r="T55" s="79">
        <v>3653</v>
      </c>
      <c r="U55" s="79">
        <v>12250</v>
      </c>
      <c r="V55" s="79">
        <v>26922</v>
      </c>
      <c r="W55" s="79">
        <v>0</v>
      </c>
      <c r="X55" s="79">
        <v>29986</v>
      </c>
      <c r="Y55" s="233">
        <v>1</v>
      </c>
      <c r="Z55" s="233">
        <v>52</v>
      </c>
      <c r="AA55" s="233"/>
      <c r="AB55" s="144">
        <v>1</v>
      </c>
      <c r="AC55" s="144">
        <v>52</v>
      </c>
      <c r="AD55" s="261"/>
      <c r="AE55" s="258" t="s">
        <v>326</v>
      </c>
      <c r="AF55" s="748" t="s">
        <v>463</v>
      </c>
      <c r="AG55" s="779"/>
      <c r="AH55" s="779"/>
      <c r="AI55" s="79">
        <v>104989</v>
      </c>
      <c r="AJ55" s="79">
        <v>10491</v>
      </c>
      <c r="AK55" s="79">
        <v>0</v>
      </c>
      <c r="AL55" s="79">
        <v>0</v>
      </c>
      <c r="AM55" s="79">
        <v>2038</v>
      </c>
      <c r="AN55" s="237">
        <v>11458981</v>
      </c>
      <c r="AO55" s="144">
        <v>1</v>
      </c>
      <c r="AP55" s="144">
        <v>52</v>
      </c>
    </row>
    <row r="56" spans="1:42" s="143" customFormat="1" ht="20.100000000000001" customHeight="1" x14ac:dyDescent="0.15">
      <c r="A56" s="144">
        <v>1</v>
      </c>
      <c r="B56" s="144">
        <v>53</v>
      </c>
      <c r="C56" s="261"/>
      <c r="D56" s="261"/>
      <c r="E56" s="297" t="s">
        <v>58</v>
      </c>
      <c r="F56" s="856" t="s">
        <v>362</v>
      </c>
      <c r="G56" s="899"/>
      <c r="H56" s="79">
        <v>295420</v>
      </c>
      <c r="I56" s="79">
        <v>0</v>
      </c>
      <c r="J56" s="79">
        <v>33635</v>
      </c>
      <c r="K56" s="79">
        <v>666454</v>
      </c>
      <c r="L56" s="79">
        <v>0</v>
      </c>
      <c r="M56" s="79">
        <v>0</v>
      </c>
      <c r="N56" s="79">
        <v>8583</v>
      </c>
      <c r="O56" s="79">
        <v>18770</v>
      </c>
      <c r="P56" s="79">
        <v>7313</v>
      </c>
      <c r="Q56" s="79">
        <v>0</v>
      </c>
      <c r="R56" s="79">
        <v>33120</v>
      </c>
      <c r="S56" s="79">
        <v>19497</v>
      </c>
      <c r="T56" s="79">
        <v>109</v>
      </c>
      <c r="U56" s="79">
        <v>0</v>
      </c>
      <c r="V56" s="79">
        <v>237</v>
      </c>
      <c r="W56" s="79">
        <v>0</v>
      </c>
      <c r="X56" s="79">
        <v>0</v>
      </c>
      <c r="Y56" s="233">
        <v>1</v>
      </c>
      <c r="Z56" s="233">
        <v>53</v>
      </c>
      <c r="AA56" s="233"/>
      <c r="AB56" s="144">
        <v>1</v>
      </c>
      <c r="AC56" s="144">
        <v>53</v>
      </c>
      <c r="AD56" s="261"/>
      <c r="AE56" s="261"/>
      <c r="AF56" s="297" t="s">
        <v>58</v>
      </c>
      <c r="AG56" s="856" t="s">
        <v>362</v>
      </c>
      <c r="AH56" s="899"/>
      <c r="AI56" s="79">
        <v>1472</v>
      </c>
      <c r="AJ56" s="79">
        <v>0</v>
      </c>
      <c r="AK56" s="79">
        <v>0</v>
      </c>
      <c r="AL56" s="79">
        <v>0</v>
      </c>
      <c r="AM56" s="79">
        <v>0</v>
      </c>
      <c r="AN56" s="237">
        <v>1084610</v>
      </c>
      <c r="AO56" s="144">
        <v>1</v>
      </c>
      <c r="AP56" s="144">
        <v>53</v>
      </c>
    </row>
    <row r="57" spans="1:42" s="143" customFormat="1" ht="20.100000000000001" customHeight="1" x14ac:dyDescent="0.15">
      <c r="A57" s="144">
        <v>1</v>
      </c>
      <c r="B57" s="144">
        <v>54</v>
      </c>
      <c r="C57" s="261"/>
      <c r="D57" s="261"/>
      <c r="E57" s="297" t="s">
        <v>89</v>
      </c>
      <c r="F57" s="749" t="s">
        <v>364</v>
      </c>
      <c r="G57" s="784"/>
      <c r="H57" s="79">
        <v>0</v>
      </c>
      <c r="I57" s="79">
        <v>0</v>
      </c>
      <c r="J57" s="79">
        <v>0</v>
      </c>
      <c r="K57" s="79">
        <v>3518</v>
      </c>
      <c r="L57" s="79">
        <v>0</v>
      </c>
      <c r="M57" s="79">
        <v>0</v>
      </c>
      <c r="N57" s="79">
        <v>0</v>
      </c>
      <c r="O57" s="79">
        <v>0</v>
      </c>
      <c r="P57" s="79">
        <v>0</v>
      </c>
      <c r="Q57" s="79">
        <v>0</v>
      </c>
      <c r="R57" s="79">
        <v>196</v>
      </c>
      <c r="S57" s="79">
        <v>0</v>
      </c>
      <c r="T57" s="79">
        <v>0</v>
      </c>
      <c r="U57" s="79">
        <v>0</v>
      </c>
      <c r="V57" s="79">
        <v>716</v>
      </c>
      <c r="W57" s="79">
        <v>0</v>
      </c>
      <c r="X57" s="79">
        <v>0</v>
      </c>
      <c r="Y57" s="233">
        <v>1</v>
      </c>
      <c r="Z57" s="233">
        <v>54</v>
      </c>
      <c r="AA57" s="233"/>
      <c r="AB57" s="144">
        <v>1</v>
      </c>
      <c r="AC57" s="144">
        <v>54</v>
      </c>
      <c r="AD57" s="261"/>
      <c r="AE57" s="261"/>
      <c r="AF57" s="297" t="s">
        <v>89</v>
      </c>
      <c r="AG57" s="749" t="s">
        <v>364</v>
      </c>
      <c r="AH57" s="784"/>
      <c r="AI57" s="79">
        <v>0</v>
      </c>
      <c r="AJ57" s="79">
        <v>0</v>
      </c>
      <c r="AK57" s="79">
        <v>0</v>
      </c>
      <c r="AL57" s="79">
        <v>0</v>
      </c>
      <c r="AM57" s="79">
        <v>0</v>
      </c>
      <c r="AN57" s="237">
        <v>4430</v>
      </c>
      <c r="AO57" s="144">
        <v>1</v>
      </c>
      <c r="AP57" s="144">
        <v>54</v>
      </c>
    </row>
    <row r="58" spans="1:42" s="143" customFormat="1" ht="20.100000000000001" customHeight="1" x14ac:dyDescent="0.15">
      <c r="A58" s="144">
        <v>1</v>
      </c>
      <c r="B58" s="144">
        <v>55</v>
      </c>
      <c r="C58" s="261"/>
      <c r="D58" s="261"/>
      <c r="E58" s="297" t="s">
        <v>120</v>
      </c>
      <c r="F58" s="749" t="s">
        <v>162</v>
      </c>
      <c r="G58" s="784"/>
      <c r="H58" s="79">
        <v>0</v>
      </c>
      <c r="I58" s="79">
        <v>0</v>
      </c>
      <c r="J58" s="79">
        <v>51440</v>
      </c>
      <c r="K58" s="79">
        <v>656681</v>
      </c>
      <c r="L58" s="79">
        <v>1185825</v>
      </c>
      <c r="M58" s="79">
        <v>0</v>
      </c>
      <c r="N58" s="79">
        <v>38131</v>
      </c>
      <c r="O58" s="79">
        <v>0</v>
      </c>
      <c r="P58" s="79">
        <v>138073</v>
      </c>
      <c r="Q58" s="79">
        <v>0</v>
      </c>
      <c r="R58" s="79">
        <v>0</v>
      </c>
      <c r="S58" s="79">
        <v>0</v>
      </c>
      <c r="T58" s="79">
        <v>0</v>
      </c>
      <c r="U58" s="79">
        <v>0</v>
      </c>
      <c r="V58" s="79">
        <v>0</v>
      </c>
      <c r="W58" s="79">
        <v>0</v>
      </c>
      <c r="X58" s="79">
        <v>0</v>
      </c>
      <c r="Y58" s="233">
        <v>1</v>
      </c>
      <c r="Z58" s="233">
        <v>55</v>
      </c>
      <c r="AA58" s="233"/>
      <c r="AB58" s="144">
        <v>1</v>
      </c>
      <c r="AC58" s="144">
        <v>55</v>
      </c>
      <c r="AD58" s="261"/>
      <c r="AE58" s="261"/>
      <c r="AF58" s="297" t="s">
        <v>120</v>
      </c>
      <c r="AG58" s="749" t="s">
        <v>162</v>
      </c>
      <c r="AH58" s="784"/>
      <c r="AI58" s="79">
        <v>832</v>
      </c>
      <c r="AJ58" s="79">
        <v>0</v>
      </c>
      <c r="AK58" s="79">
        <v>0</v>
      </c>
      <c r="AL58" s="79">
        <v>0</v>
      </c>
      <c r="AM58" s="79">
        <v>0</v>
      </c>
      <c r="AN58" s="237">
        <v>2070982</v>
      </c>
      <c r="AO58" s="144">
        <v>1</v>
      </c>
      <c r="AP58" s="144">
        <v>55</v>
      </c>
    </row>
    <row r="59" spans="1:42" s="143" customFormat="1" ht="20.100000000000001" customHeight="1" x14ac:dyDescent="0.15">
      <c r="A59" s="144">
        <v>1</v>
      </c>
      <c r="B59" s="144">
        <v>56</v>
      </c>
      <c r="C59" s="261"/>
      <c r="D59" s="261"/>
      <c r="E59" s="297" t="s">
        <v>123</v>
      </c>
      <c r="F59" s="749" t="s">
        <v>526</v>
      </c>
      <c r="G59" s="784"/>
      <c r="H59" s="79">
        <v>0</v>
      </c>
      <c r="I59" s="79">
        <v>0</v>
      </c>
      <c r="J59" s="79">
        <v>0</v>
      </c>
      <c r="K59" s="79">
        <v>0</v>
      </c>
      <c r="L59" s="79">
        <v>0</v>
      </c>
      <c r="M59" s="79">
        <v>0</v>
      </c>
      <c r="N59" s="79">
        <v>0</v>
      </c>
      <c r="O59" s="79">
        <v>0</v>
      </c>
      <c r="P59" s="79">
        <v>0</v>
      </c>
      <c r="Q59" s="79">
        <v>0</v>
      </c>
      <c r="R59" s="79">
        <v>0</v>
      </c>
      <c r="S59" s="79">
        <v>0</v>
      </c>
      <c r="T59" s="79">
        <v>0</v>
      </c>
      <c r="U59" s="79">
        <v>0</v>
      </c>
      <c r="V59" s="79">
        <v>0</v>
      </c>
      <c r="W59" s="79">
        <v>0</v>
      </c>
      <c r="X59" s="79">
        <v>0</v>
      </c>
      <c r="Y59" s="233">
        <v>1</v>
      </c>
      <c r="Z59" s="233">
        <v>56</v>
      </c>
      <c r="AA59" s="233"/>
      <c r="AB59" s="144">
        <v>1</v>
      </c>
      <c r="AC59" s="144">
        <v>56</v>
      </c>
      <c r="AD59" s="261"/>
      <c r="AE59" s="261"/>
      <c r="AF59" s="297" t="s">
        <v>123</v>
      </c>
      <c r="AG59" s="749" t="s">
        <v>526</v>
      </c>
      <c r="AH59" s="784"/>
      <c r="AI59" s="79">
        <v>33</v>
      </c>
      <c r="AJ59" s="79">
        <v>0</v>
      </c>
      <c r="AK59" s="79">
        <v>0</v>
      </c>
      <c r="AL59" s="79">
        <v>0</v>
      </c>
      <c r="AM59" s="79">
        <v>0</v>
      </c>
      <c r="AN59" s="237">
        <v>33</v>
      </c>
      <c r="AO59" s="144">
        <v>1</v>
      </c>
      <c r="AP59" s="144">
        <v>56</v>
      </c>
    </row>
    <row r="60" spans="1:42" s="143" customFormat="1" ht="20.100000000000001" customHeight="1" x14ac:dyDescent="0.15">
      <c r="A60" s="144">
        <v>1</v>
      </c>
      <c r="B60" s="144">
        <v>57</v>
      </c>
      <c r="C60" s="261"/>
      <c r="D60" s="261"/>
      <c r="E60" s="297" t="s">
        <v>129</v>
      </c>
      <c r="F60" s="749" t="s">
        <v>360</v>
      </c>
      <c r="G60" s="784"/>
      <c r="H60" s="79">
        <v>7380372</v>
      </c>
      <c r="I60" s="79">
        <v>0</v>
      </c>
      <c r="J60" s="79">
        <v>107936</v>
      </c>
      <c r="K60" s="79">
        <v>300143</v>
      </c>
      <c r="L60" s="79">
        <v>3297</v>
      </c>
      <c r="M60" s="79">
        <v>0</v>
      </c>
      <c r="N60" s="79">
        <v>220283</v>
      </c>
      <c r="O60" s="79">
        <v>2886</v>
      </c>
      <c r="P60" s="79">
        <v>22438</v>
      </c>
      <c r="Q60" s="79">
        <v>72331</v>
      </c>
      <c r="R60" s="79">
        <v>0</v>
      </c>
      <c r="S60" s="79">
        <v>2310</v>
      </c>
      <c r="T60" s="79">
        <v>3544</v>
      </c>
      <c r="U60" s="79">
        <v>12250</v>
      </c>
      <c r="V60" s="79">
        <v>25969</v>
      </c>
      <c r="W60" s="79">
        <v>0</v>
      </c>
      <c r="X60" s="79">
        <v>29986</v>
      </c>
      <c r="Y60" s="233">
        <v>1</v>
      </c>
      <c r="Z60" s="233">
        <v>57</v>
      </c>
      <c r="AA60" s="233"/>
      <c r="AB60" s="144">
        <v>1</v>
      </c>
      <c r="AC60" s="144">
        <v>57</v>
      </c>
      <c r="AD60" s="261"/>
      <c r="AE60" s="261"/>
      <c r="AF60" s="297" t="s">
        <v>129</v>
      </c>
      <c r="AG60" s="749" t="s">
        <v>360</v>
      </c>
      <c r="AH60" s="784"/>
      <c r="AI60" s="79">
        <v>102652</v>
      </c>
      <c r="AJ60" s="79">
        <v>10491</v>
      </c>
      <c r="AK60" s="79">
        <v>0</v>
      </c>
      <c r="AL60" s="79">
        <v>0</v>
      </c>
      <c r="AM60" s="79">
        <v>2038</v>
      </c>
      <c r="AN60" s="237">
        <v>8298926</v>
      </c>
      <c r="AO60" s="144">
        <v>1</v>
      </c>
      <c r="AP60" s="144">
        <v>57</v>
      </c>
    </row>
    <row r="61" spans="1:42" s="143" customFormat="1" ht="20.100000000000001" customHeight="1" x14ac:dyDescent="0.15">
      <c r="A61" s="144">
        <v>1</v>
      </c>
      <c r="B61" s="144">
        <v>58</v>
      </c>
      <c r="C61" s="261"/>
      <c r="D61" s="413" t="s">
        <v>419</v>
      </c>
      <c r="E61" s="749" t="s">
        <v>170</v>
      </c>
      <c r="F61" s="784"/>
      <c r="G61" s="784"/>
      <c r="H61" s="79">
        <v>3814422</v>
      </c>
      <c r="I61" s="79">
        <v>370228</v>
      </c>
      <c r="J61" s="79">
        <v>168011</v>
      </c>
      <c r="K61" s="79">
        <v>433826</v>
      </c>
      <c r="L61" s="79">
        <v>997135</v>
      </c>
      <c r="M61" s="79">
        <v>788793</v>
      </c>
      <c r="N61" s="79">
        <v>1011975</v>
      </c>
      <c r="O61" s="79">
        <v>1874108</v>
      </c>
      <c r="P61" s="79">
        <v>563357</v>
      </c>
      <c r="Q61" s="79">
        <v>1805272</v>
      </c>
      <c r="R61" s="79">
        <v>164441</v>
      </c>
      <c r="S61" s="79">
        <v>1168948</v>
      </c>
      <c r="T61" s="79">
        <v>308366</v>
      </c>
      <c r="U61" s="79">
        <v>124309</v>
      </c>
      <c r="V61" s="79">
        <v>157149</v>
      </c>
      <c r="W61" s="79">
        <v>6935</v>
      </c>
      <c r="X61" s="79">
        <v>-93980</v>
      </c>
      <c r="Y61" s="233">
        <v>1</v>
      </c>
      <c r="Z61" s="233">
        <v>58</v>
      </c>
      <c r="AA61" s="233"/>
      <c r="AB61" s="144">
        <v>1</v>
      </c>
      <c r="AC61" s="144">
        <v>58</v>
      </c>
      <c r="AD61" s="261"/>
      <c r="AE61" s="413" t="s">
        <v>419</v>
      </c>
      <c r="AF61" s="749" t="s">
        <v>170</v>
      </c>
      <c r="AG61" s="784"/>
      <c r="AH61" s="784"/>
      <c r="AI61" s="79">
        <v>375326</v>
      </c>
      <c r="AJ61" s="79">
        <v>210186</v>
      </c>
      <c r="AK61" s="79">
        <v>220503</v>
      </c>
      <c r="AL61" s="79">
        <v>27843</v>
      </c>
      <c r="AM61" s="79">
        <v>407605</v>
      </c>
      <c r="AN61" s="237">
        <v>14904758</v>
      </c>
      <c r="AO61" s="144">
        <v>1</v>
      </c>
      <c r="AP61" s="144">
        <v>58</v>
      </c>
    </row>
    <row r="62" spans="1:42" s="143" customFormat="1" ht="20.100000000000001" customHeight="1" x14ac:dyDescent="0.15">
      <c r="A62" s="144">
        <v>1</v>
      </c>
      <c r="B62" s="144">
        <v>59</v>
      </c>
      <c r="C62" s="261"/>
      <c r="D62" s="261"/>
      <c r="E62" s="297" t="s">
        <v>58</v>
      </c>
      <c r="F62" s="749" t="s">
        <v>479</v>
      </c>
      <c r="G62" s="784"/>
      <c r="H62" s="79">
        <v>0</v>
      </c>
      <c r="I62" s="79">
        <v>0</v>
      </c>
      <c r="J62" s="79">
        <v>0</v>
      </c>
      <c r="K62" s="79">
        <v>100909</v>
      </c>
      <c r="L62" s="79">
        <v>75751</v>
      </c>
      <c r="M62" s="79">
        <v>240000</v>
      </c>
      <c r="N62" s="79">
        <v>145523</v>
      </c>
      <c r="O62" s="79">
        <v>1390253</v>
      </c>
      <c r="P62" s="79">
        <v>133055</v>
      </c>
      <c r="Q62" s="79">
        <v>150003</v>
      </c>
      <c r="R62" s="79">
        <v>0</v>
      </c>
      <c r="S62" s="79">
        <v>62724</v>
      </c>
      <c r="T62" s="79">
        <v>37020</v>
      </c>
      <c r="U62" s="79">
        <v>0</v>
      </c>
      <c r="V62" s="79">
        <v>21000</v>
      </c>
      <c r="W62" s="79">
        <v>0</v>
      </c>
      <c r="X62" s="79">
        <v>15000</v>
      </c>
      <c r="Y62" s="233">
        <v>1</v>
      </c>
      <c r="Z62" s="233">
        <v>59</v>
      </c>
      <c r="AA62" s="233"/>
      <c r="AB62" s="144">
        <v>1</v>
      </c>
      <c r="AC62" s="144">
        <v>59</v>
      </c>
      <c r="AD62" s="261"/>
      <c r="AE62" s="261"/>
      <c r="AF62" s="297" t="s">
        <v>58</v>
      </c>
      <c r="AG62" s="749" t="s">
        <v>479</v>
      </c>
      <c r="AH62" s="784"/>
      <c r="AI62" s="79">
        <v>176538</v>
      </c>
      <c r="AJ62" s="79">
        <v>4000</v>
      </c>
      <c r="AK62" s="79">
        <v>0</v>
      </c>
      <c r="AL62" s="79">
        <v>0</v>
      </c>
      <c r="AM62" s="79">
        <v>108105</v>
      </c>
      <c r="AN62" s="237">
        <v>2659881</v>
      </c>
      <c r="AO62" s="144">
        <v>1</v>
      </c>
      <c r="AP62" s="144">
        <v>59</v>
      </c>
    </row>
    <row r="63" spans="1:42" s="143" customFormat="1" ht="20.100000000000001" customHeight="1" x14ac:dyDescent="0.15">
      <c r="A63" s="144">
        <v>1</v>
      </c>
      <c r="B63" s="144">
        <v>60</v>
      </c>
      <c r="C63" s="261"/>
      <c r="D63" s="261"/>
      <c r="E63" s="297" t="s">
        <v>89</v>
      </c>
      <c r="F63" s="749" t="s">
        <v>528</v>
      </c>
      <c r="G63" s="784"/>
      <c r="H63" s="79">
        <v>0</v>
      </c>
      <c r="I63" s="79">
        <v>0</v>
      </c>
      <c r="J63" s="79">
        <v>160079</v>
      </c>
      <c r="K63" s="79">
        <v>102444</v>
      </c>
      <c r="L63" s="79">
        <v>152615</v>
      </c>
      <c r="M63" s="79">
        <v>0</v>
      </c>
      <c r="N63" s="79">
        <v>0</v>
      </c>
      <c r="O63" s="79">
        <v>0</v>
      </c>
      <c r="P63" s="79">
        <v>100000</v>
      </c>
      <c r="Q63" s="79">
        <v>870227</v>
      </c>
      <c r="R63" s="79">
        <v>0</v>
      </c>
      <c r="S63" s="79">
        <v>25000</v>
      </c>
      <c r="T63" s="79">
        <v>0</v>
      </c>
      <c r="U63" s="79">
        <v>1000</v>
      </c>
      <c r="V63" s="79">
        <v>0</v>
      </c>
      <c r="W63" s="79">
        <v>0</v>
      </c>
      <c r="X63" s="79">
        <v>0</v>
      </c>
      <c r="Y63" s="233">
        <v>1</v>
      </c>
      <c r="Z63" s="233">
        <v>60</v>
      </c>
      <c r="AA63" s="233"/>
      <c r="AB63" s="144">
        <v>1</v>
      </c>
      <c r="AC63" s="144">
        <v>60</v>
      </c>
      <c r="AD63" s="261"/>
      <c r="AE63" s="261"/>
      <c r="AF63" s="297" t="s">
        <v>89</v>
      </c>
      <c r="AG63" s="749" t="s">
        <v>528</v>
      </c>
      <c r="AH63" s="784"/>
      <c r="AI63" s="79">
        <v>0</v>
      </c>
      <c r="AJ63" s="79">
        <v>0</v>
      </c>
      <c r="AK63" s="79">
        <v>0</v>
      </c>
      <c r="AL63" s="79">
        <v>0</v>
      </c>
      <c r="AM63" s="79">
        <v>10000</v>
      </c>
      <c r="AN63" s="237">
        <v>1421365</v>
      </c>
      <c r="AO63" s="144">
        <v>1</v>
      </c>
      <c r="AP63" s="144">
        <v>60</v>
      </c>
    </row>
    <row r="64" spans="1:42" s="143" customFormat="1" ht="20.100000000000001" customHeight="1" x14ac:dyDescent="0.15">
      <c r="A64" s="144">
        <v>1</v>
      </c>
      <c r="B64" s="144">
        <v>61</v>
      </c>
      <c r="C64" s="261"/>
      <c r="D64" s="261"/>
      <c r="E64" s="297" t="s">
        <v>120</v>
      </c>
      <c r="F64" s="749" t="s">
        <v>529</v>
      </c>
      <c r="G64" s="784"/>
      <c r="H64" s="79">
        <v>2538434</v>
      </c>
      <c r="I64" s="79">
        <v>0</v>
      </c>
      <c r="J64" s="79">
        <v>44616</v>
      </c>
      <c r="K64" s="79">
        <v>0</v>
      </c>
      <c r="L64" s="79">
        <v>92828</v>
      </c>
      <c r="M64" s="79">
        <v>269130</v>
      </c>
      <c r="N64" s="79">
        <v>245521</v>
      </c>
      <c r="O64" s="79">
        <v>0</v>
      </c>
      <c r="P64" s="79">
        <v>155164</v>
      </c>
      <c r="Q64" s="79">
        <v>64600</v>
      </c>
      <c r="R64" s="79">
        <v>0</v>
      </c>
      <c r="S64" s="79">
        <v>50000</v>
      </c>
      <c r="T64" s="79">
        <v>28291</v>
      </c>
      <c r="U64" s="79">
        <v>10227</v>
      </c>
      <c r="V64" s="79">
        <v>20400</v>
      </c>
      <c r="W64" s="79">
        <v>0</v>
      </c>
      <c r="X64" s="79">
        <v>0</v>
      </c>
      <c r="Y64" s="233">
        <v>1</v>
      </c>
      <c r="Z64" s="233">
        <v>61</v>
      </c>
      <c r="AA64" s="233"/>
      <c r="AB64" s="144">
        <v>1</v>
      </c>
      <c r="AC64" s="144">
        <v>61</v>
      </c>
      <c r="AD64" s="261"/>
      <c r="AE64" s="261"/>
      <c r="AF64" s="297" t="s">
        <v>120</v>
      </c>
      <c r="AG64" s="749" t="s">
        <v>529</v>
      </c>
      <c r="AH64" s="784"/>
      <c r="AI64" s="79">
        <v>110429</v>
      </c>
      <c r="AJ64" s="79">
        <v>80000</v>
      </c>
      <c r="AK64" s="79">
        <v>65671</v>
      </c>
      <c r="AL64" s="79">
        <v>0</v>
      </c>
      <c r="AM64" s="79">
        <v>186659</v>
      </c>
      <c r="AN64" s="237">
        <v>3961970</v>
      </c>
      <c r="AO64" s="144">
        <v>1</v>
      </c>
      <c r="AP64" s="144">
        <v>61</v>
      </c>
    </row>
    <row r="65" spans="1:42" s="143" customFormat="1" ht="20.100000000000001" customHeight="1" x14ac:dyDescent="0.15">
      <c r="A65" s="144">
        <v>1</v>
      </c>
      <c r="B65" s="144">
        <v>62</v>
      </c>
      <c r="C65" s="261"/>
      <c r="D65" s="261"/>
      <c r="E65" s="297" t="s">
        <v>123</v>
      </c>
      <c r="F65" s="749" t="s">
        <v>530</v>
      </c>
      <c r="G65" s="784"/>
      <c r="H65" s="79">
        <v>0</v>
      </c>
      <c r="I65" s="79">
        <v>0</v>
      </c>
      <c r="J65" s="79">
        <v>0</v>
      </c>
      <c r="K65" s="79">
        <v>0</v>
      </c>
      <c r="L65" s="79">
        <v>0</v>
      </c>
      <c r="M65" s="79">
        <v>0</v>
      </c>
      <c r="N65" s="79">
        <v>0</v>
      </c>
      <c r="O65" s="79">
        <v>0</v>
      </c>
      <c r="P65" s="79">
        <v>0</v>
      </c>
      <c r="Q65" s="79">
        <v>0</v>
      </c>
      <c r="R65" s="79">
        <v>0</v>
      </c>
      <c r="S65" s="79">
        <v>0</v>
      </c>
      <c r="T65" s="79">
        <v>0</v>
      </c>
      <c r="U65" s="79">
        <v>0</v>
      </c>
      <c r="V65" s="79">
        <v>73376</v>
      </c>
      <c r="W65" s="79">
        <v>0</v>
      </c>
      <c r="X65" s="79">
        <v>0</v>
      </c>
      <c r="Y65" s="233">
        <v>1</v>
      </c>
      <c r="Z65" s="233">
        <v>62</v>
      </c>
      <c r="AA65" s="233"/>
      <c r="AB65" s="144">
        <v>1</v>
      </c>
      <c r="AC65" s="144">
        <v>62</v>
      </c>
      <c r="AD65" s="261"/>
      <c r="AE65" s="261"/>
      <c r="AF65" s="297" t="s">
        <v>123</v>
      </c>
      <c r="AG65" s="749" t="s">
        <v>530</v>
      </c>
      <c r="AH65" s="784"/>
      <c r="AI65" s="79">
        <v>0</v>
      </c>
      <c r="AJ65" s="79">
        <v>0</v>
      </c>
      <c r="AK65" s="79">
        <v>0</v>
      </c>
      <c r="AL65" s="79">
        <v>0</v>
      </c>
      <c r="AM65" s="79">
        <v>0</v>
      </c>
      <c r="AN65" s="237">
        <v>73376</v>
      </c>
      <c r="AO65" s="144">
        <v>1</v>
      </c>
      <c r="AP65" s="144">
        <v>62</v>
      </c>
    </row>
    <row r="66" spans="1:42" s="143" customFormat="1" ht="20.100000000000001" customHeight="1" x14ac:dyDescent="0.15">
      <c r="A66" s="144">
        <v>1</v>
      </c>
      <c r="B66" s="144">
        <v>63</v>
      </c>
      <c r="C66" s="261"/>
      <c r="D66" s="261"/>
      <c r="E66" s="297" t="s">
        <v>129</v>
      </c>
      <c r="F66" s="417" t="s">
        <v>57</v>
      </c>
      <c r="G66" s="423"/>
      <c r="H66" s="428">
        <v>1275988</v>
      </c>
      <c r="I66" s="428">
        <v>370228</v>
      </c>
      <c r="J66" s="428">
        <v>0</v>
      </c>
      <c r="K66" s="428">
        <v>230473</v>
      </c>
      <c r="L66" s="428">
        <v>675941</v>
      </c>
      <c r="M66" s="428">
        <v>279663</v>
      </c>
      <c r="N66" s="428">
        <v>620931</v>
      </c>
      <c r="O66" s="428">
        <v>483855</v>
      </c>
      <c r="P66" s="428">
        <v>175138</v>
      </c>
      <c r="Q66" s="428">
        <v>720442</v>
      </c>
      <c r="R66" s="428">
        <v>164441</v>
      </c>
      <c r="S66" s="428">
        <v>1031224</v>
      </c>
      <c r="T66" s="428">
        <v>243055</v>
      </c>
      <c r="U66" s="428">
        <v>113082</v>
      </c>
      <c r="V66" s="428">
        <v>42373</v>
      </c>
      <c r="W66" s="428">
        <v>6935</v>
      </c>
      <c r="X66" s="428">
        <v>0</v>
      </c>
      <c r="Y66" s="233">
        <v>1</v>
      </c>
      <c r="Z66" s="233">
        <v>63</v>
      </c>
      <c r="AA66" s="233"/>
      <c r="AB66" s="144">
        <v>1</v>
      </c>
      <c r="AC66" s="144">
        <v>63</v>
      </c>
      <c r="AD66" s="261"/>
      <c r="AE66" s="261"/>
      <c r="AF66" s="297" t="s">
        <v>129</v>
      </c>
      <c r="AG66" s="417" t="s">
        <v>57</v>
      </c>
      <c r="AH66" s="423"/>
      <c r="AI66" s="428">
        <v>88359</v>
      </c>
      <c r="AJ66" s="428">
        <v>126186</v>
      </c>
      <c r="AK66" s="428">
        <v>154832</v>
      </c>
      <c r="AL66" s="428">
        <v>27843</v>
      </c>
      <c r="AM66" s="428">
        <v>102841</v>
      </c>
      <c r="AN66" s="239">
        <v>6933830</v>
      </c>
      <c r="AO66" s="144">
        <v>1</v>
      </c>
      <c r="AP66" s="144">
        <v>63</v>
      </c>
    </row>
    <row r="67" spans="1:42" s="143" customFormat="1" ht="20.100000000000001" customHeight="1" x14ac:dyDescent="0.15">
      <c r="A67" s="144">
        <v>1</v>
      </c>
      <c r="B67" s="144">
        <v>64</v>
      </c>
      <c r="C67" s="261"/>
      <c r="D67" s="261"/>
      <c r="E67" s="415"/>
      <c r="F67" s="271" t="s">
        <v>90</v>
      </c>
      <c r="G67" s="16" t="s">
        <v>926</v>
      </c>
      <c r="H67" s="429">
        <v>0</v>
      </c>
      <c r="I67" s="429">
        <v>0</v>
      </c>
      <c r="J67" s="429">
        <v>36684</v>
      </c>
      <c r="K67" s="429">
        <v>0</v>
      </c>
      <c r="L67" s="429">
        <v>0</v>
      </c>
      <c r="M67" s="429">
        <v>0</v>
      </c>
      <c r="N67" s="429">
        <v>0</v>
      </c>
      <c r="O67" s="429">
        <v>0</v>
      </c>
      <c r="P67" s="429">
        <v>0</v>
      </c>
      <c r="Q67" s="429">
        <v>0</v>
      </c>
      <c r="R67" s="429">
        <v>0</v>
      </c>
      <c r="S67" s="429">
        <v>0</v>
      </c>
      <c r="T67" s="429">
        <v>0</v>
      </c>
      <c r="U67" s="429">
        <v>0</v>
      </c>
      <c r="V67" s="429">
        <v>0</v>
      </c>
      <c r="W67" s="429">
        <v>0</v>
      </c>
      <c r="X67" s="429">
        <v>108980</v>
      </c>
      <c r="Y67" s="233">
        <v>1</v>
      </c>
      <c r="Z67" s="233">
        <v>64</v>
      </c>
      <c r="AA67" s="233"/>
      <c r="AB67" s="144">
        <v>1</v>
      </c>
      <c r="AC67" s="144">
        <v>64</v>
      </c>
      <c r="AD67" s="261"/>
      <c r="AE67" s="261"/>
      <c r="AF67" s="415"/>
      <c r="AG67" s="271" t="s">
        <v>90</v>
      </c>
      <c r="AH67" s="16" t="s">
        <v>926</v>
      </c>
      <c r="AI67" s="429">
        <v>0</v>
      </c>
      <c r="AJ67" s="429">
        <v>0</v>
      </c>
      <c r="AK67" s="429">
        <v>0</v>
      </c>
      <c r="AL67" s="429">
        <v>0</v>
      </c>
      <c r="AM67" s="429">
        <v>0</v>
      </c>
      <c r="AN67" s="429">
        <v>145664</v>
      </c>
      <c r="AO67" s="144">
        <v>1</v>
      </c>
      <c r="AP67" s="144">
        <v>64</v>
      </c>
    </row>
    <row r="68" spans="1:42" s="143" customFormat="1" ht="20.100000000000001" customHeight="1" x14ac:dyDescent="0.15">
      <c r="A68" s="144">
        <v>1</v>
      </c>
      <c r="B68" s="144">
        <v>65</v>
      </c>
      <c r="C68" s="261"/>
      <c r="D68" s="261"/>
      <c r="E68" s="297" t="s">
        <v>98</v>
      </c>
      <c r="F68" s="418" t="s">
        <v>821</v>
      </c>
      <c r="G68" s="424"/>
      <c r="H68" s="428">
        <v>817525</v>
      </c>
      <c r="I68" s="428">
        <v>136005</v>
      </c>
      <c r="J68" s="428">
        <v>0</v>
      </c>
      <c r="K68" s="428">
        <v>113774</v>
      </c>
      <c r="L68" s="428">
        <v>291</v>
      </c>
      <c r="M68" s="428">
        <v>128833</v>
      </c>
      <c r="N68" s="428">
        <v>16167</v>
      </c>
      <c r="O68" s="428">
        <v>333667</v>
      </c>
      <c r="P68" s="428">
        <v>0</v>
      </c>
      <c r="Q68" s="428">
        <v>196746</v>
      </c>
      <c r="R68" s="428">
        <v>58414</v>
      </c>
      <c r="S68" s="428">
        <v>0</v>
      </c>
      <c r="T68" s="428">
        <v>14794</v>
      </c>
      <c r="U68" s="428">
        <v>0</v>
      </c>
      <c r="V68" s="428">
        <v>0</v>
      </c>
      <c r="W68" s="428">
        <v>6935</v>
      </c>
      <c r="X68" s="428">
        <v>0</v>
      </c>
      <c r="Y68" s="233">
        <v>1</v>
      </c>
      <c r="Z68" s="233">
        <v>65</v>
      </c>
      <c r="AA68" s="233"/>
      <c r="AB68" s="144">
        <v>1</v>
      </c>
      <c r="AC68" s="144">
        <v>65</v>
      </c>
      <c r="AD68" s="261"/>
      <c r="AE68" s="261"/>
      <c r="AF68" s="297" t="s">
        <v>98</v>
      </c>
      <c r="AG68" s="418" t="s">
        <v>821</v>
      </c>
      <c r="AH68" s="424"/>
      <c r="AI68" s="428">
        <v>0</v>
      </c>
      <c r="AJ68" s="428">
        <v>7467</v>
      </c>
      <c r="AK68" s="428">
        <v>9722</v>
      </c>
      <c r="AL68" s="428">
        <v>9229</v>
      </c>
      <c r="AM68" s="428">
        <v>40014</v>
      </c>
      <c r="AN68" s="435">
        <v>1889583</v>
      </c>
      <c r="AO68" s="144">
        <v>1</v>
      </c>
      <c r="AP68" s="144">
        <v>65</v>
      </c>
    </row>
    <row r="69" spans="1:42" s="143" customFormat="1" ht="20.100000000000001" customHeight="1" x14ac:dyDescent="0.15">
      <c r="A69" s="144">
        <v>1</v>
      </c>
      <c r="B69" s="144">
        <v>66</v>
      </c>
      <c r="C69" s="263"/>
      <c r="D69" s="263"/>
      <c r="E69" s="416" t="s">
        <v>181</v>
      </c>
      <c r="F69" s="419" t="s">
        <v>272</v>
      </c>
      <c r="G69" s="306" t="s">
        <v>926</v>
      </c>
      <c r="H69" s="429">
        <v>0</v>
      </c>
      <c r="I69" s="429">
        <v>0</v>
      </c>
      <c r="J69" s="429">
        <v>36684</v>
      </c>
      <c r="K69" s="429">
        <v>0</v>
      </c>
      <c r="L69" s="429">
        <v>0</v>
      </c>
      <c r="M69" s="429">
        <v>0</v>
      </c>
      <c r="N69" s="429">
        <v>0</v>
      </c>
      <c r="O69" s="429">
        <v>0</v>
      </c>
      <c r="P69" s="429">
        <v>17126</v>
      </c>
      <c r="Q69" s="429">
        <v>0</v>
      </c>
      <c r="R69" s="429">
        <v>0</v>
      </c>
      <c r="S69" s="429">
        <v>181785</v>
      </c>
      <c r="T69" s="429">
        <v>0</v>
      </c>
      <c r="U69" s="429">
        <v>68141</v>
      </c>
      <c r="V69" s="429">
        <v>1025</v>
      </c>
      <c r="W69" s="429">
        <v>0</v>
      </c>
      <c r="X69" s="429">
        <v>5328</v>
      </c>
      <c r="Y69" s="233">
        <v>1</v>
      </c>
      <c r="Z69" s="233">
        <v>66</v>
      </c>
      <c r="AA69" s="233"/>
      <c r="AB69" s="144">
        <v>1</v>
      </c>
      <c r="AC69" s="144">
        <v>66</v>
      </c>
      <c r="AD69" s="263"/>
      <c r="AE69" s="263"/>
      <c r="AF69" s="416" t="s">
        <v>181</v>
      </c>
      <c r="AG69" s="419" t="s">
        <v>272</v>
      </c>
      <c r="AH69" s="306" t="s">
        <v>926</v>
      </c>
      <c r="AI69" s="429">
        <v>1922</v>
      </c>
      <c r="AJ69" s="429">
        <v>0</v>
      </c>
      <c r="AK69" s="429">
        <v>0</v>
      </c>
      <c r="AL69" s="429">
        <v>0</v>
      </c>
      <c r="AM69" s="429">
        <v>0</v>
      </c>
      <c r="AN69" s="238">
        <v>312011</v>
      </c>
      <c r="AO69" s="144">
        <v>1</v>
      </c>
      <c r="AP69" s="144">
        <v>66</v>
      </c>
    </row>
    <row r="70" spans="1:42" s="143" customFormat="1" ht="20.100000000000001" customHeight="1" x14ac:dyDescent="0.15">
      <c r="A70" s="144">
        <v>1</v>
      </c>
      <c r="B70" s="144">
        <v>67</v>
      </c>
      <c r="C70" s="150" t="s">
        <v>439</v>
      </c>
      <c r="D70" s="750" t="s">
        <v>888</v>
      </c>
      <c r="E70" s="750"/>
      <c r="F70" s="750"/>
      <c r="G70" s="751"/>
      <c r="H70" s="429">
        <v>0</v>
      </c>
      <c r="I70" s="429">
        <v>0</v>
      </c>
      <c r="J70" s="429">
        <v>0</v>
      </c>
      <c r="K70" s="429">
        <v>0</v>
      </c>
      <c r="L70" s="429">
        <v>0</v>
      </c>
      <c r="M70" s="429">
        <v>0</v>
      </c>
      <c r="N70" s="429">
        <v>0</v>
      </c>
      <c r="O70" s="429">
        <v>0</v>
      </c>
      <c r="P70" s="429">
        <v>0</v>
      </c>
      <c r="Q70" s="429">
        <v>0</v>
      </c>
      <c r="R70" s="429">
        <v>0</v>
      </c>
      <c r="S70" s="429">
        <v>0</v>
      </c>
      <c r="T70" s="429">
        <v>0</v>
      </c>
      <c r="U70" s="429">
        <v>0</v>
      </c>
      <c r="V70" s="429">
        <v>0</v>
      </c>
      <c r="W70" s="429">
        <v>0</v>
      </c>
      <c r="X70" s="429">
        <v>0</v>
      </c>
      <c r="Y70" s="233">
        <v>1</v>
      </c>
      <c r="Z70" s="233">
        <v>67</v>
      </c>
      <c r="AA70" s="233"/>
      <c r="AB70" s="144">
        <v>1</v>
      </c>
      <c r="AC70" s="144">
        <v>67</v>
      </c>
      <c r="AD70" s="150" t="s">
        <v>439</v>
      </c>
      <c r="AE70" s="750" t="s">
        <v>888</v>
      </c>
      <c r="AF70" s="750"/>
      <c r="AG70" s="750"/>
      <c r="AH70" s="751"/>
      <c r="AI70" s="429">
        <v>0</v>
      </c>
      <c r="AJ70" s="429">
        <v>0</v>
      </c>
      <c r="AK70" s="429">
        <v>0</v>
      </c>
      <c r="AL70" s="429">
        <v>0</v>
      </c>
      <c r="AM70" s="429">
        <v>0</v>
      </c>
      <c r="AN70" s="238">
        <v>0</v>
      </c>
      <c r="AO70" s="144">
        <v>1</v>
      </c>
      <c r="AP70" s="144">
        <v>67</v>
      </c>
    </row>
    <row r="71" spans="1:42" s="143" customFormat="1" ht="20.100000000000001" customHeight="1" x14ac:dyDescent="0.15">
      <c r="A71" s="144">
        <v>1</v>
      </c>
      <c r="B71" s="144">
        <v>68</v>
      </c>
      <c r="C71" s="150" t="s">
        <v>441</v>
      </c>
      <c r="D71" s="750" t="s">
        <v>462</v>
      </c>
      <c r="E71" s="762"/>
      <c r="F71" s="762"/>
      <c r="G71" s="827"/>
      <c r="H71" s="429">
        <v>33675755</v>
      </c>
      <c r="I71" s="429">
        <v>4379590</v>
      </c>
      <c r="J71" s="429">
        <v>8461035</v>
      </c>
      <c r="K71" s="429">
        <v>7567158</v>
      </c>
      <c r="L71" s="429">
        <v>3440708</v>
      </c>
      <c r="M71" s="429">
        <v>4188208</v>
      </c>
      <c r="N71" s="429">
        <v>2280366</v>
      </c>
      <c r="O71" s="429">
        <v>9727652</v>
      </c>
      <c r="P71" s="429">
        <v>2181606</v>
      </c>
      <c r="Q71" s="429">
        <v>5486553</v>
      </c>
      <c r="R71" s="429">
        <v>1712072</v>
      </c>
      <c r="S71" s="429">
        <v>4516307</v>
      </c>
      <c r="T71" s="429">
        <v>2644498</v>
      </c>
      <c r="U71" s="429">
        <v>1687010</v>
      </c>
      <c r="V71" s="429">
        <v>998500</v>
      </c>
      <c r="W71" s="429">
        <v>77562</v>
      </c>
      <c r="X71" s="429">
        <v>1081347</v>
      </c>
      <c r="Y71" s="233">
        <v>1</v>
      </c>
      <c r="Z71" s="233">
        <v>68</v>
      </c>
      <c r="AA71" s="233"/>
      <c r="AB71" s="144">
        <v>1</v>
      </c>
      <c r="AC71" s="144">
        <v>68</v>
      </c>
      <c r="AD71" s="150" t="s">
        <v>441</v>
      </c>
      <c r="AE71" s="750" t="s">
        <v>462</v>
      </c>
      <c r="AF71" s="762"/>
      <c r="AG71" s="762"/>
      <c r="AH71" s="827"/>
      <c r="AI71" s="429">
        <v>1561950</v>
      </c>
      <c r="AJ71" s="429">
        <v>722157</v>
      </c>
      <c r="AK71" s="429">
        <v>701429</v>
      </c>
      <c r="AL71" s="429">
        <v>922124</v>
      </c>
      <c r="AM71" s="429">
        <v>1469555</v>
      </c>
      <c r="AN71" s="238">
        <v>99483142</v>
      </c>
      <c r="AO71" s="144">
        <v>1</v>
      </c>
      <c r="AP71" s="144">
        <v>68</v>
      </c>
    </row>
    <row r="72" spans="1:42" s="143" customFormat="1" ht="20.100000000000001" customHeight="1" x14ac:dyDescent="0.15">
      <c r="A72" s="144">
        <v>1</v>
      </c>
      <c r="B72" s="144">
        <v>69</v>
      </c>
      <c r="C72" s="150" t="s">
        <v>221</v>
      </c>
      <c r="D72" s="750" t="s">
        <v>199</v>
      </c>
      <c r="E72" s="762"/>
      <c r="F72" s="762"/>
      <c r="G72" s="827"/>
      <c r="H72" s="429">
        <v>75265588</v>
      </c>
      <c r="I72" s="429">
        <v>12446947</v>
      </c>
      <c r="J72" s="429">
        <v>25382066</v>
      </c>
      <c r="K72" s="429">
        <v>17653840</v>
      </c>
      <c r="L72" s="429">
        <v>6950038</v>
      </c>
      <c r="M72" s="429">
        <v>9925627</v>
      </c>
      <c r="N72" s="429">
        <v>7279316</v>
      </c>
      <c r="O72" s="429">
        <v>31302737</v>
      </c>
      <c r="P72" s="429">
        <v>5901884</v>
      </c>
      <c r="Q72" s="429">
        <v>9241980</v>
      </c>
      <c r="R72" s="429">
        <v>14548806</v>
      </c>
      <c r="S72" s="429">
        <v>11545829</v>
      </c>
      <c r="T72" s="429">
        <v>7404459</v>
      </c>
      <c r="U72" s="429">
        <v>7761591</v>
      </c>
      <c r="V72" s="429">
        <v>4019077</v>
      </c>
      <c r="W72" s="429">
        <v>931253</v>
      </c>
      <c r="X72" s="429">
        <v>3006128</v>
      </c>
      <c r="Y72" s="233">
        <v>1</v>
      </c>
      <c r="Z72" s="233">
        <v>59</v>
      </c>
      <c r="AA72" s="233"/>
      <c r="AB72" s="144">
        <v>1</v>
      </c>
      <c r="AC72" s="144">
        <v>69</v>
      </c>
      <c r="AD72" s="150" t="s">
        <v>221</v>
      </c>
      <c r="AE72" s="750" t="s">
        <v>199</v>
      </c>
      <c r="AF72" s="762"/>
      <c r="AG72" s="762"/>
      <c r="AH72" s="827"/>
      <c r="AI72" s="429">
        <v>3265078</v>
      </c>
      <c r="AJ72" s="429">
        <v>1410431</v>
      </c>
      <c r="AK72" s="429">
        <v>1214155</v>
      </c>
      <c r="AL72" s="429">
        <v>4980460</v>
      </c>
      <c r="AM72" s="429">
        <v>1962430</v>
      </c>
      <c r="AN72" s="238">
        <v>263399720</v>
      </c>
      <c r="AO72" s="144">
        <v>1</v>
      </c>
      <c r="AP72" s="144">
        <v>59</v>
      </c>
    </row>
    <row r="73" spans="1:42" s="143" customFormat="1" ht="20.100000000000001" customHeight="1" x14ac:dyDescent="0.15">
      <c r="A73" s="144">
        <v>1</v>
      </c>
      <c r="B73" s="144">
        <v>70</v>
      </c>
      <c r="C73" s="150" t="s">
        <v>238</v>
      </c>
      <c r="D73" s="750" t="s">
        <v>460</v>
      </c>
      <c r="E73" s="762"/>
      <c r="F73" s="762"/>
      <c r="G73" s="827"/>
      <c r="H73" s="79">
        <v>0</v>
      </c>
      <c r="I73" s="79">
        <v>0</v>
      </c>
      <c r="J73" s="79">
        <v>0</v>
      </c>
      <c r="K73" s="79">
        <v>0</v>
      </c>
      <c r="L73" s="79">
        <v>0</v>
      </c>
      <c r="M73" s="79">
        <v>0</v>
      </c>
      <c r="N73" s="79">
        <v>0</v>
      </c>
      <c r="O73" s="79">
        <v>0</v>
      </c>
      <c r="P73" s="79">
        <v>0</v>
      </c>
      <c r="Q73" s="79">
        <v>0</v>
      </c>
      <c r="R73" s="79">
        <v>0</v>
      </c>
      <c r="S73" s="79">
        <v>0</v>
      </c>
      <c r="T73" s="79">
        <v>0</v>
      </c>
      <c r="U73" s="79">
        <v>0</v>
      </c>
      <c r="V73" s="79">
        <v>0</v>
      </c>
      <c r="W73" s="430">
        <v>0</v>
      </c>
      <c r="X73" s="430">
        <v>0</v>
      </c>
      <c r="Y73" s="233">
        <v>1</v>
      </c>
      <c r="Z73" s="233">
        <v>70</v>
      </c>
      <c r="AA73" s="233"/>
      <c r="AB73" s="144">
        <v>1</v>
      </c>
      <c r="AC73" s="144">
        <v>70</v>
      </c>
      <c r="AD73" s="150" t="s">
        <v>238</v>
      </c>
      <c r="AE73" s="750" t="s">
        <v>460</v>
      </c>
      <c r="AF73" s="762"/>
      <c r="AG73" s="762"/>
      <c r="AH73" s="827"/>
      <c r="AI73" s="430">
        <v>0</v>
      </c>
      <c r="AJ73" s="430">
        <v>0</v>
      </c>
      <c r="AK73" s="430">
        <v>0</v>
      </c>
      <c r="AL73" s="430">
        <v>0</v>
      </c>
      <c r="AM73" s="430">
        <v>0</v>
      </c>
      <c r="AN73" s="240">
        <v>0</v>
      </c>
      <c r="AO73" s="144">
        <v>1</v>
      </c>
      <c r="AP73" s="144">
        <v>70</v>
      </c>
    </row>
    <row r="74" spans="1:42" s="143" customFormat="1" ht="19.5" customHeight="1" x14ac:dyDescent="0.15">
      <c r="A74" s="144">
        <v>1</v>
      </c>
      <c r="B74" s="144">
        <v>71</v>
      </c>
      <c r="C74" s="150" t="s">
        <v>223</v>
      </c>
      <c r="D74" s="750" t="s">
        <v>457</v>
      </c>
      <c r="E74" s="762"/>
      <c r="F74" s="762"/>
      <c r="G74" s="827"/>
      <c r="H74" s="79">
        <v>0</v>
      </c>
      <c r="I74" s="90">
        <v>0</v>
      </c>
      <c r="J74" s="90">
        <v>0</v>
      </c>
      <c r="K74" s="90">
        <v>0</v>
      </c>
      <c r="L74" s="90">
        <v>0</v>
      </c>
      <c r="M74" s="90">
        <v>0</v>
      </c>
      <c r="N74" s="90">
        <v>0</v>
      </c>
      <c r="O74" s="90">
        <v>0</v>
      </c>
      <c r="P74" s="90">
        <v>0</v>
      </c>
      <c r="Q74" s="90">
        <v>0</v>
      </c>
      <c r="R74" s="90">
        <v>0</v>
      </c>
      <c r="S74" s="90">
        <v>0</v>
      </c>
      <c r="T74" s="90">
        <v>0</v>
      </c>
      <c r="U74" s="90">
        <v>0</v>
      </c>
      <c r="V74" s="90">
        <v>0</v>
      </c>
      <c r="W74" s="79">
        <v>0</v>
      </c>
      <c r="X74" s="79">
        <v>0</v>
      </c>
      <c r="Y74" s="233">
        <v>1</v>
      </c>
      <c r="Z74" s="233">
        <v>71</v>
      </c>
      <c r="AA74" s="233"/>
      <c r="AB74" s="144">
        <v>1</v>
      </c>
      <c r="AC74" s="144">
        <v>71</v>
      </c>
      <c r="AD74" s="150" t="s">
        <v>223</v>
      </c>
      <c r="AE74" s="750" t="s">
        <v>457</v>
      </c>
      <c r="AF74" s="762"/>
      <c r="AG74" s="762"/>
      <c r="AH74" s="827"/>
      <c r="AI74" s="79">
        <v>0</v>
      </c>
      <c r="AJ74" s="79">
        <v>0</v>
      </c>
      <c r="AK74" s="79">
        <v>0</v>
      </c>
      <c r="AL74" s="79">
        <v>0</v>
      </c>
      <c r="AM74" s="79">
        <v>0</v>
      </c>
      <c r="AN74" s="237">
        <v>0</v>
      </c>
      <c r="AO74" s="144">
        <v>1</v>
      </c>
      <c r="AP74" s="144">
        <v>71</v>
      </c>
    </row>
    <row r="75" spans="1:42" s="143" customFormat="1" ht="20.100000000000001" customHeight="1" x14ac:dyDescent="0.15">
      <c r="A75" s="144">
        <v>1</v>
      </c>
      <c r="B75" s="144">
        <v>72</v>
      </c>
      <c r="C75" s="342" t="s">
        <v>225</v>
      </c>
      <c r="D75" s="750" t="s">
        <v>506</v>
      </c>
      <c r="E75" s="750"/>
      <c r="F75" s="750"/>
      <c r="G75" s="425" t="s">
        <v>926</v>
      </c>
      <c r="H75" s="79">
        <v>0</v>
      </c>
      <c r="I75" s="90">
        <v>0</v>
      </c>
      <c r="J75" s="90">
        <v>0</v>
      </c>
      <c r="K75" s="90">
        <v>0</v>
      </c>
      <c r="L75" s="90">
        <v>0</v>
      </c>
      <c r="M75" s="90">
        <v>0</v>
      </c>
      <c r="N75" s="90">
        <v>0</v>
      </c>
      <c r="O75" s="90">
        <v>0</v>
      </c>
      <c r="P75" s="90">
        <v>0</v>
      </c>
      <c r="Q75" s="90">
        <v>0</v>
      </c>
      <c r="R75" s="90">
        <v>0</v>
      </c>
      <c r="S75" s="90">
        <v>0</v>
      </c>
      <c r="T75" s="90">
        <v>0</v>
      </c>
      <c r="U75" s="90">
        <v>0</v>
      </c>
      <c r="V75" s="90">
        <v>0</v>
      </c>
      <c r="W75" s="90">
        <v>0</v>
      </c>
      <c r="X75" s="79">
        <v>0</v>
      </c>
      <c r="Y75" s="144">
        <v>1</v>
      </c>
      <c r="Z75" s="144">
        <v>72</v>
      </c>
      <c r="AA75" s="144"/>
      <c r="AB75" s="144">
        <v>1</v>
      </c>
      <c r="AC75" s="144">
        <v>72</v>
      </c>
      <c r="AD75" s="342" t="s">
        <v>225</v>
      </c>
      <c r="AE75" s="750" t="s">
        <v>506</v>
      </c>
      <c r="AF75" s="750"/>
      <c r="AG75" s="750"/>
      <c r="AH75" s="425" t="s">
        <v>926</v>
      </c>
      <c r="AI75" s="79">
        <v>0</v>
      </c>
      <c r="AJ75" s="79">
        <v>0</v>
      </c>
      <c r="AK75" s="79">
        <v>0</v>
      </c>
      <c r="AL75" s="79">
        <v>0</v>
      </c>
      <c r="AM75" s="79">
        <v>0</v>
      </c>
      <c r="AN75" s="237">
        <v>0</v>
      </c>
      <c r="AO75" s="144">
        <v>1</v>
      </c>
      <c r="AP75" s="144">
        <v>72</v>
      </c>
    </row>
    <row r="76" spans="1:42" s="143" customFormat="1" ht="20.100000000000001" customHeight="1" x14ac:dyDescent="0.15">
      <c r="A76" s="144">
        <v>1</v>
      </c>
      <c r="B76" s="144">
        <v>73</v>
      </c>
      <c r="C76" s="342" t="s">
        <v>227</v>
      </c>
      <c r="D76" s="771" t="s">
        <v>927</v>
      </c>
      <c r="E76" s="771"/>
      <c r="F76" s="771"/>
      <c r="G76" s="425" t="s">
        <v>926</v>
      </c>
      <c r="H76" s="79">
        <v>0</v>
      </c>
      <c r="I76" s="90">
        <v>0</v>
      </c>
      <c r="J76" s="90">
        <v>0</v>
      </c>
      <c r="K76" s="90">
        <v>0</v>
      </c>
      <c r="L76" s="90">
        <v>0</v>
      </c>
      <c r="M76" s="90">
        <v>0</v>
      </c>
      <c r="N76" s="90">
        <v>0</v>
      </c>
      <c r="O76" s="90">
        <v>0</v>
      </c>
      <c r="P76" s="90">
        <v>0</v>
      </c>
      <c r="Q76" s="90">
        <v>0</v>
      </c>
      <c r="R76" s="90">
        <v>0</v>
      </c>
      <c r="S76" s="90">
        <v>0</v>
      </c>
      <c r="T76" s="90">
        <v>0</v>
      </c>
      <c r="U76" s="90">
        <v>0</v>
      </c>
      <c r="V76" s="90">
        <v>0</v>
      </c>
      <c r="W76" s="90">
        <v>0</v>
      </c>
      <c r="X76" s="79">
        <v>0</v>
      </c>
      <c r="Y76" s="144">
        <v>1</v>
      </c>
      <c r="Z76" s="144">
        <v>73</v>
      </c>
      <c r="AA76" s="144"/>
      <c r="AB76" s="144">
        <v>1</v>
      </c>
      <c r="AC76" s="144">
        <v>73</v>
      </c>
      <c r="AD76" s="342" t="s">
        <v>227</v>
      </c>
      <c r="AE76" s="771" t="s">
        <v>927</v>
      </c>
      <c r="AF76" s="771"/>
      <c r="AG76" s="771"/>
      <c r="AH76" s="425" t="s">
        <v>926</v>
      </c>
      <c r="AI76" s="79">
        <v>0</v>
      </c>
      <c r="AJ76" s="79">
        <v>0</v>
      </c>
      <c r="AK76" s="79">
        <v>0</v>
      </c>
      <c r="AL76" s="79">
        <v>0</v>
      </c>
      <c r="AM76" s="79">
        <v>0</v>
      </c>
      <c r="AN76" s="237">
        <v>0</v>
      </c>
      <c r="AO76" s="144">
        <v>1</v>
      </c>
      <c r="AP76" s="144">
        <v>73</v>
      </c>
    </row>
    <row r="77" spans="1:42" s="143" customFormat="1" ht="20.100000000000001" customHeight="1" x14ac:dyDescent="0.15">
      <c r="A77" s="144">
        <v>1</v>
      </c>
      <c r="B77" s="144">
        <v>74</v>
      </c>
      <c r="C77" s="399" t="s">
        <v>423</v>
      </c>
      <c r="D77" s="886" t="s">
        <v>380</v>
      </c>
      <c r="E77" s="887"/>
      <c r="F77" s="887"/>
      <c r="G77" s="426"/>
      <c r="H77" s="428">
        <v>822314</v>
      </c>
      <c r="I77" s="428">
        <v>136199</v>
      </c>
      <c r="J77" s="428">
        <v>0</v>
      </c>
      <c r="K77" s="428">
        <v>115914</v>
      </c>
      <c r="L77" s="428">
        <v>291</v>
      </c>
      <c r="M77" s="428">
        <v>128661</v>
      </c>
      <c r="N77" s="428">
        <v>13073</v>
      </c>
      <c r="O77" s="428">
        <v>333831</v>
      </c>
      <c r="P77" s="428">
        <v>40156</v>
      </c>
      <c r="Q77" s="428">
        <v>197426</v>
      </c>
      <c r="R77" s="428">
        <v>58931</v>
      </c>
      <c r="S77" s="428">
        <v>0</v>
      </c>
      <c r="T77" s="428">
        <v>14918</v>
      </c>
      <c r="U77" s="428">
        <v>0</v>
      </c>
      <c r="V77" s="428">
        <v>0</v>
      </c>
      <c r="W77" s="428">
        <v>6935</v>
      </c>
      <c r="X77" s="79">
        <v>0</v>
      </c>
      <c r="Y77" s="144">
        <v>1</v>
      </c>
      <c r="Z77" s="144">
        <v>74</v>
      </c>
      <c r="AA77" s="144"/>
      <c r="AB77" s="144">
        <v>1</v>
      </c>
      <c r="AC77" s="144">
        <v>74</v>
      </c>
      <c r="AD77" s="399" t="s">
        <v>423</v>
      </c>
      <c r="AE77" s="886" t="s">
        <v>380</v>
      </c>
      <c r="AF77" s="887"/>
      <c r="AG77" s="887"/>
      <c r="AH77" s="426"/>
      <c r="AI77" s="79">
        <v>0</v>
      </c>
      <c r="AJ77" s="79">
        <v>7483</v>
      </c>
      <c r="AK77" s="79">
        <v>9722</v>
      </c>
      <c r="AL77" s="79">
        <v>10427</v>
      </c>
      <c r="AM77" s="79">
        <v>40014</v>
      </c>
      <c r="AN77" s="237">
        <v>1936295</v>
      </c>
      <c r="AO77" s="144">
        <v>1</v>
      </c>
      <c r="AP77" s="144">
        <v>74</v>
      </c>
    </row>
    <row r="78" spans="1:42" s="143" customFormat="1" ht="20.100000000000001" customHeight="1" x14ac:dyDescent="0.15">
      <c r="A78" s="144">
        <v>1</v>
      </c>
      <c r="B78" s="144">
        <v>75</v>
      </c>
      <c r="C78" s="400" t="s">
        <v>456</v>
      </c>
      <c r="D78" s="886" t="s">
        <v>558</v>
      </c>
      <c r="E78" s="887"/>
      <c r="F78" s="887"/>
      <c r="G78" s="310" t="s">
        <v>926</v>
      </c>
      <c r="H78" s="79">
        <v>0</v>
      </c>
      <c r="I78" s="79">
        <v>0</v>
      </c>
      <c r="J78" s="79">
        <v>33711</v>
      </c>
      <c r="K78" s="79">
        <v>0</v>
      </c>
      <c r="L78" s="79">
        <v>0</v>
      </c>
      <c r="M78" s="79">
        <v>0</v>
      </c>
      <c r="N78" s="79">
        <v>0</v>
      </c>
      <c r="O78" s="79">
        <v>0</v>
      </c>
      <c r="P78" s="79">
        <v>0</v>
      </c>
      <c r="Q78" s="79">
        <v>0</v>
      </c>
      <c r="R78" s="79">
        <v>0</v>
      </c>
      <c r="S78" s="79">
        <v>31050</v>
      </c>
      <c r="T78" s="79">
        <v>0</v>
      </c>
      <c r="U78" s="79">
        <v>68141</v>
      </c>
      <c r="V78" s="79">
        <v>1025</v>
      </c>
      <c r="W78" s="79">
        <v>0</v>
      </c>
      <c r="X78" s="79">
        <v>10048</v>
      </c>
      <c r="Y78" s="144">
        <v>1</v>
      </c>
      <c r="Z78" s="144">
        <v>75</v>
      </c>
      <c r="AA78" s="144"/>
      <c r="AB78" s="144">
        <v>1</v>
      </c>
      <c r="AC78" s="144">
        <v>75</v>
      </c>
      <c r="AD78" s="400" t="s">
        <v>456</v>
      </c>
      <c r="AE78" s="886" t="s">
        <v>558</v>
      </c>
      <c r="AF78" s="887"/>
      <c r="AG78" s="887"/>
      <c r="AH78" s="310" t="s">
        <v>926</v>
      </c>
      <c r="AI78" s="79">
        <v>1922</v>
      </c>
      <c r="AJ78" s="79">
        <v>0</v>
      </c>
      <c r="AK78" s="79">
        <v>0</v>
      </c>
      <c r="AL78" s="79">
        <v>0</v>
      </c>
      <c r="AM78" s="79">
        <v>0</v>
      </c>
      <c r="AN78" s="237">
        <v>145897</v>
      </c>
      <c r="AO78" s="144">
        <v>1</v>
      </c>
      <c r="AP78" s="144">
        <v>75</v>
      </c>
    </row>
    <row r="79" spans="1:42" s="143" customFormat="1" ht="20.100000000000001" customHeight="1" x14ac:dyDescent="0.15">
      <c r="A79" s="144">
        <v>2</v>
      </c>
      <c r="B79" s="144">
        <v>1</v>
      </c>
      <c r="C79" s="741" t="s">
        <v>922</v>
      </c>
      <c r="D79" s="883"/>
      <c r="E79" s="742"/>
      <c r="F79" s="888" t="s">
        <v>928</v>
      </c>
      <c r="G79" s="888"/>
      <c r="H79" s="430">
        <v>1188608</v>
      </c>
      <c r="I79" s="90">
        <v>0</v>
      </c>
      <c r="J79" s="90">
        <v>0</v>
      </c>
      <c r="K79" s="90">
        <v>0</v>
      </c>
      <c r="L79" s="90">
        <v>0</v>
      </c>
      <c r="M79" s="90">
        <v>0</v>
      </c>
      <c r="N79" s="90">
        <v>2372</v>
      </c>
      <c r="O79" s="90">
        <v>0</v>
      </c>
      <c r="P79" s="90">
        <v>0</v>
      </c>
      <c r="Q79" s="90">
        <v>9100</v>
      </c>
      <c r="R79" s="90">
        <v>6300</v>
      </c>
      <c r="S79" s="90">
        <v>0</v>
      </c>
      <c r="T79" s="90">
        <v>0</v>
      </c>
      <c r="U79" s="90">
        <v>0</v>
      </c>
      <c r="V79" s="90">
        <v>0</v>
      </c>
      <c r="W79" s="90">
        <v>0</v>
      </c>
      <c r="X79" s="79">
        <v>0</v>
      </c>
      <c r="Y79" s="144">
        <v>2</v>
      </c>
      <c r="Z79" s="144">
        <v>1</v>
      </c>
      <c r="AA79" s="144"/>
      <c r="AB79" s="144">
        <v>2</v>
      </c>
      <c r="AC79" s="144">
        <v>1</v>
      </c>
      <c r="AD79" s="741" t="s">
        <v>922</v>
      </c>
      <c r="AE79" s="883"/>
      <c r="AF79" s="742"/>
      <c r="AG79" s="888" t="s">
        <v>928</v>
      </c>
      <c r="AH79" s="888"/>
      <c r="AI79" s="79">
        <v>0</v>
      </c>
      <c r="AJ79" s="79">
        <v>0</v>
      </c>
      <c r="AK79" s="79">
        <v>0</v>
      </c>
      <c r="AL79" s="79">
        <v>0</v>
      </c>
      <c r="AM79" s="79">
        <v>0</v>
      </c>
      <c r="AN79" s="237">
        <v>1206380</v>
      </c>
      <c r="AO79" s="144">
        <v>2</v>
      </c>
      <c r="AP79" s="144">
        <v>1</v>
      </c>
    </row>
    <row r="80" spans="1:42" s="143" customFormat="1" ht="20.100000000000001" customHeight="1" x14ac:dyDescent="0.15">
      <c r="A80" s="144">
        <v>2</v>
      </c>
      <c r="B80" s="144">
        <v>2</v>
      </c>
      <c r="C80" s="743"/>
      <c r="D80" s="884"/>
      <c r="E80" s="744"/>
      <c r="F80" s="747" t="s">
        <v>874</v>
      </c>
      <c r="G80" s="747"/>
      <c r="H80" s="428">
        <v>0</v>
      </c>
      <c r="I80" s="79">
        <v>0</v>
      </c>
      <c r="J80" s="79">
        <v>0</v>
      </c>
      <c r="K80" s="79">
        <v>0</v>
      </c>
      <c r="L80" s="79">
        <v>8259</v>
      </c>
      <c r="M80" s="79">
        <v>0</v>
      </c>
      <c r="N80" s="79">
        <v>0</v>
      </c>
      <c r="O80" s="79">
        <v>0</v>
      </c>
      <c r="P80" s="79">
        <v>0</v>
      </c>
      <c r="Q80" s="79">
        <v>0</v>
      </c>
      <c r="R80" s="79">
        <v>0</v>
      </c>
      <c r="S80" s="79">
        <v>1039</v>
      </c>
      <c r="T80" s="79">
        <v>0</v>
      </c>
      <c r="U80" s="79">
        <v>0</v>
      </c>
      <c r="V80" s="79">
        <v>1089</v>
      </c>
      <c r="W80" s="79">
        <v>0</v>
      </c>
      <c r="X80" s="79">
        <v>0</v>
      </c>
      <c r="Y80" s="144">
        <v>2</v>
      </c>
      <c r="Z80" s="144">
        <v>2</v>
      </c>
      <c r="AA80" s="144"/>
      <c r="AB80" s="144">
        <v>2</v>
      </c>
      <c r="AC80" s="144">
        <v>2</v>
      </c>
      <c r="AD80" s="743"/>
      <c r="AE80" s="884"/>
      <c r="AF80" s="744"/>
      <c r="AG80" s="747" t="s">
        <v>874</v>
      </c>
      <c r="AH80" s="747"/>
      <c r="AI80" s="79">
        <v>0</v>
      </c>
      <c r="AJ80" s="79">
        <v>0</v>
      </c>
      <c r="AK80" s="79">
        <v>0</v>
      </c>
      <c r="AL80" s="79">
        <v>0</v>
      </c>
      <c r="AM80" s="79">
        <v>0</v>
      </c>
      <c r="AN80" s="237">
        <v>10387</v>
      </c>
      <c r="AO80" s="144">
        <v>2</v>
      </c>
      <c r="AP80" s="144">
        <v>2</v>
      </c>
    </row>
    <row r="81" spans="1:42" s="143" customFormat="1" ht="20.100000000000001" customHeight="1" x14ac:dyDescent="0.15">
      <c r="A81" s="144">
        <v>2</v>
      </c>
      <c r="B81" s="144">
        <v>3</v>
      </c>
      <c r="C81" s="745"/>
      <c r="D81" s="885"/>
      <c r="E81" s="746"/>
      <c r="F81" s="747" t="s">
        <v>875</v>
      </c>
      <c r="G81" s="747"/>
      <c r="H81" s="428">
        <v>978114</v>
      </c>
      <c r="I81" s="79">
        <v>0</v>
      </c>
      <c r="J81" s="79">
        <v>0</v>
      </c>
      <c r="K81" s="79">
        <v>0</v>
      </c>
      <c r="L81" s="79">
        <v>0</v>
      </c>
      <c r="M81" s="79">
        <v>0</v>
      </c>
      <c r="N81" s="79">
        <v>0</v>
      </c>
      <c r="O81" s="79">
        <v>0</v>
      </c>
      <c r="P81" s="79">
        <v>0</v>
      </c>
      <c r="Q81" s="79">
        <v>0</v>
      </c>
      <c r="R81" s="79">
        <v>0</v>
      </c>
      <c r="S81" s="79">
        <v>0</v>
      </c>
      <c r="T81" s="79">
        <v>0</v>
      </c>
      <c r="U81" s="79">
        <v>0</v>
      </c>
      <c r="V81" s="79">
        <v>0</v>
      </c>
      <c r="W81" s="79">
        <v>0</v>
      </c>
      <c r="X81" s="79">
        <v>0</v>
      </c>
      <c r="Y81" s="144">
        <v>2</v>
      </c>
      <c r="Z81" s="144">
        <v>3</v>
      </c>
      <c r="AA81" s="144"/>
      <c r="AB81" s="144">
        <v>2</v>
      </c>
      <c r="AC81" s="144">
        <v>3</v>
      </c>
      <c r="AD81" s="745"/>
      <c r="AE81" s="885"/>
      <c r="AF81" s="746"/>
      <c r="AG81" s="747" t="s">
        <v>875</v>
      </c>
      <c r="AH81" s="747"/>
      <c r="AI81" s="79">
        <v>0</v>
      </c>
      <c r="AJ81" s="79">
        <v>0</v>
      </c>
      <c r="AK81" s="79">
        <v>0</v>
      </c>
      <c r="AL81" s="79">
        <v>0</v>
      </c>
      <c r="AM81" s="79">
        <v>0</v>
      </c>
      <c r="AN81" s="237">
        <v>978114</v>
      </c>
      <c r="AO81" s="144">
        <v>2</v>
      </c>
      <c r="AP81" s="144">
        <v>3</v>
      </c>
    </row>
    <row r="82" spans="1:42" s="143" customFormat="1" ht="20.100000000000001" customHeight="1" x14ac:dyDescent="0.15">
      <c r="A82" s="144">
        <v>2</v>
      </c>
      <c r="B82" s="144">
        <v>4</v>
      </c>
      <c r="C82" s="741" t="s">
        <v>166</v>
      </c>
      <c r="D82" s="883"/>
      <c r="E82" s="742"/>
      <c r="F82" s="761" t="s">
        <v>928</v>
      </c>
      <c r="G82" s="751"/>
      <c r="H82" s="428">
        <v>0</v>
      </c>
      <c r="I82" s="79">
        <v>0</v>
      </c>
      <c r="J82" s="79">
        <v>0</v>
      </c>
      <c r="K82" s="79">
        <v>0</v>
      </c>
      <c r="L82" s="79">
        <v>0</v>
      </c>
      <c r="M82" s="79">
        <v>0</v>
      </c>
      <c r="N82" s="79">
        <v>0</v>
      </c>
      <c r="O82" s="79">
        <v>0</v>
      </c>
      <c r="P82" s="79">
        <v>0</v>
      </c>
      <c r="Q82" s="79">
        <v>0</v>
      </c>
      <c r="R82" s="79">
        <v>0</v>
      </c>
      <c r="S82" s="79">
        <v>0</v>
      </c>
      <c r="T82" s="79">
        <v>0</v>
      </c>
      <c r="U82" s="79">
        <v>0</v>
      </c>
      <c r="V82" s="79">
        <v>0</v>
      </c>
      <c r="W82" s="79">
        <v>0</v>
      </c>
      <c r="X82" s="79">
        <v>0</v>
      </c>
      <c r="Y82" s="144">
        <v>2</v>
      </c>
      <c r="Z82" s="144">
        <v>4</v>
      </c>
      <c r="AA82" s="144"/>
      <c r="AB82" s="144">
        <v>2</v>
      </c>
      <c r="AC82" s="144">
        <v>4</v>
      </c>
      <c r="AD82" s="741" t="s">
        <v>166</v>
      </c>
      <c r="AE82" s="883"/>
      <c r="AF82" s="742"/>
      <c r="AG82" s="761" t="s">
        <v>928</v>
      </c>
      <c r="AH82" s="751"/>
      <c r="AI82" s="79">
        <v>0</v>
      </c>
      <c r="AJ82" s="79">
        <v>0</v>
      </c>
      <c r="AK82" s="79">
        <v>0</v>
      </c>
      <c r="AL82" s="79">
        <v>0</v>
      </c>
      <c r="AM82" s="79">
        <v>0</v>
      </c>
      <c r="AN82" s="237">
        <v>0</v>
      </c>
      <c r="AO82" s="144">
        <v>2</v>
      </c>
      <c r="AP82" s="144">
        <v>4</v>
      </c>
    </row>
    <row r="83" spans="1:42" s="143" customFormat="1" ht="20.100000000000001" customHeight="1" x14ac:dyDescent="0.15">
      <c r="A83" s="144">
        <v>2</v>
      </c>
      <c r="B83" s="144">
        <v>5</v>
      </c>
      <c r="C83" s="743"/>
      <c r="D83" s="884"/>
      <c r="E83" s="744"/>
      <c r="F83" s="761" t="s">
        <v>873</v>
      </c>
      <c r="G83" s="751"/>
      <c r="H83" s="428">
        <v>73830</v>
      </c>
      <c r="I83" s="79">
        <v>4793</v>
      </c>
      <c r="J83" s="79">
        <v>11870</v>
      </c>
      <c r="K83" s="79">
        <v>14907</v>
      </c>
      <c r="L83" s="79">
        <v>6769</v>
      </c>
      <c r="M83" s="79">
        <v>6225</v>
      </c>
      <c r="N83" s="79">
        <v>4109</v>
      </c>
      <c r="O83" s="79">
        <v>20163</v>
      </c>
      <c r="P83" s="79">
        <v>3578</v>
      </c>
      <c r="Q83" s="79">
        <v>6731</v>
      </c>
      <c r="R83" s="79">
        <v>3627</v>
      </c>
      <c r="S83" s="79">
        <v>0</v>
      </c>
      <c r="T83" s="79">
        <v>3881</v>
      </c>
      <c r="U83" s="79">
        <v>3568</v>
      </c>
      <c r="V83" s="79">
        <v>390</v>
      </c>
      <c r="W83" s="79">
        <v>250</v>
      </c>
      <c r="X83" s="79">
        <v>1720</v>
      </c>
      <c r="Y83" s="144">
        <v>2</v>
      </c>
      <c r="Z83" s="144">
        <v>5</v>
      </c>
      <c r="AA83" s="144"/>
      <c r="AB83" s="144">
        <v>2</v>
      </c>
      <c r="AC83" s="144">
        <v>5</v>
      </c>
      <c r="AD83" s="743"/>
      <c r="AE83" s="884"/>
      <c r="AF83" s="744"/>
      <c r="AG83" s="761" t="s">
        <v>873</v>
      </c>
      <c r="AH83" s="751"/>
      <c r="AI83" s="79">
        <v>948</v>
      </c>
      <c r="AJ83" s="79">
        <v>881</v>
      </c>
      <c r="AK83" s="79">
        <v>575</v>
      </c>
      <c r="AL83" s="79">
        <v>2060</v>
      </c>
      <c r="AM83" s="79">
        <v>3149</v>
      </c>
      <c r="AN83" s="237">
        <v>174024</v>
      </c>
      <c r="AO83" s="144">
        <v>2</v>
      </c>
      <c r="AP83" s="144">
        <v>5</v>
      </c>
    </row>
    <row r="84" spans="1:42" s="143" customFormat="1" ht="20.100000000000001" customHeight="1" x14ac:dyDescent="0.15">
      <c r="A84" s="144">
        <v>2</v>
      </c>
      <c r="B84" s="144">
        <v>6</v>
      </c>
      <c r="C84" s="743"/>
      <c r="D84" s="884"/>
      <c r="E84" s="744"/>
      <c r="F84" s="761" t="s">
        <v>239</v>
      </c>
      <c r="G84" s="751"/>
      <c r="H84" s="428">
        <v>0</v>
      </c>
      <c r="I84" s="79">
        <v>0</v>
      </c>
      <c r="J84" s="79">
        <v>0</v>
      </c>
      <c r="K84" s="79">
        <v>0</v>
      </c>
      <c r="L84" s="79">
        <v>0</v>
      </c>
      <c r="M84" s="79">
        <v>0</v>
      </c>
      <c r="N84" s="79">
        <v>0</v>
      </c>
      <c r="O84" s="79">
        <v>0</v>
      </c>
      <c r="P84" s="79">
        <v>0</v>
      </c>
      <c r="Q84" s="79">
        <v>0</v>
      </c>
      <c r="R84" s="79">
        <v>0</v>
      </c>
      <c r="S84" s="79">
        <v>0</v>
      </c>
      <c r="T84" s="79">
        <v>0</v>
      </c>
      <c r="U84" s="79">
        <v>24550</v>
      </c>
      <c r="V84" s="79">
        <v>0</v>
      </c>
      <c r="W84" s="79">
        <v>0</v>
      </c>
      <c r="X84" s="79">
        <v>0</v>
      </c>
      <c r="Y84" s="144">
        <v>2</v>
      </c>
      <c r="Z84" s="144">
        <v>6</v>
      </c>
      <c r="AA84" s="144"/>
      <c r="AB84" s="144">
        <v>2</v>
      </c>
      <c r="AC84" s="144">
        <v>6</v>
      </c>
      <c r="AD84" s="743"/>
      <c r="AE84" s="884"/>
      <c r="AF84" s="744"/>
      <c r="AG84" s="761" t="s">
        <v>239</v>
      </c>
      <c r="AH84" s="751"/>
      <c r="AI84" s="79">
        <v>0</v>
      </c>
      <c r="AJ84" s="79">
        <v>0</v>
      </c>
      <c r="AK84" s="79">
        <v>0</v>
      </c>
      <c r="AL84" s="79">
        <v>0</v>
      </c>
      <c r="AM84" s="79">
        <v>0</v>
      </c>
      <c r="AN84" s="237">
        <v>24550</v>
      </c>
      <c r="AO84" s="144">
        <v>2</v>
      </c>
      <c r="AP84" s="144">
        <v>6</v>
      </c>
    </row>
    <row r="85" spans="1:42" s="143" customFormat="1" ht="20.100000000000001" customHeight="1" x14ac:dyDescent="0.15">
      <c r="A85" s="144">
        <v>2</v>
      </c>
      <c r="B85" s="144">
        <v>7</v>
      </c>
      <c r="C85" s="743"/>
      <c r="D85" s="884"/>
      <c r="E85" s="744"/>
      <c r="F85" s="761" t="s">
        <v>874</v>
      </c>
      <c r="G85" s="751"/>
      <c r="H85" s="428">
        <v>0</v>
      </c>
      <c r="I85" s="79">
        <v>0</v>
      </c>
      <c r="J85" s="79">
        <v>0</v>
      </c>
      <c r="K85" s="79">
        <v>0</v>
      </c>
      <c r="L85" s="79">
        <v>0</v>
      </c>
      <c r="M85" s="79">
        <v>0</v>
      </c>
      <c r="N85" s="79">
        <v>0</v>
      </c>
      <c r="O85" s="79">
        <v>0</v>
      </c>
      <c r="P85" s="79">
        <v>0</v>
      </c>
      <c r="Q85" s="79">
        <v>0</v>
      </c>
      <c r="R85" s="79">
        <v>0</v>
      </c>
      <c r="S85" s="79">
        <v>0</v>
      </c>
      <c r="T85" s="79">
        <v>0</v>
      </c>
      <c r="U85" s="79">
        <v>0</v>
      </c>
      <c r="V85" s="79">
        <v>0</v>
      </c>
      <c r="W85" s="79">
        <v>0</v>
      </c>
      <c r="X85" s="79">
        <v>0</v>
      </c>
      <c r="Y85" s="144">
        <v>2</v>
      </c>
      <c r="Z85" s="144">
        <v>7</v>
      </c>
      <c r="AA85" s="144"/>
      <c r="AB85" s="144">
        <v>2</v>
      </c>
      <c r="AC85" s="144">
        <v>7</v>
      </c>
      <c r="AD85" s="743"/>
      <c r="AE85" s="884"/>
      <c r="AF85" s="744"/>
      <c r="AG85" s="761" t="s">
        <v>874</v>
      </c>
      <c r="AH85" s="751"/>
      <c r="AI85" s="79">
        <v>0</v>
      </c>
      <c r="AJ85" s="79">
        <v>0</v>
      </c>
      <c r="AK85" s="79">
        <v>0</v>
      </c>
      <c r="AL85" s="79">
        <v>0</v>
      </c>
      <c r="AM85" s="79">
        <v>0</v>
      </c>
      <c r="AN85" s="237">
        <v>0</v>
      </c>
      <c r="AO85" s="144">
        <v>2</v>
      </c>
      <c r="AP85" s="144">
        <v>7</v>
      </c>
    </row>
    <row r="86" spans="1:42" s="143" customFormat="1" ht="20.100000000000001" customHeight="1" x14ac:dyDescent="0.15">
      <c r="A86" s="144">
        <v>2</v>
      </c>
      <c r="B86" s="144">
        <v>8</v>
      </c>
      <c r="C86" s="745"/>
      <c r="D86" s="885"/>
      <c r="E86" s="746"/>
      <c r="F86" s="761" t="s">
        <v>875</v>
      </c>
      <c r="G86" s="751"/>
      <c r="H86" s="428">
        <v>0</v>
      </c>
      <c r="I86" s="79">
        <v>0</v>
      </c>
      <c r="J86" s="79">
        <v>2378</v>
      </c>
      <c r="K86" s="79">
        <v>2918</v>
      </c>
      <c r="L86" s="79">
        <v>0</v>
      </c>
      <c r="M86" s="79">
        <v>0</v>
      </c>
      <c r="N86" s="79">
        <v>0</v>
      </c>
      <c r="O86" s="79">
        <v>0</v>
      </c>
      <c r="P86" s="79">
        <v>0</v>
      </c>
      <c r="Q86" s="79">
        <v>0</v>
      </c>
      <c r="R86" s="79">
        <v>0</v>
      </c>
      <c r="S86" s="79">
        <v>0</v>
      </c>
      <c r="T86" s="79">
        <v>0</v>
      </c>
      <c r="U86" s="79">
        <v>0</v>
      </c>
      <c r="V86" s="79">
        <v>0</v>
      </c>
      <c r="W86" s="79">
        <v>0</v>
      </c>
      <c r="X86" s="79">
        <v>0</v>
      </c>
      <c r="Y86" s="144">
        <v>2</v>
      </c>
      <c r="Z86" s="144">
        <v>8</v>
      </c>
      <c r="AA86" s="144"/>
      <c r="AB86" s="144">
        <v>2</v>
      </c>
      <c r="AC86" s="144">
        <v>8</v>
      </c>
      <c r="AD86" s="745"/>
      <c r="AE86" s="885"/>
      <c r="AF86" s="746"/>
      <c r="AG86" s="761" t="s">
        <v>875</v>
      </c>
      <c r="AH86" s="751"/>
      <c r="AI86" s="79">
        <v>185</v>
      </c>
      <c r="AJ86" s="79">
        <v>0</v>
      </c>
      <c r="AK86" s="79">
        <v>163</v>
      </c>
      <c r="AL86" s="79">
        <v>404</v>
      </c>
      <c r="AM86" s="79">
        <v>894</v>
      </c>
      <c r="AN86" s="237">
        <v>6942</v>
      </c>
      <c r="AO86" s="144">
        <v>2</v>
      </c>
      <c r="AP86" s="144">
        <v>8</v>
      </c>
    </row>
    <row r="87" spans="1:42" s="143" customFormat="1" ht="20.100000000000001" customHeight="1" x14ac:dyDescent="0.15">
      <c r="A87" s="144">
        <v>2</v>
      </c>
      <c r="B87" s="144">
        <v>9</v>
      </c>
      <c r="C87" s="872" t="s">
        <v>975</v>
      </c>
      <c r="D87" s="873"/>
      <c r="E87" s="16" t="s">
        <v>58</v>
      </c>
      <c r="F87" s="750" t="s">
        <v>839</v>
      </c>
      <c r="G87" s="751"/>
      <c r="H87" s="428">
        <v>4800</v>
      </c>
      <c r="I87" s="79">
        <v>0</v>
      </c>
      <c r="J87" s="79">
        <v>0</v>
      </c>
      <c r="K87" s="79">
        <v>0</v>
      </c>
      <c r="L87" s="79">
        <v>0</v>
      </c>
      <c r="M87" s="79">
        <v>0</v>
      </c>
      <c r="N87" s="79">
        <v>0</v>
      </c>
      <c r="O87" s="79">
        <v>0</v>
      </c>
      <c r="P87" s="79">
        <v>0</v>
      </c>
      <c r="Q87" s="79">
        <v>0</v>
      </c>
      <c r="R87" s="79">
        <v>0</v>
      </c>
      <c r="S87" s="79">
        <v>0</v>
      </c>
      <c r="T87" s="79">
        <v>0</v>
      </c>
      <c r="U87" s="79">
        <v>0</v>
      </c>
      <c r="V87" s="79">
        <v>0</v>
      </c>
      <c r="W87" s="79">
        <v>0</v>
      </c>
      <c r="X87" s="79">
        <v>0</v>
      </c>
      <c r="Y87" s="144">
        <v>2</v>
      </c>
      <c r="Z87" s="144">
        <v>9</v>
      </c>
      <c r="AA87" s="144"/>
      <c r="AB87" s="144">
        <v>2</v>
      </c>
      <c r="AC87" s="144">
        <v>9</v>
      </c>
      <c r="AD87" s="872" t="s">
        <v>975</v>
      </c>
      <c r="AE87" s="873"/>
      <c r="AF87" s="16" t="s">
        <v>58</v>
      </c>
      <c r="AG87" s="750" t="s">
        <v>839</v>
      </c>
      <c r="AH87" s="751"/>
      <c r="AI87" s="79">
        <v>0</v>
      </c>
      <c r="AJ87" s="79">
        <v>0</v>
      </c>
      <c r="AK87" s="79">
        <v>0</v>
      </c>
      <c r="AL87" s="79">
        <v>0</v>
      </c>
      <c r="AM87" s="79">
        <v>0</v>
      </c>
      <c r="AN87" s="237">
        <v>4800</v>
      </c>
      <c r="AO87" s="144">
        <v>2</v>
      </c>
      <c r="AP87" s="144">
        <v>9</v>
      </c>
    </row>
    <row r="88" spans="1:42" s="143" customFormat="1" ht="20.100000000000001" customHeight="1" x14ac:dyDescent="0.15">
      <c r="A88" s="144">
        <v>2</v>
      </c>
      <c r="B88" s="144">
        <v>10</v>
      </c>
      <c r="C88" s="874"/>
      <c r="D88" s="875"/>
      <c r="E88" s="865" t="s">
        <v>250</v>
      </c>
      <c r="F88" s="761" t="s">
        <v>840</v>
      </c>
      <c r="G88" s="751"/>
      <c r="H88" s="428">
        <v>0</v>
      </c>
      <c r="I88" s="79">
        <v>0</v>
      </c>
      <c r="J88" s="79">
        <v>0</v>
      </c>
      <c r="K88" s="79">
        <v>0</v>
      </c>
      <c r="L88" s="79">
        <v>0</v>
      </c>
      <c r="M88" s="79">
        <v>0</v>
      </c>
      <c r="N88" s="79">
        <v>0</v>
      </c>
      <c r="O88" s="79">
        <v>0</v>
      </c>
      <c r="P88" s="79">
        <v>0</v>
      </c>
      <c r="Q88" s="79">
        <v>0</v>
      </c>
      <c r="R88" s="79">
        <v>0</v>
      </c>
      <c r="S88" s="79">
        <v>0</v>
      </c>
      <c r="T88" s="79">
        <v>0</v>
      </c>
      <c r="U88" s="79">
        <v>0</v>
      </c>
      <c r="V88" s="79">
        <v>0</v>
      </c>
      <c r="W88" s="79">
        <v>0</v>
      </c>
      <c r="X88" s="79">
        <v>0</v>
      </c>
      <c r="Y88" s="144">
        <v>2</v>
      </c>
      <c r="Z88" s="144">
        <v>10</v>
      </c>
      <c r="AA88" s="144"/>
      <c r="AB88" s="144">
        <v>2</v>
      </c>
      <c r="AC88" s="144">
        <v>10</v>
      </c>
      <c r="AD88" s="874"/>
      <c r="AE88" s="875"/>
      <c r="AF88" s="865" t="s">
        <v>250</v>
      </c>
      <c r="AG88" s="761" t="s">
        <v>840</v>
      </c>
      <c r="AH88" s="751"/>
      <c r="AI88" s="79">
        <v>0</v>
      </c>
      <c r="AJ88" s="79">
        <v>0</v>
      </c>
      <c r="AK88" s="79">
        <v>0</v>
      </c>
      <c r="AL88" s="79">
        <v>0</v>
      </c>
      <c r="AM88" s="79">
        <v>0</v>
      </c>
      <c r="AN88" s="237">
        <v>0</v>
      </c>
      <c r="AO88" s="144">
        <v>2</v>
      </c>
      <c r="AP88" s="144">
        <v>10</v>
      </c>
    </row>
    <row r="89" spans="1:42" s="143" customFormat="1" ht="20.100000000000001" customHeight="1" x14ac:dyDescent="0.15">
      <c r="A89" s="144">
        <v>2</v>
      </c>
      <c r="B89" s="144">
        <v>11</v>
      </c>
      <c r="C89" s="874"/>
      <c r="D89" s="875"/>
      <c r="E89" s="866"/>
      <c r="F89" s="761" t="s">
        <v>739</v>
      </c>
      <c r="G89" s="751"/>
      <c r="H89" s="428">
        <v>4800</v>
      </c>
      <c r="I89" s="79">
        <v>0</v>
      </c>
      <c r="J89" s="79">
        <v>0</v>
      </c>
      <c r="K89" s="79">
        <v>0</v>
      </c>
      <c r="L89" s="79">
        <v>0</v>
      </c>
      <c r="M89" s="79">
        <v>0</v>
      </c>
      <c r="N89" s="79">
        <v>0</v>
      </c>
      <c r="O89" s="79">
        <v>0</v>
      </c>
      <c r="P89" s="79">
        <v>0</v>
      </c>
      <c r="Q89" s="79">
        <v>0</v>
      </c>
      <c r="R89" s="79">
        <v>0</v>
      </c>
      <c r="S89" s="79">
        <v>0</v>
      </c>
      <c r="T89" s="79">
        <v>0</v>
      </c>
      <c r="U89" s="79">
        <v>0</v>
      </c>
      <c r="V89" s="79">
        <v>0</v>
      </c>
      <c r="W89" s="79">
        <v>0</v>
      </c>
      <c r="X89" s="79">
        <v>0</v>
      </c>
      <c r="Y89" s="144">
        <v>2</v>
      </c>
      <c r="Z89" s="144">
        <v>11</v>
      </c>
      <c r="AA89" s="144"/>
      <c r="AB89" s="144">
        <v>2</v>
      </c>
      <c r="AC89" s="144">
        <v>11</v>
      </c>
      <c r="AD89" s="874"/>
      <c r="AE89" s="875"/>
      <c r="AF89" s="866"/>
      <c r="AG89" s="761" t="s">
        <v>739</v>
      </c>
      <c r="AH89" s="751"/>
      <c r="AI89" s="79">
        <v>0</v>
      </c>
      <c r="AJ89" s="79">
        <v>0</v>
      </c>
      <c r="AK89" s="79">
        <v>0</v>
      </c>
      <c r="AL89" s="79">
        <v>0</v>
      </c>
      <c r="AM89" s="79">
        <v>0</v>
      </c>
      <c r="AN89" s="237">
        <v>4800</v>
      </c>
      <c r="AO89" s="144">
        <v>2</v>
      </c>
      <c r="AP89" s="144">
        <v>11</v>
      </c>
    </row>
    <row r="90" spans="1:42" s="143" customFormat="1" ht="20.100000000000001" customHeight="1" x14ac:dyDescent="0.15">
      <c r="A90" s="144">
        <v>2</v>
      </c>
      <c r="B90" s="144">
        <v>12</v>
      </c>
      <c r="C90" s="874"/>
      <c r="D90" s="875"/>
      <c r="E90" s="313" t="s">
        <v>89</v>
      </c>
      <c r="F90" s="750" t="s">
        <v>818</v>
      </c>
      <c r="G90" s="751"/>
      <c r="H90" s="428">
        <v>0</v>
      </c>
      <c r="I90" s="79">
        <v>0</v>
      </c>
      <c r="J90" s="79">
        <v>0</v>
      </c>
      <c r="K90" s="79">
        <v>0</v>
      </c>
      <c r="L90" s="79">
        <v>0</v>
      </c>
      <c r="M90" s="79">
        <v>0</v>
      </c>
      <c r="N90" s="79">
        <v>0</v>
      </c>
      <c r="O90" s="79">
        <v>0</v>
      </c>
      <c r="P90" s="79">
        <v>0</v>
      </c>
      <c r="Q90" s="79">
        <v>0</v>
      </c>
      <c r="R90" s="79">
        <v>0</v>
      </c>
      <c r="S90" s="79">
        <v>0</v>
      </c>
      <c r="T90" s="79">
        <v>0</v>
      </c>
      <c r="U90" s="79">
        <v>0</v>
      </c>
      <c r="V90" s="79">
        <v>0</v>
      </c>
      <c r="W90" s="79">
        <v>0</v>
      </c>
      <c r="X90" s="79">
        <v>0</v>
      </c>
      <c r="Y90" s="144">
        <v>2</v>
      </c>
      <c r="Z90" s="144">
        <v>12</v>
      </c>
      <c r="AA90" s="144"/>
      <c r="AB90" s="144">
        <v>2</v>
      </c>
      <c r="AC90" s="144">
        <v>12</v>
      </c>
      <c r="AD90" s="874"/>
      <c r="AE90" s="875"/>
      <c r="AF90" s="313" t="s">
        <v>89</v>
      </c>
      <c r="AG90" s="750" t="s">
        <v>818</v>
      </c>
      <c r="AH90" s="751"/>
      <c r="AI90" s="79">
        <v>0</v>
      </c>
      <c r="AJ90" s="79">
        <v>0</v>
      </c>
      <c r="AK90" s="79">
        <v>0</v>
      </c>
      <c r="AL90" s="79">
        <v>0</v>
      </c>
      <c r="AM90" s="79">
        <v>0</v>
      </c>
      <c r="AN90" s="237">
        <v>0</v>
      </c>
      <c r="AO90" s="144">
        <v>2</v>
      </c>
      <c r="AP90" s="144">
        <v>12</v>
      </c>
    </row>
    <row r="91" spans="1:42" s="143" customFormat="1" ht="20.100000000000001" customHeight="1" x14ac:dyDescent="0.15">
      <c r="A91" s="144">
        <v>2</v>
      </c>
      <c r="B91" s="144">
        <v>13</v>
      </c>
      <c r="C91" s="874"/>
      <c r="D91" s="875"/>
      <c r="E91" s="865" t="s">
        <v>250</v>
      </c>
      <c r="F91" s="761" t="s">
        <v>828</v>
      </c>
      <c r="G91" s="751"/>
      <c r="H91" s="428">
        <v>0</v>
      </c>
      <c r="I91" s="79">
        <v>0</v>
      </c>
      <c r="J91" s="79">
        <v>0</v>
      </c>
      <c r="K91" s="79">
        <v>0</v>
      </c>
      <c r="L91" s="79">
        <v>0</v>
      </c>
      <c r="M91" s="79">
        <v>0</v>
      </c>
      <c r="N91" s="79">
        <v>0</v>
      </c>
      <c r="O91" s="79">
        <v>0</v>
      </c>
      <c r="P91" s="79">
        <v>0</v>
      </c>
      <c r="Q91" s="79">
        <v>0</v>
      </c>
      <c r="R91" s="79">
        <v>0</v>
      </c>
      <c r="S91" s="79">
        <v>0</v>
      </c>
      <c r="T91" s="79">
        <v>0</v>
      </c>
      <c r="U91" s="79">
        <v>0</v>
      </c>
      <c r="V91" s="79">
        <v>0</v>
      </c>
      <c r="W91" s="79">
        <v>0</v>
      </c>
      <c r="X91" s="79">
        <v>0</v>
      </c>
      <c r="Y91" s="144">
        <v>2</v>
      </c>
      <c r="Z91" s="144">
        <v>13</v>
      </c>
      <c r="AA91" s="144"/>
      <c r="AB91" s="144">
        <v>2</v>
      </c>
      <c r="AC91" s="144">
        <v>13</v>
      </c>
      <c r="AD91" s="874"/>
      <c r="AE91" s="875"/>
      <c r="AF91" s="865" t="s">
        <v>250</v>
      </c>
      <c r="AG91" s="761" t="s">
        <v>828</v>
      </c>
      <c r="AH91" s="751"/>
      <c r="AI91" s="79">
        <v>0</v>
      </c>
      <c r="AJ91" s="79">
        <v>0</v>
      </c>
      <c r="AK91" s="79">
        <v>0</v>
      </c>
      <c r="AL91" s="79">
        <v>0</v>
      </c>
      <c r="AM91" s="79">
        <v>0</v>
      </c>
      <c r="AN91" s="237">
        <v>0</v>
      </c>
      <c r="AO91" s="144">
        <v>2</v>
      </c>
      <c r="AP91" s="144">
        <v>13</v>
      </c>
    </row>
    <row r="92" spans="1:42" s="143" customFormat="1" ht="20.100000000000001" customHeight="1" x14ac:dyDescent="0.15">
      <c r="A92" s="144">
        <v>2</v>
      </c>
      <c r="B92" s="144">
        <v>14</v>
      </c>
      <c r="C92" s="874"/>
      <c r="D92" s="875"/>
      <c r="E92" s="866"/>
      <c r="F92" s="761" t="s">
        <v>841</v>
      </c>
      <c r="G92" s="751"/>
      <c r="H92" s="428">
        <v>0</v>
      </c>
      <c r="I92" s="79">
        <v>0</v>
      </c>
      <c r="J92" s="79">
        <v>0</v>
      </c>
      <c r="K92" s="79">
        <v>0</v>
      </c>
      <c r="L92" s="79">
        <v>0</v>
      </c>
      <c r="M92" s="79">
        <v>0</v>
      </c>
      <c r="N92" s="79">
        <v>0</v>
      </c>
      <c r="O92" s="79">
        <v>0</v>
      </c>
      <c r="P92" s="79">
        <v>0</v>
      </c>
      <c r="Q92" s="79">
        <v>0</v>
      </c>
      <c r="R92" s="79">
        <v>0</v>
      </c>
      <c r="S92" s="79">
        <v>0</v>
      </c>
      <c r="T92" s="79">
        <v>0</v>
      </c>
      <c r="U92" s="79">
        <v>0</v>
      </c>
      <c r="V92" s="79">
        <v>0</v>
      </c>
      <c r="W92" s="79">
        <v>0</v>
      </c>
      <c r="X92" s="79">
        <v>0</v>
      </c>
      <c r="Y92" s="144">
        <v>2</v>
      </c>
      <c r="Z92" s="144">
        <v>14</v>
      </c>
      <c r="AA92" s="144"/>
      <c r="AB92" s="144">
        <v>2</v>
      </c>
      <c r="AC92" s="144">
        <v>14</v>
      </c>
      <c r="AD92" s="874"/>
      <c r="AE92" s="875"/>
      <c r="AF92" s="866"/>
      <c r="AG92" s="761" t="s">
        <v>841</v>
      </c>
      <c r="AH92" s="751"/>
      <c r="AI92" s="79">
        <v>0</v>
      </c>
      <c r="AJ92" s="79">
        <v>0</v>
      </c>
      <c r="AK92" s="79">
        <v>0</v>
      </c>
      <c r="AL92" s="79">
        <v>0</v>
      </c>
      <c r="AM92" s="79">
        <v>0</v>
      </c>
      <c r="AN92" s="237">
        <v>0</v>
      </c>
      <c r="AO92" s="144">
        <v>2</v>
      </c>
      <c r="AP92" s="144">
        <v>14</v>
      </c>
    </row>
    <row r="93" spans="1:42" s="143" customFormat="1" ht="20.100000000000001" customHeight="1" x14ac:dyDescent="0.15">
      <c r="A93" s="144">
        <v>2</v>
      </c>
      <c r="B93" s="144">
        <v>15</v>
      </c>
      <c r="C93" s="874"/>
      <c r="D93" s="875"/>
      <c r="E93" s="350" t="s">
        <v>120</v>
      </c>
      <c r="F93" s="751" t="s">
        <v>800</v>
      </c>
      <c r="G93" s="892"/>
      <c r="H93" s="428">
        <v>0</v>
      </c>
      <c r="I93" s="79">
        <v>0</v>
      </c>
      <c r="J93" s="79">
        <v>0</v>
      </c>
      <c r="K93" s="79">
        <v>0</v>
      </c>
      <c r="L93" s="79">
        <v>0</v>
      </c>
      <c r="M93" s="79">
        <v>0</v>
      </c>
      <c r="N93" s="79">
        <v>0</v>
      </c>
      <c r="O93" s="79">
        <v>0</v>
      </c>
      <c r="P93" s="79">
        <v>0</v>
      </c>
      <c r="Q93" s="79">
        <v>0</v>
      </c>
      <c r="R93" s="79">
        <v>0</v>
      </c>
      <c r="S93" s="79">
        <v>0</v>
      </c>
      <c r="T93" s="79">
        <v>0</v>
      </c>
      <c r="U93" s="79">
        <v>0</v>
      </c>
      <c r="V93" s="79">
        <v>0</v>
      </c>
      <c r="W93" s="79">
        <v>0</v>
      </c>
      <c r="X93" s="79">
        <v>0</v>
      </c>
      <c r="Y93" s="144">
        <v>2</v>
      </c>
      <c r="Z93" s="144">
        <v>15</v>
      </c>
      <c r="AA93" s="144"/>
      <c r="AB93" s="144">
        <v>2</v>
      </c>
      <c r="AC93" s="144">
        <v>15</v>
      </c>
      <c r="AD93" s="874"/>
      <c r="AE93" s="875"/>
      <c r="AF93" s="350" t="s">
        <v>120</v>
      </c>
      <c r="AG93" s="751" t="s">
        <v>800</v>
      </c>
      <c r="AH93" s="892"/>
      <c r="AI93" s="79">
        <v>0</v>
      </c>
      <c r="AJ93" s="79">
        <v>0</v>
      </c>
      <c r="AK93" s="79">
        <v>0</v>
      </c>
      <c r="AL93" s="79">
        <v>0</v>
      </c>
      <c r="AM93" s="79">
        <v>0</v>
      </c>
      <c r="AN93" s="237">
        <v>0</v>
      </c>
      <c r="AO93" s="144">
        <v>2</v>
      </c>
      <c r="AP93" s="144">
        <v>15</v>
      </c>
    </row>
    <row r="94" spans="1:42" s="143" customFormat="1" ht="20.100000000000001" customHeight="1" x14ac:dyDescent="0.15">
      <c r="A94" s="144">
        <v>2</v>
      </c>
      <c r="B94" s="144">
        <v>16</v>
      </c>
      <c r="C94" s="874"/>
      <c r="D94" s="875"/>
      <c r="E94" s="15" t="s">
        <v>123</v>
      </c>
      <c r="F94" s="897" t="s">
        <v>929</v>
      </c>
      <c r="G94" s="898"/>
      <c r="H94" s="428">
        <v>0</v>
      </c>
      <c r="I94" s="79">
        <v>0</v>
      </c>
      <c r="J94" s="79">
        <v>0</v>
      </c>
      <c r="K94" s="79">
        <v>0</v>
      </c>
      <c r="L94" s="79">
        <v>0</v>
      </c>
      <c r="M94" s="79">
        <v>0</v>
      </c>
      <c r="N94" s="79">
        <v>0</v>
      </c>
      <c r="O94" s="79">
        <v>0</v>
      </c>
      <c r="P94" s="79">
        <v>0</v>
      </c>
      <c r="Q94" s="79">
        <v>0</v>
      </c>
      <c r="R94" s="79">
        <v>0</v>
      </c>
      <c r="S94" s="79">
        <v>0</v>
      </c>
      <c r="T94" s="79">
        <v>0</v>
      </c>
      <c r="U94" s="79">
        <v>0</v>
      </c>
      <c r="V94" s="79">
        <v>0</v>
      </c>
      <c r="W94" s="79">
        <v>0</v>
      </c>
      <c r="X94" s="79">
        <v>0</v>
      </c>
      <c r="Y94" s="144">
        <v>2</v>
      </c>
      <c r="Z94" s="144">
        <v>16</v>
      </c>
      <c r="AA94" s="144"/>
      <c r="AB94" s="144">
        <v>2</v>
      </c>
      <c r="AC94" s="144">
        <v>16</v>
      </c>
      <c r="AD94" s="874"/>
      <c r="AE94" s="875"/>
      <c r="AF94" s="15" t="s">
        <v>123</v>
      </c>
      <c r="AG94" s="897" t="s">
        <v>929</v>
      </c>
      <c r="AH94" s="898"/>
      <c r="AI94" s="79">
        <v>0</v>
      </c>
      <c r="AJ94" s="79">
        <v>0</v>
      </c>
      <c r="AK94" s="79">
        <v>0</v>
      </c>
      <c r="AL94" s="79">
        <v>0</v>
      </c>
      <c r="AM94" s="79">
        <v>0</v>
      </c>
      <c r="AN94" s="237">
        <v>0</v>
      </c>
      <c r="AO94" s="144">
        <v>2</v>
      </c>
      <c r="AP94" s="144">
        <v>16</v>
      </c>
    </row>
    <row r="95" spans="1:42" s="143" customFormat="1" ht="20.100000000000001" customHeight="1" x14ac:dyDescent="0.15">
      <c r="A95" s="144">
        <v>2</v>
      </c>
      <c r="B95" s="144">
        <v>17</v>
      </c>
      <c r="C95" s="874"/>
      <c r="D95" s="875"/>
      <c r="E95" s="15" t="s">
        <v>129</v>
      </c>
      <c r="F95" s="897" t="s">
        <v>930</v>
      </c>
      <c r="G95" s="898"/>
      <c r="H95" s="428">
        <v>0</v>
      </c>
      <c r="I95" s="79">
        <v>0</v>
      </c>
      <c r="J95" s="79">
        <v>0</v>
      </c>
      <c r="K95" s="79">
        <v>0</v>
      </c>
      <c r="L95" s="79">
        <v>0</v>
      </c>
      <c r="M95" s="79">
        <v>0</v>
      </c>
      <c r="N95" s="79">
        <v>0</v>
      </c>
      <c r="O95" s="79">
        <v>0</v>
      </c>
      <c r="P95" s="79">
        <v>0</v>
      </c>
      <c r="Q95" s="79">
        <v>0</v>
      </c>
      <c r="R95" s="79">
        <v>0</v>
      </c>
      <c r="S95" s="79">
        <v>0</v>
      </c>
      <c r="T95" s="79">
        <v>0</v>
      </c>
      <c r="U95" s="79">
        <v>0</v>
      </c>
      <c r="V95" s="79">
        <v>0</v>
      </c>
      <c r="W95" s="79">
        <v>0</v>
      </c>
      <c r="X95" s="79">
        <v>0</v>
      </c>
      <c r="Y95" s="144">
        <v>2</v>
      </c>
      <c r="Z95" s="144">
        <v>17</v>
      </c>
      <c r="AA95" s="144"/>
      <c r="AB95" s="144">
        <v>2</v>
      </c>
      <c r="AC95" s="144">
        <v>17</v>
      </c>
      <c r="AD95" s="874"/>
      <c r="AE95" s="875"/>
      <c r="AF95" s="15" t="s">
        <v>129</v>
      </c>
      <c r="AG95" s="897" t="s">
        <v>930</v>
      </c>
      <c r="AH95" s="898"/>
      <c r="AI95" s="79">
        <v>0</v>
      </c>
      <c r="AJ95" s="79">
        <v>0</v>
      </c>
      <c r="AK95" s="79">
        <v>0</v>
      </c>
      <c r="AL95" s="79">
        <v>0</v>
      </c>
      <c r="AM95" s="79">
        <v>0</v>
      </c>
      <c r="AN95" s="237">
        <v>0</v>
      </c>
      <c r="AO95" s="144">
        <v>2</v>
      </c>
      <c r="AP95" s="144">
        <v>17</v>
      </c>
    </row>
    <row r="96" spans="1:42" s="143" customFormat="1" ht="20.100000000000001" customHeight="1" x14ac:dyDescent="0.15">
      <c r="A96" s="144">
        <v>2</v>
      </c>
      <c r="B96" s="144">
        <v>18</v>
      </c>
      <c r="C96" s="867" t="s">
        <v>826</v>
      </c>
      <c r="D96" s="867"/>
      <c r="E96" s="747" t="s">
        <v>831</v>
      </c>
      <c r="F96" s="892"/>
      <c r="G96" s="892"/>
      <c r="H96" s="428">
        <v>0</v>
      </c>
      <c r="I96" s="79">
        <v>0</v>
      </c>
      <c r="J96" s="79">
        <v>0</v>
      </c>
      <c r="K96" s="79">
        <v>0</v>
      </c>
      <c r="L96" s="79">
        <v>0</v>
      </c>
      <c r="M96" s="79">
        <v>0</v>
      </c>
      <c r="N96" s="79">
        <v>0</v>
      </c>
      <c r="O96" s="79">
        <v>0</v>
      </c>
      <c r="P96" s="79">
        <v>0</v>
      </c>
      <c r="Q96" s="79">
        <v>0</v>
      </c>
      <c r="R96" s="79">
        <v>0</v>
      </c>
      <c r="S96" s="79">
        <v>0</v>
      </c>
      <c r="T96" s="79">
        <v>0</v>
      </c>
      <c r="U96" s="79">
        <v>0</v>
      </c>
      <c r="V96" s="79">
        <v>0</v>
      </c>
      <c r="W96" s="79">
        <v>0</v>
      </c>
      <c r="X96" s="79">
        <v>0</v>
      </c>
      <c r="Y96" s="144">
        <v>2</v>
      </c>
      <c r="Z96" s="144">
        <v>18</v>
      </c>
      <c r="AA96" s="144"/>
      <c r="AB96" s="144">
        <v>2</v>
      </c>
      <c r="AC96" s="144">
        <v>18</v>
      </c>
      <c r="AD96" s="867" t="s">
        <v>826</v>
      </c>
      <c r="AE96" s="867"/>
      <c r="AF96" s="747" t="s">
        <v>831</v>
      </c>
      <c r="AG96" s="892"/>
      <c r="AH96" s="892"/>
      <c r="AI96" s="79">
        <v>0</v>
      </c>
      <c r="AJ96" s="79">
        <v>0</v>
      </c>
      <c r="AK96" s="79">
        <v>0</v>
      </c>
      <c r="AL96" s="79">
        <v>0</v>
      </c>
      <c r="AM96" s="79">
        <v>0</v>
      </c>
      <c r="AN96" s="237">
        <v>0</v>
      </c>
      <c r="AO96" s="144">
        <v>2</v>
      </c>
      <c r="AP96" s="144">
        <v>18</v>
      </c>
    </row>
    <row r="97" spans="1:42" s="143" customFormat="1" ht="20.100000000000001" customHeight="1" x14ac:dyDescent="0.15">
      <c r="A97" s="144">
        <v>2</v>
      </c>
      <c r="B97" s="144">
        <v>19</v>
      </c>
      <c r="C97" s="867"/>
      <c r="D97" s="867"/>
      <c r="E97" s="868" t="s">
        <v>151</v>
      </c>
      <c r="F97" s="747" t="s">
        <v>442</v>
      </c>
      <c r="G97" s="747"/>
      <c r="H97" s="428">
        <v>0</v>
      </c>
      <c r="I97" s="79">
        <v>0</v>
      </c>
      <c r="J97" s="79">
        <v>0</v>
      </c>
      <c r="K97" s="79">
        <v>0</v>
      </c>
      <c r="L97" s="79">
        <v>0</v>
      </c>
      <c r="M97" s="79">
        <v>0</v>
      </c>
      <c r="N97" s="79">
        <v>0</v>
      </c>
      <c r="O97" s="79">
        <v>0</v>
      </c>
      <c r="P97" s="79">
        <v>0</v>
      </c>
      <c r="Q97" s="79">
        <v>0</v>
      </c>
      <c r="R97" s="79">
        <v>0</v>
      </c>
      <c r="S97" s="79">
        <v>0</v>
      </c>
      <c r="T97" s="79">
        <v>0</v>
      </c>
      <c r="U97" s="79">
        <v>0</v>
      </c>
      <c r="V97" s="79">
        <v>0</v>
      </c>
      <c r="W97" s="79">
        <v>0</v>
      </c>
      <c r="X97" s="79">
        <v>0</v>
      </c>
      <c r="Y97" s="144">
        <v>2</v>
      </c>
      <c r="Z97" s="144">
        <v>19</v>
      </c>
      <c r="AA97" s="144"/>
      <c r="AB97" s="144">
        <v>2</v>
      </c>
      <c r="AC97" s="144">
        <v>19</v>
      </c>
      <c r="AD97" s="867"/>
      <c r="AE97" s="867"/>
      <c r="AF97" s="868" t="s">
        <v>151</v>
      </c>
      <c r="AG97" s="747" t="s">
        <v>442</v>
      </c>
      <c r="AH97" s="747"/>
      <c r="AI97" s="79">
        <v>0</v>
      </c>
      <c r="AJ97" s="79">
        <v>0</v>
      </c>
      <c r="AK97" s="79">
        <v>0</v>
      </c>
      <c r="AL97" s="79">
        <v>0</v>
      </c>
      <c r="AM97" s="79">
        <v>0</v>
      </c>
      <c r="AN97" s="237">
        <v>0</v>
      </c>
      <c r="AO97" s="144">
        <v>2</v>
      </c>
      <c r="AP97" s="144">
        <v>19</v>
      </c>
    </row>
    <row r="98" spans="1:42" s="143" customFormat="1" ht="20.100000000000001" customHeight="1" x14ac:dyDescent="0.15">
      <c r="A98" s="144">
        <v>2</v>
      </c>
      <c r="B98" s="144">
        <v>20</v>
      </c>
      <c r="C98" s="867"/>
      <c r="D98" s="867"/>
      <c r="E98" s="868"/>
      <c r="F98" s="747" t="s">
        <v>828</v>
      </c>
      <c r="G98" s="747"/>
      <c r="H98" s="428">
        <v>0</v>
      </c>
      <c r="I98" s="79">
        <v>0</v>
      </c>
      <c r="J98" s="79">
        <v>0</v>
      </c>
      <c r="K98" s="79">
        <v>0</v>
      </c>
      <c r="L98" s="79">
        <v>0</v>
      </c>
      <c r="M98" s="79">
        <v>0</v>
      </c>
      <c r="N98" s="79">
        <v>0</v>
      </c>
      <c r="O98" s="79">
        <v>0</v>
      </c>
      <c r="P98" s="79">
        <v>0</v>
      </c>
      <c r="Q98" s="79">
        <v>0</v>
      </c>
      <c r="R98" s="79">
        <v>0</v>
      </c>
      <c r="S98" s="79">
        <v>0</v>
      </c>
      <c r="T98" s="79">
        <v>0</v>
      </c>
      <c r="U98" s="79">
        <v>0</v>
      </c>
      <c r="V98" s="79">
        <v>0</v>
      </c>
      <c r="W98" s="79">
        <v>0</v>
      </c>
      <c r="X98" s="79">
        <v>0</v>
      </c>
      <c r="Y98" s="144">
        <v>2</v>
      </c>
      <c r="Z98" s="144">
        <v>20</v>
      </c>
      <c r="AA98" s="144"/>
      <c r="AB98" s="144">
        <v>2</v>
      </c>
      <c r="AC98" s="144">
        <v>20</v>
      </c>
      <c r="AD98" s="867"/>
      <c r="AE98" s="867"/>
      <c r="AF98" s="868"/>
      <c r="AG98" s="747" t="s">
        <v>828</v>
      </c>
      <c r="AH98" s="747"/>
      <c r="AI98" s="79">
        <v>0</v>
      </c>
      <c r="AJ98" s="79">
        <v>0</v>
      </c>
      <c r="AK98" s="79">
        <v>0</v>
      </c>
      <c r="AL98" s="79">
        <v>0</v>
      </c>
      <c r="AM98" s="79">
        <v>0</v>
      </c>
      <c r="AN98" s="237">
        <v>0</v>
      </c>
      <c r="AO98" s="144">
        <v>2</v>
      </c>
      <c r="AP98" s="144">
        <v>20</v>
      </c>
    </row>
    <row r="99" spans="1:42" s="143" customFormat="1" ht="20.100000000000001" customHeight="1" x14ac:dyDescent="0.15">
      <c r="A99" s="144">
        <v>2</v>
      </c>
      <c r="B99" s="144">
        <v>21</v>
      </c>
      <c r="C99" s="893" t="s">
        <v>190</v>
      </c>
      <c r="D99" s="894"/>
      <c r="E99" s="894"/>
      <c r="F99" s="894"/>
      <c r="G99" s="895"/>
      <c r="H99" s="428">
        <v>0</v>
      </c>
      <c r="I99" s="79">
        <v>0</v>
      </c>
      <c r="J99" s="79">
        <v>0</v>
      </c>
      <c r="K99" s="79">
        <v>0</v>
      </c>
      <c r="L99" s="79">
        <v>0</v>
      </c>
      <c r="M99" s="79">
        <v>0</v>
      </c>
      <c r="N99" s="79">
        <v>0</v>
      </c>
      <c r="O99" s="79">
        <v>0</v>
      </c>
      <c r="P99" s="79">
        <v>0</v>
      </c>
      <c r="Q99" s="79">
        <v>0</v>
      </c>
      <c r="R99" s="79">
        <v>0</v>
      </c>
      <c r="S99" s="79">
        <v>0</v>
      </c>
      <c r="T99" s="79">
        <v>0</v>
      </c>
      <c r="U99" s="79">
        <v>0</v>
      </c>
      <c r="V99" s="79">
        <v>0</v>
      </c>
      <c r="W99" s="79">
        <v>0</v>
      </c>
      <c r="X99" s="79">
        <v>0</v>
      </c>
      <c r="Y99" s="144">
        <v>2</v>
      </c>
      <c r="Z99" s="144">
        <v>21</v>
      </c>
      <c r="AA99" s="144"/>
      <c r="AB99" s="144">
        <v>2</v>
      </c>
      <c r="AC99" s="144">
        <v>21</v>
      </c>
      <c r="AD99" s="893" t="s">
        <v>190</v>
      </c>
      <c r="AE99" s="894"/>
      <c r="AF99" s="894"/>
      <c r="AG99" s="894"/>
      <c r="AH99" s="895"/>
      <c r="AI99" s="79">
        <v>0</v>
      </c>
      <c r="AJ99" s="79">
        <v>0</v>
      </c>
      <c r="AK99" s="79">
        <v>0</v>
      </c>
      <c r="AL99" s="79">
        <v>0</v>
      </c>
      <c r="AM99" s="79">
        <v>0</v>
      </c>
      <c r="AN99" s="237">
        <v>0</v>
      </c>
      <c r="AO99" s="144">
        <v>2</v>
      </c>
      <c r="AP99" s="144">
        <v>21</v>
      </c>
    </row>
    <row r="100" spans="1:42" s="143" customFormat="1" ht="20.100000000000001" customHeight="1" x14ac:dyDescent="0.15">
      <c r="A100" s="144">
        <v>2</v>
      </c>
      <c r="B100" s="144">
        <v>22</v>
      </c>
      <c r="C100" s="896" t="s">
        <v>931</v>
      </c>
      <c r="D100" s="896"/>
      <c r="E100" s="896"/>
      <c r="F100" s="896"/>
      <c r="G100" s="896"/>
      <c r="H100" s="428">
        <v>0</v>
      </c>
      <c r="I100" s="79">
        <v>0</v>
      </c>
      <c r="J100" s="79">
        <v>0</v>
      </c>
      <c r="K100" s="79">
        <v>0</v>
      </c>
      <c r="L100" s="79">
        <v>0</v>
      </c>
      <c r="M100" s="79">
        <v>0</v>
      </c>
      <c r="N100" s="79">
        <v>0</v>
      </c>
      <c r="O100" s="79">
        <v>0</v>
      </c>
      <c r="P100" s="79">
        <v>0</v>
      </c>
      <c r="Q100" s="79">
        <v>0</v>
      </c>
      <c r="R100" s="79">
        <v>0</v>
      </c>
      <c r="S100" s="79">
        <v>0</v>
      </c>
      <c r="T100" s="79">
        <v>0</v>
      </c>
      <c r="U100" s="79">
        <v>0</v>
      </c>
      <c r="V100" s="79">
        <v>0</v>
      </c>
      <c r="W100" s="79">
        <v>0</v>
      </c>
      <c r="X100" s="79">
        <v>0</v>
      </c>
      <c r="Y100" s="144">
        <v>2</v>
      </c>
      <c r="Z100" s="144">
        <v>22</v>
      </c>
      <c r="AA100" s="144"/>
      <c r="AB100" s="144">
        <v>2</v>
      </c>
      <c r="AC100" s="144">
        <v>22</v>
      </c>
      <c r="AD100" s="896" t="s">
        <v>931</v>
      </c>
      <c r="AE100" s="896"/>
      <c r="AF100" s="896"/>
      <c r="AG100" s="896"/>
      <c r="AH100" s="896"/>
      <c r="AI100" s="79">
        <v>0</v>
      </c>
      <c r="AJ100" s="79">
        <v>0</v>
      </c>
      <c r="AK100" s="79">
        <v>0</v>
      </c>
      <c r="AL100" s="79">
        <v>0</v>
      </c>
      <c r="AM100" s="79">
        <v>0</v>
      </c>
      <c r="AN100" s="237">
        <v>0</v>
      </c>
      <c r="AO100" s="144">
        <v>2</v>
      </c>
      <c r="AP100" s="144">
        <v>22</v>
      </c>
    </row>
    <row r="101" spans="1:42" s="143" customFormat="1" ht="20.100000000000001" customHeight="1" x14ac:dyDescent="0.15">
      <c r="A101" s="144">
        <v>2</v>
      </c>
      <c r="B101" s="144">
        <v>23</v>
      </c>
      <c r="C101" s="868" t="s">
        <v>396</v>
      </c>
      <c r="D101" s="868"/>
      <c r="E101" s="868"/>
      <c r="F101" s="747" t="s">
        <v>863</v>
      </c>
      <c r="G101" s="747"/>
      <c r="H101" s="428">
        <v>7725168</v>
      </c>
      <c r="I101" s="79">
        <v>2933805</v>
      </c>
      <c r="J101" s="79">
        <v>5978225</v>
      </c>
      <c r="K101" s="79">
        <v>4402552</v>
      </c>
      <c r="L101" s="79">
        <v>1666622</v>
      </c>
      <c r="M101" s="79">
        <v>1864472</v>
      </c>
      <c r="N101" s="79">
        <v>1168462</v>
      </c>
      <c r="O101" s="79">
        <v>5185670</v>
      </c>
      <c r="P101" s="79">
        <v>517648</v>
      </c>
      <c r="Q101" s="79">
        <v>443764</v>
      </c>
      <c r="R101" s="79">
        <v>4503011</v>
      </c>
      <c r="S101" s="79">
        <v>2107061</v>
      </c>
      <c r="T101" s="79">
        <v>499902</v>
      </c>
      <c r="U101" s="79">
        <v>2114033</v>
      </c>
      <c r="V101" s="79">
        <v>751862</v>
      </c>
      <c r="W101" s="79">
        <v>183895</v>
      </c>
      <c r="X101" s="79">
        <v>1637810</v>
      </c>
      <c r="Y101" s="144">
        <v>2</v>
      </c>
      <c r="Z101" s="144">
        <v>23</v>
      </c>
      <c r="AA101" s="144"/>
      <c r="AB101" s="144">
        <v>2</v>
      </c>
      <c r="AC101" s="144">
        <v>23</v>
      </c>
      <c r="AD101" s="868" t="s">
        <v>396</v>
      </c>
      <c r="AE101" s="868"/>
      <c r="AF101" s="868"/>
      <c r="AG101" s="747" t="s">
        <v>863</v>
      </c>
      <c r="AH101" s="747"/>
      <c r="AI101" s="79">
        <v>674726</v>
      </c>
      <c r="AJ101" s="79">
        <v>218256</v>
      </c>
      <c r="AK101" s="79">
        <v>135000</v>
      </c>
      <c r="AL101" s="79">
        <v>1631423</v>
      </c>
      <c r="AM101" s="79">
        <v>59958</v>
      </c>
      <c r="AN101" s="237">
        <v>46403325</v>
      </c>
      <c r="AO101" s="144">
        <v>2</v>
      </c>
      <c r="AP101" s="144">
        <v>23</v>
      </c>
    </row>
    <row r="102" spans="1:42" s="143" customFormat="1" ht="20.100000000000001" customHeight="1" x14ac:dyDescent="0.15">
      <c r="A102" s="144">
        <v>2</v>
      </c>
      <c r="B102" s="144">
        <v>24</v>
      </c>
      <c r="C102" s="868"/>
      <c r="D102" s="868"/>
      <c r="E102" s="868"/>
      <c r="F102" s="747" t="s">
        <v>923</v>
      </c>
      <c r="G102" s="747"/>
      <c r="H102" s="428">
        <v>0</v>
      </c>
      <c r="I102" s="79">
        <v>0</v>
      </c>
      <c r="J102" s="79">
        <v>0</v>
      </c>
      <c r="K102" s="79">
        <v>130302</v>
      </c>
      <c r="L102" s="79">
        <v>0</v>
      </c>
      <c r="M102" s="79">
        <v>0</v>
      </c>
      <c r="N102" s="79">
        <v>0</v>
      </c>
      <c r="O102" s="79">
        <v>0</v>
      </c>
      <c r="P102" s="79">
        <v>0</v>
      </c>
      <c r="Q102" s="79">
        <v>0</v>
      </c>
      <c r="R102" s="79">
        <v>11565</v>
      </c>
      <c r="S102" s="79">
        <v>0</v>
      </c>
      <c r="T102" s="79">
        <v>2169692</v>
      </c>
      <c r="U102" s="79">
        <v>0</v>
      </c>
      <c r="V102" s="79">
        <v>0</v>
      </c>
      <c r="W102" s="79">
        <v>0</v>
      </c>
      <c r="X102" s="79">
        <v>0</v>
      </c>
      <c r="Y102" s="144">
        <v>2</v>
      </c>
      <c r="Z102" s="144">
        <v>24</v>
      </c>
      <c r="AA102" s="144"/>
      <c r="AB102" s="144">
        <v>2</v>
      </c>
      <c r="AC102" s="144">
        <v>24</v>
      </c>
      <c r="AD102" s="868"/>
      <c r="AE102" s="868"/>
      <c r="AF102" s="868"/>
      <c r="AG102" s="747" t="s">
        <v>923</v>
      </c>
      <c r="AH102" s="747"/>
      <c r="AI102" s="79">
        <v>0</v>
      </c>
      <c r="AJ102" s="79">
        <v>0</v>
      </c>
      <c r="AK102" s="79">
        <v>0</v>
      </c>
      <c r="AL102" s="79">
        <v>0</v>
      </c>
      <c r="AM102" s="79">
        <v>0</v>
      </c>
      <c r="AN102" s="237">
        <v>2311559</v>
      </c>
      <c r="AO102" s="144">
        <v>2</v>
      </c>
      <c r="AP102" s="144">
        <v>24</v>
      </c>
    </row>
    <row r="103" spans="1:42" s="143" customFormat="1" ht="20.100000000000001" customHeight="1" x14ac:dyDescent="0.15">
      <c r="A103" s="144">
        <v>2</v>
      </c>
      <c r="B103" s="144">
        <v>25</v>
      </c>
      <c r="C103" s="868"/>
      <c r="D103" s="868"/>
      <c r="E103" s="868"/>
      <c r="F103" s="747" t="s">
        <v>679</v>
      </c>
      <c r="G103" s="747"/>
      <c r="H103" s="428">
        <v>3921753</v>
      </c>
      <c r="I103" s="79">
        <v>1671810</v>
      </c>
      <c r="J103" s="79">
        <v>970297</v>
      </c>
      <c r="K103" s="79">
        <v>979542</v>
      </c>
      <c r="L103" s="79">
        <v>242344</v>
      </c>
      <c r="M103" s="79">
        <v>1742044</v>
      </c>
      <c r="N103" s="79">
        <v>112711</v>
      </c>
      <c r="O103" s="79">
        <v>3476858</v>
      </c>
      <c r="P103" s="79">
        <v>430444</v>
      </c>
      <c r="Q103" s="79">
        <v>698445</v>
      </c>
      <c r="R103" s="79">
        <v>0</v>
      </c>
      <c r="S103" s="79">
        <v>0</v>
      </c>
      <c r="T103" s="79">
        <v>0</v>
      </c>
      <c r="U103" s="79">
        <v>208608</v>
      </c>
      <c r="V103" s="79">
        <v>0</v>
      </c>
      <c r="W103" s="79">
        <v>0</v>
      </c>
      <c r="X103" s="79">
        <v>76923</v>
      </c>
      <c r="Y103" s="144">
        <v>2</v>
      </c>
      <c r="Z103" s="144">
        <v>25</v>
      </c>
      <c r="AA103" s="144"/>
      <c r="AB103" s="144">
        <v>2</v>
      </c>
      <c r="AC103" s="144">
        <v>25</v>
      </c>
      <c r="AD103" s="868"/>
      <c r="AE103" s="868"/>
      <c r="AF103" s="868"/>
      <c r="AG103" s="747" t="s">
        <v>679</v>
      </c>
      <c r="AH103" s="747"/>
      <c r="AI103" s="79">
        <v>21877</v>
      </c>
      <c r="AJ103" s="79">
        <v>44234</v>
      </c>
      <c r="AK103" s="79">
        <v>30942</v>
      </c>
      <c r="AL103" s="79">
        <v>0</v>
      </c>
      <c r="AM103" s="79">
        <v>155433</v>
      </c>
      <c r="AN103" s="237">
        <v>14784265</v>
      </c>
      <c r="AO103" s="144">
        <v>2</v>
      </c>
      <c r="AP103" s="144">
        <v>25</v>
      </c>
    </row>
    <row r="104" spans="1:42" s="143" customFormat="1" ht="20.100000000000001" customHeight="1" x14ac:dyDescent="0.15">
      <c r="A104" s="144">
        <v>2</v>
      </c>
      <c r="B104" s="144">
        <v>26</v>
      </c>
      <c r="C104" s="868"/>
      <c r="D104" s="868"/>
      <c r="E104" s="868"/>
      <c r="F104" s="747" t="s">
        <v>924</v>
      </c>
      <c r="G104" s="747"/>
      <c r="H104" s="428">
        <v>0</v>
      </c>
      <c r="I104" s="79">
        <v>57673</v>
      </c>
      <c r="J104" s="79">
        <v>17531</v>
      </c>
      <c r="K104" s="79">
        <v>142799</v>
      </c>
      <c r="L104" s="79">
        <v>331639</v>
      </c>
      <c r="M104" s="79">
        <v>0</v>
      </c>
      <c r="N104" s="79">
        <v>434684</v>
      </c>
      <c r="O104" s="79">
        <v>0</v>
      </c>
      <c r="P104" s="79">
        <v>0</v>
      </c>
      <c r="Q104" s="79">
        <v>0</v>
      </c>
      <c r="R104" s="79">
        <v>0</v>
      </c>
      <c r="S104" s="79">
        <v>0</v>
      </c>
      <c r="T104" s="79">
        <v>0</v>
      </c>
      <c r="U104" s="79">
        <v>239305</v>
      </c>
      <c r="V104" s="79">
        <v>0</v>
      </c>
      <c r="W104" s="79">
        <v>0</v>
      </c>
      <c r="X104" s="79">
        <v>0</v>
      </c>
      <c r="Y104" s="144">
        <v>2</v>
      </c>
      <c r="Z104" s="144">
        <v>26</v>
      </c>
      <c r="AA104" s="144"/>
      <c r="AB104" s="144">
        <v>2</v>
      </c>
      <c r="AC104" s="144">
        <v>26</v>
      </c>
      <c r="AD104" s="868"/>
      <c r="AE104" s="868"/>
      <c r="AF104" s="868"/>
      <c r="AG104" s="747" t="s">
        <v>924</v>
      </c>
      <c r="AH104" s="747"/>
      <c r="AI104" s="79">
        <v>0</v>
      </c>
      <c r="AJ104" s="79">
        <v>0</v>
      </c>
      <c r="AK104" s="79">
        <v>0</v>
      </c>
      <c r="AL104" s="79">
        <v>0</v>
      </c>
      <c r="AM104" s="79">
        <v>2878</v>
      </c>
      <c r="AN104" s="237">
        <v>1226509</v>
      </c>
      <c r="AO104" s="144">
        <v>2</v>
      </c>
      <c r="AP104" s="144">
        <v>26</v>
      </c>
    </row>
    <row r="105" spans="1:42" s="143" customFormat="1" ht="20.100000000000001" customHeight="1" x14ac:dyDescent="0.15">
      <c r="A105" s="144">
        <v>2</v>
      </c>
      <c r="B105" s="144">
        <v>27</v>
      </c>
      <c r="C105" s="868"/>
      <c r="D105" s="868"/>
      <c r="E105" s="868"/>
      <c r="F105" s="747" t="s">
        <v>107</v>
      </c>
      <c r="G105" s="747"/>
      <c r="H105" s="428">
        <v>0</v>
      </c>
      <c r="I105" s="79">
        <v>11075</v>
      </c>
      <c r="J105" s="79">
        <v>500115</v>
      </c>
      <c r="K105" s="79">
        <v>0</v>
      </c>
      <c r="L105" s="79">
        <v>0</v>
      </c>
      <c r="M105" s="79">
        <v>0</v>
      </c>
      <c r="N105" s="79">
        <v>0</v>
      </c>
      <c r="O105" s="79">
        <v>0</v>
      </c>
      <c r="P105" s="79">
        <v>406</v>
      </c>
      <c r="Q105" s="79">
        <v>0</v>
      </c>
      <c r="R105" s="79">
        <v>0</v>
      </c>
      <c r="S105" s="79">
        <v>0</v>
      </c>
      <c r="T105" s="79">
        <v>0</v>
      </c>
      <c r="U105" s="79">
        <v>0</v>
      </c>
      <c r="V105" s="79">
        <v>0</v>
      </c>
      <c r="W105" s="79">
        <v>0</v>
      </c>
      <c r="X105" s="79">
        <v>0</v>
      </c>
      <c r="Y105" s="144">
        <v>2</v>
      </c>
      <c r="Z105" s="144">
        <v>27</v>
      </c>
      <c r="AA105" s="144"/>
      <c r="AB105" s="144">
        <v>2</v>
      </c>
      <c r="AC105" s="144">
        <v>27</v>
      </c>
      <c r="AD105" s="868"/>
      <c r="AE105" s="868"/>
      <c r="AF105" s="868"/>
      <c r="AG105" s="747" t="s">
        <v>107</v>
      </c>
      <c r="AH105" s="747"/>
      <c r="AI105" s="79">
        <v>9447</v>
      </c>
      <c r="AJ105" s="79">
        <v>0</v>
      </c>
      <c r="AK105" s="79">
        <v>0</v>
      </c>
      <c r="AL105" s="79">
        <v>0</v>
      </c>
      <c r="AM105" s="79">
        <v>0</v>
      </c>
      <c r="AN105" s="237">
        <v>521043</v>
      </c>
      <c r="AO105" s="144">
        <v>2</v>
      </c>
      <c r="AP105" s="144">
        <v>27</v>
      </c>
    </row>
    <row r="106" spans="1:42" s="143" customFormat="1" ht="20.100000000000001" customHeight="1" x14ac:dyDescent="0.15">
      <c r="A106" s="144">
        <v>2</v>
      </c>
      <c r="B106" s="144">
        <v>28</v>
      </c>
      <c r="C106" s="868"/>
      <c r="D106" s="868"/>
      <c r="E106" s="868"/>
      <c r="F106" s="747" t="s">
        <v>925</v>
      </c>
      <c r="G106" s="747"/>
      <c r="H106" s="428">
        <v>1208005</v>
      </c>
      <c r="I106" s="79">
        <v>527469</v>
      </c>
      <c r="J106" s="79">
        <v>665895</v>
      </c>
      <c r="K106" s="79">
        <v>313592</v>
      </c>
      <c r="L106" s="79">
        <v>142856</v>
      </c>
      <c r="M106" s="79">
        <v>121909</v>
      </c>
      <c r="N106" s="79">
        <v>137464</v>
      </c>
      <c r="O106" s="79">
        <v>515402</v>
      </c>
      <c r="P106" s="79">
        <v>166470</v>
      </c>
      <c r="Q106" s="79">
        <v>789876</v>
      </c>
      <c r="R106" s="79">
        <v>10342</v>
      </c>
      <c r="S106" s="79">
        <v>0</v>
      </c>
      <c r="T106" s="79">
        <v>932887</v>
      </c>
      <c r="U106" s="79">
        <v>942816</v>
      </c>
      <c r="V106" s="79">
        <v>0</v>
      </c>
      <c r="W106" s="79">
        <v>48453</v>
      </c>
      <c r="X106" s="79">
        <v>0</v>
      </c>
      <c r="Y106" s="144">
        <v>2</v>
      </c>
      <c r="Z106" s="144">
        <v>28</v>
      </c>
      <c r="AA106" s="144"/>
      <c r="AB106" s="144">
        <v>2</v>
      </c>
      <c r="AC106" s="144">
        <v>28</v>
      </c>
      <c r="AD106" s="868"/>
      <c r="AE106" s="868"/>
      <c r="AF106" s="868"/>
      <c r="AG106" s="747" t="s">
        <v>925</v>
      </c>
      <c r="AH106" s="747"/>
      <c r="AI106" s="79">
        <v>76951</v>
      </c>
      <c r="AJ106" s="79">
        <v>37826</v>
      </c>
      <c r="AK106" s="79">
        <v>0</v>
      </c>
      <c r="AL106" s="79">
        <v>0</v>
      </c>
      <c r="AM106" s="79">
        <v>69073</v>
      </c>
      <c r="AN106" s="237">
        <v>6707286</v>
      </c>
      <c r="AO106" s="144">
        <v>2</v>
      </c>
      <c r="AP106" s="144">
        <v>28</v>
      </c>
    </row>
    <row r="107" spans="1:42" s="143" customFormat="1" ht="20.100000000000001" customHeight="1" x14ac:dyDescent="0.15">
      <c r="A107" s="144">
        <v>2</v>
      </c>
      <c r="B107" s="144">
        <v>29</v>
      </c>
      <c r="C107" s="868"/>
      <c r="D107" s="868"/>
      <c r="E107" s="868"/>
      <c r="F107" s="747" t="s">
        <v>761</v>
      </c>
      <c r="G107" s="747"/>
      <c r="H107" s="79">
        <v>4849132</v>
      </c>
      <c r="I107" s="79">
        <v>0</v>
      </c>
      <c r="J107" s="79">
        <v>642177</v>
      </c>
      <c r="K107" s="79">
        <v>104756</v>
      </c>
      <c r="L107" s="79">
        <v>0</v>
      </c>
      <c r="M107" s="79">
        <v>534885</v>
      </c>
      <c r="N107" s="79">
        <v>773405</v>
      </c>
      <c r="O107" s="79">
        <v>269511</v>
      </c>
      <c r="P107" s="79">
        <v>22516</v>
      </c>
      <c r="Q107" s="79">
        <v>670745</v>
      </c>
      <c r="R107" s="79">
        <v>35114</v>
      </c>
      <c r="S107" s="79">
        <v>0</v>
      </c>
      <c r="T107" s="79">
        <v>980</v>
      </c>
      <c r="U107" s="79">
        <v>0</v>
      </c>
      <c r="V107" s="79">
        <v>0</v>
      </c>
      <c r="W107" s="79">
        <v>0</v>
      </c>
      <c r="X107" s="79">
        <v>0</v>
      </c>
      <c r="Y107" s="144">
        <v>2</v>
      </c>
      <c r="Z107" s="144">
        <v>29</v>
      </c>
      <c r="AA107" s="144"/>
      <c r="AB107" s="144">
        <v>2</v>
      </c>
      <c r="AC107" s="144">
        <v>29</v>
      </c>
      <c r="AD107" s="868"/>
      <c r="AE107" s="868"/>
      <c r="AF107" s="868"/>
      <c r="AG107" s="747" t="s">
        <v>761</v>
      </c>
      <c r="AH107" s="747"/>
      <c r="AI107" s="79">
        <v>40673</v>
      </c>
      <c r="AJ107" s="79">
        <v>0</v>
      </c>
      <c r="AK107" s="79">
        <v>133974</v>
      </c>
      <c r="AL107" s="79">
        <v>0</v>
      </c>
      <c r="AM107" s="79">
        <v>0</v>
      </c>
      <c r="AN107" s="237">
        <v>8077868</v>
      </c>
      <c r="AO107" s="144">
        <v>2</v>
      </c>
      <c r="AP107" s="144">
        <v>29</v>
      </c>
    </row>
    <row r="108" spans="1:42" s="286" customFormat="1" ht="18.75" customHeight="1" x14ac:dyDescent="0.15">
      <c r="A108" s="233"/>
      <c r="B108" s="233"/>
      <c r="C108" s="270"/>
      <c r="D108" s="16"/>
      <c r="E108" s="16"/>
      <c r="F108" s="16"/>
      <c r="G108" s="16"/>
      <c r="H108" s="431"/>
      <c r="I108" s="431"/>
      <c r="J108" s="431"/>
      <c r="K108" s="431"/>
      <c r="L108" s="431"/>
      <c r="M108" s="431"/>
      <c r="N108" s="431"/>
      <c r="O108" s="431"/>
      <c r="P108" s="431"/>
      <c r="Q108" s="431"/>
      <c r="R108" s="431"/>
      <c r="S108" s="431"/>
      <c r="T108" s="431"/>
      <c r="U108" s="431"/>
      <c r="V108" s="431"/>
      <c r="W108" s="431"/>
      <c r="X108" s="431"/>
      <c r="Y108" s="233">
        <v>0</v>
      </c>
      <c r="Z108" s="233">
        <v>0</v>
      </c>
      <c r="AA108" s="233"/>
      <c r="AB108" s="233"/>
      <c r="AC108" s="233"/>
      <c r="AD108" s="270"/>
      <c r="AE108" s="16"/>
      <c r="AF108" s="16"/>
      <c r="AG108" s="16"/>
      <c r="AH108" s="16"/>
      <c r="AI108" s="431"/>
      <c r="AJ108" s="431"/>
      <c r="AK108" s="431"/>
      <c r="AL108" s="431"/>
      <c r="AM108" s="431"/>
      <c r="AO108" s="233">
        <v>0</v>
      </c>
      <c r="AP108" s="233">
        <v>0</v>
      </c>
    </row>
    <row r="109" spans="1:42" s="143" customFormat="1" ht="20.100000000000001" customHeight="1" x14ac:dyDescent="0.15">
      <c r="B109" s="144">
        <v>101</v>
      </c>
      <c r="C109" s="401"/>
      <c r="D109" s="878" t="s">
        <v>148</v>
      </c>
      <c r="E109" s="879"/>
      <c r="F109" s="879"/>
      <c r="G109" s="879"/>
      <c r="H109" s="80">
        <v>0</v>
      </c>
      <c r="I109" s="80">
        <v>0</v>
      </c>
      <c r="J109" s="80">
        <v>2.2000000000000002</v>
      </c>
      <c r="K109" s="80">
        <v>0</v>
      </c>
      <c r="L109" s="80">
        <v>0</v>
      </c>
      <c r="M109" s="80">
        <v>0</v>
      </c>
      <c r="N109" s="80">
        <v>0</v>
      </c>
      <c r="O109" s="80">
        <v>0</v>
      </c>
      <c r="P109" s="80">
        <v>0</v>
      </c>
      <c r="Q109" s="80">
        <v>0</v>
      </c>
      <c r="R109" s="80">
        <v>0</v>
      </c>
      <c r="S109" s="80">
        <v>0</v>
      </c>
      <c r="T109" s="80">
        <v>0</v>
      </c>
      <c r="U109" s="80">
        <v>0</v>
      </c>
      <c r="V109" s="80">
        <v>0</v>
      </c>
      <c r="W109" s="80">
        <v>0</v>
      </c>
      <c r="X109" s="80">
        <v>51.8</v>
      </c>
      <c r="Y109" s="233">
        <v>0</v>
      </c>
      <c r="Z109" s="233">
        <v>101</v>
      </c>
      <c r="AA109" s="233"/>
      <c r="AC109" s="144">
        <v>101</v>
      </c>
      <c r="AD109" s="401"/>
      <c r="AE109" s="878" t="s">
        <v>148</v>
      </c>
      <c r="AF109" s="879"/>
      <c r="AG109" s="879"/>
      <c r="AH109" s="879"/>
      <c r="AI109" s="80">
        <v>0</v>
      </c>
      <c r="AJ109" s="80">
        <v>0</v>
      </c>
      <c r="AK109" s="80">
        <v>0</v>
      </c>
      <c r="AL109" s="80">
        <v>0</v>
      </c>
      <c r="AM109" s="80">
        <v>0</v>
      </c>
      <c r="AN109" s="80">
        <v>0.8</v>
      </c>
      <c r="AO109" s="144">
        <v>0</v>
      </c>
      <c r="AP109" s="144">
        <v>101</v>
      </c>
    </row>
    <row r="110" spans="1:42" s="143" customFormat="1" ht="20.100000000000001" customHeight="1" x14ac:dyDescent="0.15">
      <c r="B110" s="144">
        <v>102</v>
      </c>
      <c r="C110" s="402"/>
      <c r="D110" s="749" t="s">
        <v>178</v>
      </c>
      <c r="E110" s="784"/>
      <c r="F110" s="784"/>
      <c r="G110" s="784"/>
      <c r="H110" s="80">
        <v>0</v>
      </c>
      <c r="I110" s="80">
        <v>0</v>
      </c>
      <c r="J110" s="80">
        <v>0</v>
      </c>
      <c r="K110" s="80">
        <v>0</v>
      </c>
      <c r="L110" s="80">
        <v>0</v>
      </c>
      <c r="M110" s="80">
        <v>0</v>
      </c>
      <c r="N110" s="80">
        <v>0</v>
      </c>
      <c r="O110" s="80">
        <v>0</v>
      </c>
      <c r="P110" s="80">
        <v>0</v>
      </c>
      <c r="Q110" s="80">
        <v>0</v>
      </c>
      <c r="R110" s="80">
        <v>0</v>
      </c>
      <c r="S110" s="80">
        <v>0</v>
      </c>
      <c r="T110" s="80">
        <v>0</v>
      </c>
      <c r="U110" s="80">
        <v>0</v>
      </c>
      <c r="V110" s="80">
        <v>0</v>
      </c>
      <c r="W110" s="80">
        <v>0</v>
      </c>
      <c r="X110" s="80">
        <v>0</v>
      </c>
      <c r="Y110" s="233">
        <v>0</v>
      </c>
      <c r="Z110" s="233">
        <v>102</v>
      </c>
      <c r="AA110" s="233"/>
      <c r="AC110" s="144">
        <v>102</v>
      </c>
      <c r="AD110" s="402"/>
      <c r="AE110" s="749" t="s">
        <v>178</v>
      </c>
      <c r="AF110" s="784"/>
      <c r="AG110" s="784"/>
      <c r="AH110" s="784"/>
      <c r="AI110" s="80">
        <v>0</v>
      </c>
      <c r="AJ110" s="80">
        <v>0</v>
      </c>
      <c r="AK110" s="80">
        <v>0</v>
      </c>
      <c r="AL110" s="80">
        <v>0</v>
      </c>
      <c r="AM110" s="80">
        <v>0</v>
      </c>
      <c r="AN110" s="80">
        <v>0</v>
      </c>
      <c r="AO110" s="144">
        <v>0</v>
      </c>
      <c r="AP110" s="144">
        <v>102</v>
      </c>
    </row>
    <row r="111" spans="1:42" s="143" customFormat="1" ht="20.100000000000001" customHeight="1" x14ac:dyDescent="0.15">
      <c r="B111" s="144">
        <v>103</v>
      </c>
      <c r="C111" s="403" t="s">
        <v>408</v>
      </c>
      <c r="D111" s="749" t="s">
        <v>533</v>
      </c>
      <c r="E111" s="784"/>
      <c r="F111" s="784"/>
      <c r="G111" s="784"/>
      <c r="H111" s="80">
        <v>0</v>
      </c>
      <c r="I111" s="80">
        <v>0</v>
      </c>
      <c r="J111" s="80">
        <v>0</v>
      </c>
      <c r="K111" s="80">
        <v>0</v>
      </c>
      <c r="L111" s="80">
        <v>0</v>
      </c>
      <c r="M111" s="80">
        <v>0</v>
      </c>
      <c r="N111" s="80">
        <v>0</v>
      </c>
      <c r="O111" s="80">
        <v>0</v>
      </c>
      <c r="P111" s="80">
        <v>0</v>
      </c>
      <c r="Q111" s="80">
        <v>0</v>
      </c>
      <c r="R111" s="80">
        <v>0</v>
      </c>
      <c r="S111" s="80">
        <v>0</v>
      </c>
      <c r="T111" s="80">
        <v>0</v>
      </c>
      <c r="U111" s="80">
        <v>0</v>
      </c>
      <c r="V111" s="80">
        <v>0</v>
      </c>
      <c r="W111" s="80">
        <v>0</v>
      </c>
      <c r="X111" s="80">
        <v>0</v>
      </c>
      <c r="Y111" s="233">
        <v>0</v>
      </c>
      <c r="Z111" s="233">
        <v>103</v>
      </c>
      <c r="AA111" s="233"/>
      <c r="AC111" s="144">
        <v>103</v>
      </c>
      <c r="AD111" s="403" t="s">
        <v>408</v>
      </c>
      <c r="AE111" s="749" t="s">
        <v>533</v>
      </c>
      <c r="AF111" s="784"/>
      <c r="AG111" s="784"/>
      <c r="AH111" s="784"/>
      <c r="AI111" s="80">
        <v>0</v>
      </c>
      <c r="AJ111" s="80">
        <v>0</v>
      </c>
      <c r="AK111" s="80">
        <v>0</v>
      </c>
      <c r="AL111" s="80">
        <v>0</v>
      </c>
      <c r="AM111" s="80">
        <v>0</v>
      </c>
      <c r="AN111" s="80">
        <v>0</v>
      </c>
      <c r="AO111" s="144">
        <v>0</v>
      </c>
      <c r="AP111" s="144">
        <v>103</v>
      </c>
    </row>
    <row r="112" spans="1:42" s="143" customFormat="1" ht="20.100000000000001" customHeight="1" x14ac:dyDescent="0.15">
      <c r="B112" s="144">
        <v>104</v>
      </c>
      <c r="C112" s="403"/>
      <c r="D112" s="749" t="s">
        <v>534</v>
      </c>
      <c r="E112" s="784"/>
      <c r="F112" s="784"/>
      <c r="G112" s="784"/>
      <c r="H112" s="80">
        <v>63.8</v>
      </c>
      <c r="I112" s="80">
        <v>56.2</v>
      </c>
      <c r="J112" s="80">
        <v>51.9</v>
      </c>
      <c r="K112" s="80">
        <v>61.9</v>
      </c>
      <c r="L112" s="80">
        <v>68.8</v>
      </c>
      <c r="M112" s="80">
        <v>68.400000000000006</v>
      </c>
      <c r="N112" s="80">
        <v>53.1</v>
      </c>
      <c r="O112" s="80">
        <v>49.4</v>
      </c>
      <c r="P112" s="80">
        <v>46.2</v>
      </c>
      <c r="Q112" s="80">
        <v>74.7</v>
      </c>
      <c r="R112" s="80">
        <v>38.5</v>
      </c>
      <c r="S112" s="80">
        <v>55.6</v>
      </c>
      <c r="T112" s="80">
        <v>63.8</v>
      </c>
      <c r="U112" s="80">
        <v>51.5</v>
      </c>
      <c r="V112" s="80">
        <v>38.4</v>
      </c>
      <c r="W112" s="80">
        <v>29.6</v>
      </c>
      <c r="X112" s="80">
        <v>71.3</v>
      </c>
      <c r="Y112" s="233">
        <v>0</v>
      </c>
      <c r="Z112" s="233">
        <v>104</v>
      </c>
      <c r="AA112" s="233"/>
      <c r="AC112" s="144">
        <v>104</v>
      </c>
      <c r="AD112" s="403"/>
      <c r="AE112" s="749" t="s">
        <v>534</v>
      </c>
      <c r="AF112" s="784"/>
      <c r="AG112" s="784"/>
      <c r="AH112" s="784"/>
      <c r="AI112" s="80">
        <v>65.900000000000006</v>
      </c>
      <c r="AJ112" s="80">
        <v>65</v>
      </c>
      <c r="AK112" s="80">
        <v>70.599999999999994</v>
      </c>
      <c r="AL112" s="80">
        <v>46.4</v>
      </c>
      <c r="AM112" s="80">
        <v>84.4</v>
      </c>
      <c r="AN112" s="80">
        <v>57.8</v>
      </c>
      <c r="AO112" s="144">
        <v>0</v>
      </c>
      <c r="AP112" s="144">
        <v>104</v>
      </c>
    </row>
    <row r="113" spans="2:42" s="143" customFormat="1" ht="20.100000000000001" customHeight="1" x14ac:dyDescent="0.15">
      <c r="B113" s="144">
        <v>105</v>
      </c>
      <c r="C113" s="403" t="s">
        <v>308</v>
      </c>
      <c r="D113" s="749" t="s">
        <v>535</v>
      </c>
      <c r="E113" s="784"/>
      <c r="F113" s="784"/>
      <c r="G113" s="784"/>
      <c r="H113" s="80">
        <v>85.9</v>
      </c>
      <c r="I113" s="80">
        <v>98.8</v>
      </c>
      <c r="J113" s="80">
        <v>95.9</v>
      </c>
      <c r="K113" s="80">
        <v>88.8</v>
      </c>
      <c r="L113" s="80">
        <v>97.5</v>
      </c>
      <c r="M113" s="80">
        <v>93.5</v>
      </c>
      <c r="N113" s="80">
        <v>92</v>
      </c>
      <c r="O113" s="80">
        <v>96.5</v>
      </c>
      <c r="P113" s="80">
        <v>93.8</v>
      </c>
      <c r="Q113" s="80">
        <v>93.7</v>
      </c>
      <c r="R113" s="80">
        <v>102.3</v>
      </c>
      <c r="S113" s="80">
        <v>88.1</v>
      </c>
      <c r="T113" s="80">
        <v>94</v>
      </c>
      <c r="U113" s="80">
        <v>93</v>
      </c>
      <c r="V113" s="80">
        <v>96.2</v>
      </c>
      <c r="W113" s="80">
        <v>102.6</v>
      </c>
      <c r="X113" s="80">
        <v>102.5</v>
      </c>
      <c r="Y113" s="233">
        <v>0</v>
      </c>
      <c r="Z113" s="233">
        <v>105</v>
      </c>
      <c r="AA113" s="233"/>
      <c r="AC113" s="144">
        <v>105</v>
      </c>
      <c r="AD113" s="403" t="s">
        <v>308</v>
      </c>
      <c r="AE113" s="749" t="s">
        <v>535</v>
      </c>
      <c r="AF113" s="784"/>
      <c r="AG113" s="784"/>
      <c r="AH113" s="784"/>
      <c r="AI113" s="80">
        <v>84.4</v>
      </c>
      <c r="AJ113" s="80">
        <v>85.4</v>
      </c>
      <c r="AK113" s="80">
        <v>95.1</v>
      </c>
      <c r="AL113" s="80">
        <v>98.2</v>
      </c>
      <c r="AM113" s="80">
        <v>82.8</v>
      </c>
      <c r="AN113" s="80">
        <v>92.2</v>
      </c>
      <c r="AO113" s="144">
        <v>0</v>
      </c>
      <c r="AP113" s="144">
        <v>105</v>
      </c>
    </row>
    <row r="114" spans="2:42" s="143" customFormat="1" ht="20.100000000000001" customHeight="1" x14ac:dyDescent="0.15">
      <c r="B114" s="144">
        <v>106</v>
      </c>
      <c r="C114" s="403"/>
      <c r="D114" s="749" t="s">
        <v>130</v>
      </c>
      <c r="E114" s="784"/>
      <c r="F114" s="784"/>
      <c r="G114" s="784"/>
      <c r="H114" s="80">
        <v>433</v>
      </c>
      <c r="I114" s="80">
        <v>123.4</v>
      </c>
      <c r="J114" s="80">
        <v>178.5</v>
      </c>
      <c r="K114" s="80">
        <v>362.6</v>
      </c>
      <c r="L114" s="80">
        <v>188.7</v>
      </c>
      <c r="M114" s="80">
        <v>265.60000000000002</v>
      </c>
      <c r="N114" s="80">
        <v>231.8</v>
      </c>
      <c r="O114" s="80">
        <v>181.2</v>
      </c>
      <c r="P114" s="80">
        <v>163.69999999999999</v>
      </c>
      <c r="Q114" s="80">
        <v>357.8</v>
      </c>
      <c r="R114" s="80">
        <v>50.4</v>
      </c>
      <c r="S114" s="80">
        <v>203.5</v>
      </c>
      <c r="T114" s="80">
        <v>339.8</v>
      </c>
      <c r="U114" s="80">
        <v>234.5</v>
      </c>
      <c r="V114" s="80">
        <v>201.2</v>
      </c>
      <c r="W114" s="80">
        <v>44.1</v>
      </c>
      <c r="X114" s="80">
        <v>66.3</v>
      </c>
      <c r="Y114" s="233">
        <v>0</v>
      </c>
      <c r="Z114" s="233">
        <v>106</v>
      </c>
      <c r="AA114" s="233"/>
      <c r="AC114" s="144">
        <v>106</v>
      </c>
      <c r="AD114" s="403"/>
      <c r="AE114" s="749" t="s">
        <v>130</v>
      </c>
      <c r="AF114" s="784"/>
      <c r="AG114" s="784"/>
      <c r="AH114" s="784"/>
      <c r="AI114" s="80">
        <v>502.9</v>
      </c>
      <c r="AJ114" s="80">
        <v>698</v>
      </c>
      <c r="AK114" s="80">
        <v>249.8</v>
      </c>
      <c r="AL114" s="80">
        <v>146.6</v>
      </c>
      <c r="AM114" s="80">
        <v>1233.5999999999999</v>
      </c>
      <c r="AN114" s="80">
        <v>264.60000000000002</v>
      </c>
      <c r="AO114" s="144">
        <v>0</v>
      </c>
      <c r="AP114" s="144">
        <v>106</v>
      </c>
    </row>
    <row r="115" spans="2:42" s="143" customFormat="1" ht="20.100000000000001" customHeight="1" x14ac:dyDescent="0.15">
      <c r="B115" s="144">
        <v>107</v>
      </c>
      <c r="C115" s="403" t="s">
        <v>340</v>
      </c>
      <c r="D115" s="891" t="s">
        <v>357</v>
      </c>
      <c r="E115" s="784"/>
      <c r="F115" s="784"/>
      <c r="G115" s="784"/>
      <c r="H115" s="80">
        <v>74.5</v>
      </c>
      <c r="I115" s="80">
        <v>131.5</v>
      </c>
      <c r="J115" s="80">
        <v>119.4</v>
      </c>
      <c r="K115" s="80">
        <v>56</v>
      </c>
      <c r="L115" s="80">
        <v>71.2</v>
      </c>
      <c r="M115" s="80">
        <v>106.1</v>
      </c>
      <c r="N115" s="80">
        <v>113.2</v>
      </c>
      <c r="O115" s="80">
        <v>109.6</v>
      </c>
      <c r="P115" s="80">
        <v>80.400000000000006</v>
      </c>
      <c r="Q115" s="80">
        <v>69.8</v>
      </c>
      <c r="R115" s="80">
        <v>73.099999999999994</v>
      </c>
      <c r="S115" s="80">
        <v>98.1</v>
      </c>
      <c r="T115" s="80">
        <v>47.6</v>
      </c>
      <c r="U115" s="80">
        <v>120.3</v>
      </c>
      <c r="V115" s="80">
        <v>106.3</v>
      </c>
      <c r="W115" s="80">
        <v>89.6</v>
      </c>
      <c r="X115" s="80">
        <v>202.4</v>
      </c>
      <c r="Y115" s="233">
        <v>0</v>
      </c>
      <c r="Z115" s="233">
        <v>107</v>
      </c>
      <c r="AA115" s="233"/>
      <c r="AC115" s="144">
        <v>107</v>
      </c>
      <c r="AD115" s="403" t="s">
        <v>340</v>
      </c>
      <c r="AE115" s="891" t="s">
        <v>357</v>
      </c>
      <c r="AF115" s="784"/>
      <c r="AG115" s="784"/>
      <c r="AH115" s="784"/>
      <c r="AI115" s="80">
        <v>109.1</v>
      </c>
      <c r="AJ115" s="80">
        <v>50.1</v>
      </c>
      <c r="AK115" s="80">
        <v>63.2</v>
      </c>
      <c r="AL115" s="80">
        <v>93.5</v>
      </c>
      <c r="AM115" s="80">
        <v>31.7</v>
      </c>
      <c r="AN115" s="80">
        <v>89.2</v>
      </c>
      <c r="AO115" s="144">
        <v>0</v>
      </c>
      <c r="AP115" s="144">
        <v>107</v>
      </c>
    </row>
    <row r="116" spans="2:42" s="143" customFormat="1" ht="20.100000000000001" customHeight="1" x14ac:dyDescent="0.15">
      <c r="B116" s="144">
        <v>108</v>
      </c>
      <c r="C116" s="403"/>
      <c r="D116" s="869" t="s">
        <v>285</v>
      </c>
      <c r="E116" s="876" t="s">
        <v>537</v>
      </c>
      <c r="F116" s="784"/>
      <c r="G116" s="784"/>
      <c r="H116" s="80">
        <v>23.5</v>
      </c>
      <c r="I116" s="80">
        <v>44.2</v>
      </c>
      <c r="J116" s="80">
        <v>54.7</v>
      </c>
      <c r="K116" s="80">
        <v>28.4</v>
      </c>
      <c r="L116" s="80">
        <v>32</v>
      </c>
      <c r="M116" s="80">
        <v>46.4</v>
      </c>
      <c r="N116" s="80">
        <v>45.5</v>
      </c>
      <c r="O116" s="80">
        <v>54.3</v>
      </c>
      <c r="P116" s="80">
        <v>38.299999999999997</v>
      </c>
      <c r="Q116" s="80">
        <v>18.399999999999999</v>
      </c>
      <c r="R116" s="80">
        <v>98.3</v>
      </c>
      <c r="S116" s="80">
        <v>56</v>
      </c>
      <c r="T116" s="80">
        <v>22.2</v>
      </c>
      <c r="U116" s="80">
        <v>64.3</v>
      </c>
      <c r="V116" s="80">
        <v>110.1</v>
      </c>
      <c r="W116" s="80">
        <v>108</v>
      </c>
      <c r="X116" s="80">
        <v>93.3</v>
      </c>
      <c r="Y116" s="233">
        <v>0</v>
      </c>
      <c r="Z116" s="233">
        <v>108</v>
      </c>
      <c r="AA116" s="233"/>
      <c r="AC116" s="144">
        <v>108</v>
      </c>
      <c r="AD116" s="403"/>
      <c r="AE116" s="869" t="s">
        <v>285</v>
      </c>
      <c r="AF116" s="876" t="s">
        <v>537</v>
      </c>
      <c r="AG116" s="784"/>
      <c r="AH116" s="784"/>
      <c r="AI116" s="80">
        <v>61.6</v>
      </c>
      <c r="AJ116" s="80">
        <v>17.5</v>
      </c>
      <c r="AK116" s="80">
        <v>27.9</v>
      </c>
      <c r="AL116" s="80">
        <v>90.1</v>
      </c>
      <c r="AM116" s="80">
        <v>9.6999999999999993</v>
      </c>
      <c r="AN116" s="80">
        <v>39.4</v>
      </c>
      <c r="AO116" s="144">
        <v>0</v>
      </c>
      <c r="AP116" s="144">
        <v>108</v>
      </c>
    </row>
    <row r="117" spans="2:42" s="143" customFormat="1" ht="20.100000000000001" customHeight="1" x14ac:dyDescent="0.15">
      <c r="B117" s="144">
        <v>109</v>
      </c>
      <c r="C117" s="403" t="s">
        <v>345</v>
      </c>
      <c r="D117" s="870"/>
      <c r="E117" s="876" t="s">
        <v>68</v>
      </c>
      <c r="F117" s="784"/>
      <c r="G117" s="784"/>
      <c r="H117" s="80">
        <v>5.6</v>
      </c>
      <c r="I117" s="80">
        <v>12.1</v>
      </c>
      <c r="J117" s="80">
        <v>14.3</v>
      </c>
      <c r="K117" s="80">
        <v>8.5</v>
      </c>
      <c r="L117" s="80">
        <v>8.4</v>
      </c>
      <c r="M117" s="80">
        <v>11.3</v>
      </c>
      <c r="N117" s="80">
        <v>10.6</v>
      </c>
      <c r="O117" s="80">
        <v>13.7</v>
      </c>
      <c r="P117" s="80">
        <v>11.2</v>
      </c>
      <c r="Q117" s="80">
        <v>4.4000000000000004</v>
      </c>
      <c r="R117" s="80">
        <v>27.5</v>
      </c>
      <c r="S117" s="80">
        <v>8</v>
      </c>
      <c r="T117" s="80">
        <v>7.1</v>
      </c>
      <c r="U117" s="80">
        <v>14.5</v>
      </c>
      <c r="V117" s="80">
        <v>37.700000000000003</v>
      </c>
      <c r="W117" s="80">
        <v>26.2</v>
      </c>
      <c r="X117" s="80">
        <v>13.2</v>
      </c>
      <c r="Y117" s="233">
        <v>0</v>
      </c>
      <c r="Z117" s="233">
        <v>109</v>
      </c>
      <c r="AA117" s="233"/>
      <c r="AC117" s="144">
        <v>109</v>
      </c>
      <c r="AD117" s="403" t="s">
        <v>345</v>
      </c>
      <c r="AE117" s="870"/>
      <c r="AF117" s="876" t="s">
        <v>68</v>
      </c>
      <c r="AG117" s="784"/>
      <c r="AH117" s="784"/>
      <c r="AI117" s="80">
        <v>14</v>
      </c>
      <c r="AJ117" s="80">
        <v>4.9000000000000004</v>
      </c>
      <c r="AK117" s="80">
        <v>6.9</v>
      </c>
      <c r="AL117" s="80">
        <v>22.6</v>
      </c>
      <c r="AM117" s="80">
        <v>3.2</v>
      </c>
      <c r="AN117" s="80">
        <v>9.8000000000000007</v>
      </c>
      <c r="AO117" s="144">
        <v>0</v>
      </c>
      <c r="AP117" s="144">
        <v>109</v>
      </c>
    </row>
    <row r="118" spans="2:42" s="143" customFormat="1" ht="20.100000000000001" customHeight="1" x14ac:dyDescent="0.15">
      <c r="B118" s="144">
        <v>110</v>
      </c>
      <c r="C118" s="259"/>
      <c r="D118" s="870"/>
      <c r="E118" s="876" t="s">
        <v>427</v>
      </c>
      <c r="F118" s="784"/>
      <c r="G118" s="784"/>
      <c r="H118" s="80">
        <v>29.1</v>
      </c>
      <c r="I118" s="80">
        <v>56.3</v>
      </c>
      <c r="J118" s="80">
        <v>69</v>
      </c>
      <c r="K118" s="80">
        <v>36.9</v>
      </c>
      <c r="L118" s="80">
        <v>40.4</v>
      </c>
      <c r="M118" s="80">
        <v>57.7</v>
      </c>
      <c r="N118" s="80">
        <v>56.1</v>
      </c>
      <c r="O118" s="80">
        <v>68</v>
      </c>
      <c r="P118" s="80">
        <v>49.6</v>
      </c>
      <c r="Q118" s="80">
        <v>22.8</v>
      </c>
      <c r="R118" s="80">
        <v>125.8</v>
      </c>
      <c r="S118" s="80">
        <v>64.099999999999994</v>
      </c>
      <c r="T118" s="80">
        <v>29.3</v>
      </c>
      <c r="U118" s="80">
        <v>78.8</v>
      </c>
      <c r="V118" s="80">
        <v>147.80000000000001</v>
      </c>
      <c r="W118" s="80">
        <v>134.19999999999999</v>
      </c>
      <c r="X118" s="80">
        <v>106.5</v>
      </c>
      <c r="Y118" s="233">
        <v>0</v>
      </c>
      <c r="Z118" s="233">
        <v>110</v>
      </c>
      <c r="AA118" s="233"/>
      <c r="AC118" s="144">
        <v>110</v>
      </c>
      <c r="AD118" s="259"/>
      <c r="AE118" s="870"/>
      <c r="AF118" s="876" t="s">
        <v>427</v>
      </c>
      <c r="AG118" s="784"/>
      <c r="AH118" s="784"/>
      <c r="AI118" s="80">
        <v>75.599999999999994</v>
      </c>
      <c r="AJ118" s="80">
        <v>22.4</v>
      </c>
      <c r="AK118" s="80">
        <v>34.799999999999997</v>
      </c>
      <c r="AL118" s="80">
        <v>112.7</v>
      </c>
      <c r="AM118" s="80">
        <v>12.9</v>
      </c>
      <c r="AN118" s="80">
        <v>49.2</v>
      </c>
      <c r="AO118" s="144">
        <v>0</v>
      </c>
      <c r="AP118" s="144">
        <v>110</v>
      </c>
    </row>
    <row r="119" spans="2:42" s="143" customFormat="1" ht="20.100000000000001" customHeight="1" x14ac:dyDescent="0.15">
      <c r="B119" s="144">
        <v>111</v>
      </c>
      <c r="C119" s="404" t="s">
        <v>247</v>
      </c>
      <c r="D119" s="871"/>
      <c r="E119" s="877" t="s">
        <v>389</v>
      </c>
      <c r="F119" s="780"/>
      <c r="G119" s="780"/>
      <c r="H119" s="80">
        <v>13.1</v>
      </c>
      <c r="I119" s="80">
        <v>4</v>
      </c>
      <c r="J119" s="80">
        <v>10.6</v>
      </c>
      <c r="K119" s="80">
        <v>15.5</v>
      </c>
      <c r="L119" s="80">
        <v>12.7</v>
      </c>
      <c r="M119" s="80">
        <v>8</v>
      </c>
      <c r="N119" s="80">
        <v>9.8000000000000007</v>
      </c>
      <c r="O119" s="80">
        <v>12.9</v>
      </c>
      <c r="P119" s="80">
        <v>9.3000000000000007</v>
      </c>
      <c r="Q119" s="80">
        <v>16.399999999999999</v>
      </c>
      <c r="R119" s="80">
        <v>11.1</v>
      </c>
      <c r="S119" s="80">
        <v>13.8</v>
      </c>
      <c r="T119" s="80">
        <v>9.8000000000000007</v>
      </c>
      <c r="U119" s="80">
        <v>11.8</v>
      </c>
      <c r="V119" s="80">
        <v>3.4</v>
      </c>
      <c r="W119" s="80">
        <v>10.9</v>
      </c>
      <c r="X119" s="80">
        <v>9.9</v>
      </c>
      <c r="Y119" s="233">
        <v>0</v>
      </c>
      <c r="Z119" s="233">
        <v>111</v>
      </c>
      <c r="AA119" s="233"/>
      <c r="AC119" s="144">
        <v>111</v>
      </c>
      <c r="AD119" s="404" t="s">
        <v>247</v>
      </c>
      <c r="AE119" s="871"/>
      <c r="AF119" s="877" t="s">
        <v>389</v>
      </c>
      <c r="AG119" s="780"/>
      <c r="AH119" s="780"/>
      <c r="AI119" s="80">
        <v>7.6</v>
      </c>
      <c r="AJ119" s="80">
        <v>8.5</v>
      </c>
      <c r="AK119" s="80">
        <v>17.899999999999999</v>
      </c>
      <c r="AL119" s="80">
        <v>14.3</v>
      </c>
      <c r="AM119" s="80">
        <v>23.5</v>
      </c>
      <c r="AN119" s="80">
        <v>12.2</v>
      </c>
      <c r="AO119" s="144">
        <v>0</v>
      </c>
      <c r="AP119" s="144">
        <v>111</v>
      </c>
    </row>
    <row r="120" spans="2:42" s="143" customFormat="1" ht="20.100000000000001" customHeight="1" x14ac:dyDescent="0.15">
      <c r="B120" s="144">
        <v>112</v>
      </c>
      <c r="C120" s="405"/>
      <c r="D120" s="889" t="s">
        <v>890</v>
      </c>
      <c r="E120" s="890"/>
      <c r="F120" s="890"/>
      <c r="G120" s="890"/>
      <c r="H120" s="80">
        <v>51</v>
      </c>
      <c r="I120" s="80">
        <v>46.7</v>
      </c>
      <c r="J120" s="80">
        <v>42.7</v>
      </c>
      <c r="K120" s="80">
        <v>51.1</v>
      </c>
      <c r="L120" s="80">
        <v>47.3</v>
      </c>
      <c r="M120" s="80">
        <v>46.1</v>
      </c>
      <c r="N120" s="80">
        <v>49.8</v>
      </c>
      <c r="O120" s="80">
        <v>37.5</v>
      </c>
      <c r="P120" s="80">
        <v>51.1</v>
      </c>
      <c r="Q120" s="80">
        <v>41.5</v>
      </c>
      <c r="R120" s="80">
        <v>13.9</v>
      </c>
      <c r="S120" s="80">
        <v>14</v>
      </c>
      <c r="T120" s="80">
        <v>46.7</v>
      </c>
      <c r="U120" s="80">
        <v>39.9</v>
      </c>
      <c r="V120" s="80">
        <v>32.299999999999997</v>
      </c>
      <c r="W120" s="80">
        <v>4.5</v>
      </c>
      <c r="X120" s="80">
        <v>43.5</v>
      </c>
      <c r="Y120" s="233"/>
      <c r="Z120" s="144">
        <v>112</v>
      </c>
      <c r="AA120" s="144"/>
      <c r="AC120" s="144">
        <v>112</v>
      </c>
      <c r="AD120" s="405"/>
      <c r="AE120" s="889" t="s">
        <v>890</v>
      </c>
      <c r="AF120" s="890"/>
      <c r="AG120" s="890"/>
      <c r="AH120" s="890"/>
      <c r="AI120" s="80">
        <v>43.6</v>
      </c>
      <c r="AJ120" s="80">
        <v>58</v>
      </c>
      <c r="AK120" s="80">
        <v>53</v>
      </c>
      <c r="AL120" s="80">
        <v>13.9</v>
      </c>
      <c r="AM120" s="80">
        <v>53.6</v>
      </c>
      <c r="AN120" s="80">
        <v>43.9</v>
      </c>
      <c r="AO120" s="144"/>
      <c r="AP120" s="144">
        <v>112</v>
      </c>
    </row>
    <row r="121" spans="2:42" s="143" customFormat="1" ht="20.100000000000001" customHeight="1" x14ac:dyDescent="0.15">
      <c r="B121" s="144">
        <v>113</v>
      </c>
      <c r="C121" s="406"/>
      <c r="D121" s="889" t="s">
        <v>891</v>
      </c>
      <c r="E121" s="890"/>
      <c r="F121" s="890"/>
      <c r="G121" s="890"/>
      <c r="H121" s="80">
        <v>383.1</v>
      </c>
      <c r="I121" s="80">
        <v>617</v>
      </c>
      <c r="J121" s="80">
        <v>746.9</v>
      </c>
      <c r="K121" s="80">
        <v>518.70000000000005</v>
      </c>
      <c r="L121" s="80">
        <v>412.1</v>
      </c>
      <c r="M121" s="80">
        <v>487.9</v>
      </c>
      <c r="N121" s="80">
        <v>657.3</v>
      </c>
      <c r="O121" s="80">
        <v>845</v>
      </c>
      <c r="P121" s="80">
        <v>585.1</v>
      </c>
      <c r="Q121" s="80">
        <v>309.60000000000002</v>
      </c>
      <c r="R121" s="80">
        <v>1638.3</v>
      </c>
      <c r="S121" s="80">
        <v>743</v>
      </c>
      <c r="T121" s="80">
        <v>569.1</v>
      </c>
      <c r="U121" s="80">
        <v>1014.1</v>
      </c>
      <c r="V121" s="80">
        <v>2064.1999999999998</v>
      </c>
      <c r="W121" s="80">
        <v>1857.6</v>
      </c>
      <c r="X121" s="80">
        <v>320.3</v>
      </c>
      <c r="Y121" s="233"/>
      <c r="Z121" s="144">
        <v>113</v>
      </c>
      <c r="AA121" s="144"/>
      <c r="AC121" s="144">
        <v>113</v>
      </c>
      <c r="AD121" s="406"/>
      <c r="AE121" s="889" t="s">
        <v>891</v>
      </c>
      <c r="AF121" s="890"/>
      <c r="AG121" s="890"/>
      <c r="AH121" s="890"/>
      <c r="AI121" s="80">
        <v>478.4</v>
      </c>
      <c r="AJ121" s="80">
        <v>842</v>
      </c>
      <c r="AK121" s="80">
        <v>454.8</v>
      </c>
      <c r="AL121" s="80">
        <v>196.9</v>
      </c>
      <c r="AM121" s="80">
        <v>1285.3</v>
      </c>
      <c r="AN121" s="80">
        <v>1.7</v>
      </c>
      <c r="AO121" s="144"/>
      <c r="AP121" s="144">
        <v>113</v>
      </c>
    </row>
    <row r="122" spans="2:42" s="143" customFormat="1" ht="20.100000000000001" customHeight="1" x14ac:dyDescent="0.15"/>
    <row r="123" spans="2:42" s="143" customFormat="1" ht="20.100000000000001" customHeight="1" x14ac:dyDescent="0.15"/>
    <row r="124" spans="2:42" s="143" customFormat="1" ht="20.100000000000001" customHeight="1" x14ac:dyDescent="0.15"/>
    <row r="125" spans="2:42" s="143" customFormat="1" ht="20.100000000000001" customHeight="1" x14ac:dyDescent="0.15"/>
    <row r="126" spans="2:42" s="143" customFormat="1" ht="20.100000000000001" customHeight="1" x14ac:dyDescent="0.15"/>
    <row r="127" spans="2:42" s="143" customFormat="1" ht="20.100000000000001" customHeight="1" x14ac:dyDescent="0.15"/>
    <row r="128" spans="2:42" s="143" customFormat="1" ht="20.100000000000001" customHeight="1" x14ac:dyDescent="0.15"/>
    <row r="129" s="143" customFormat="1" ht="20.100000000000001" customHeight="1" x14ac:dyDescent="0.15"/>
    <row r="130" s="143" customFormat="1" ht="20.100000000000001" customHeight="1" x14ac:dyDescent="0.15"/>
    <row r="131" s="143" customFormat="1" ht="20.100000000000001" customHeight="1" x14ac:dyDescent="0.15"/>
    <row r="132" s="143" customFormat="1" ht="20.100000000000001" customHeight="1" x14ac:dyDescent="0.15"/>
    <row r="133" s="143" customFormat="1" ht="20.100000000000001" customHeight="1" x14ac:dyDescent="0.15"/>
    <row r="134" s="143" customFormat="1" ht="20.100000000000001" customHeight="1" x14ac:dyDescent="0.15"/>
    <row r="135" s="143" customFormat="1" ht="20.100000000000001" customHeight="1" x14ac:dyDescent="0.15"/>
    <row r="136" s="143" customFormat="1" ht="20.100000000000001" customHeight="1" x14ac:dyDescent="0.15"/>
    <row r="137" s="143" customFormat="1" ht="20.100000000000001" customHeight="1" x14ac:dyDescent="0.15"/>
    <row r="138" s="143" customFormat="1" ht="20.100000000000001" customHeight="1" x14ac:dyDescent="0.15"/>
    <row r="139" s="143" customFormat="1" ht="20.100000000000001" customHeight="1" x14ac:dyDescent="0.15"/>
    <row r="140" s="143" customFormat="1" ht="20.100000000000001" customHeight="1" x14ac:dyDescent="0.15"/>
    <row r="141" s="143" customFormat="1" ht="20.100000000000001" customHeight="1" x14ac:dyDescent="0.15"/>
    <row r="142" s="143" customFormat="1" ht="20.100000000000001" customHeight="1" x14ac:dyDescent="0.15"/>
    <row r="143" s="143" customFormat="1" ht="20.100000000000001" customHeight="1" x14ac:dyDescent="0.15"/>
    <row r="144" s="143" customFormat="1" ht="20.100000000000001" customHeight="1" x14ac:dyDescent="0.15"/>
    <row r="145" s="143" customFormat="1" ht="20.100000000000001" customHeight="1" x14ac:dyDescent="0.15"/>
    <row r="146" s="143" customFormat="1" ht="20.100000000000001" customHeight="1" x14ac:dyDescent="0.15"/>
  </sheetData>
  <mergeCells count="241">
    <mergeCell ref="E1:G1"/>
    <mergeCell ref="AF1:AH1"/>
    <mergeCell ref="C3:I3"/>
    <mergeCell ref="Q5:R5"/>
    <mergeCell ref="D7:G7"/>
    <mergeCell ref="AE7:AH7"/>
    <mergeCell ref="E8:G8"/>
    <mergeCell ref="AF8:AH8"/>
    <mergeCell ref="F9:G9"/>
    <mergeCell ref="AG9:AH9"/>
    <mergeCell ref="F10:G10"/>
    <mergeCell ref="AG10:AH10"/>
    <mergeCell ref="F11:G11"/>
    <mergeCell ref="AG11:AH11"/>
    <mergeCell ref="F14:G14"/>
    <mergeCell ref="AG14:AH14"/>
    <mergeCell ref="E15:G15"/>
    <mergeCell ref="AF15:AH15"/>
    <mergeCell ref="E16:G16"/>
    <mergeCell ref="AF16:AH16"/>
    <mergeCell ref="D17:G17"/>
    <mergeCell ref="AE17:AH17"/>
    <mergeCell ref="E18:G18"/>
    <mergeCell ref="AF18:AH18"/>
    <mergeCell ref="E19:G19"/>
    <mergeCell ref="AF19:AH19"/>
    <mergeCell ref="E20:F20"/>
    <mergeCell ref="AF20:AG20"/>
    <mergeCell ref="E21:G21"/>
    <mergeCell ref="AF21:AH21"/>
    <mergeCell ref="E22:G22"/>
    <mergeCell ref="AF22:AH22"/>
    <mergeCell ref="D23:G23"/>
    <mergeCell ref="AE23:AH23"/>
    <mergeCell ref="D24:G24"/>
    <mergeCell ref="AE24:AH24"/>
    <mergeCell ref="D25:G25"/>
    <mergeCell ref="AE25:AH25"/>
    <mergeCell ref="E26:G26"/>
    <mergeCell ref="AF26:AH26"/>
    <mergeCell ref="E27:G27"/>
    <mergeCell ref="AF27:AH27"/>
    <mergeCell ref="E28:G28"/>
    <mergeCell ref="AF28:AH28"/>
    <mergeCell ref="E29:G29"/>
    <mergeCell ref="AF29:AH29"/>
    <mergeCell ref="E30:G30"/>
    <mergeCell ref="AF30:AH30"/>
    <mergeCell ref="E31:G31"/>
    <mergeCell ref="AF31:AH31"/>
    <mergeCell ref="E32:G32"/>
    <mergeCell ref="AF32:AH32"/>
    <mergeCell ref="E33:G33"/>
    <mergeCell ref="AF33:AH33"/>
    <mergeCell ref="D34:G34"/>
    <mergeCell ref="AE34:AH34"/>
    <mergeCell ref="E35:G35"/>
    <mergeCell ref="AF35:AH35"/>
    <mergeCell ref="E36:G36"/>
    <mergeCell ref="AF36:AH36"/>
    <mergeCell ref="E37:G37"/>
    <mergeCell ref="AF37:AH37"/>
    <mergeCell ref="E38:G38"/>
    <mergeCell ref="AF38:AH38"/>
    <mergeCell ref="E39:G39"/>
    <mergeCell ref="AF39:AH39"/>
    <mergeCell ref="E40:G40"/>
    <mergeCell ref="AF40:AH40"/>
    <mergeCell ref="E41:G41"/>
    <mergeCell ref="AF41:AH41"/>
    <mergeCell ref="E42:G42"/>
    <mergeCell ref="AF42:AH42"/>
    <mergeCell ref="E43:G43"/>
    <mergeCell ref="AF43:AH43"/>
    <mergeCell ref="E44:G44"/>
    <mergeCell ref="AF44:AH44"/>
    <mergeCell ref="D45:G45"/>
    <mergeCell ref="AE45:AH45"/>
    <mergeCell ref="E46:G46"/>
    <mergeCell ref="AF46:AH46"/>
    <mergeCell ref="E47:F47"/>
    <mergeCell ref="AF47:AG47"/>
    <mergeCell ref="D48:G48"/>
    <mergeCell ref="AE48:AH48"/>
    <mergeCell ref="D49:G49"/>
    <mergeCell ref="AE49:AH49"/>
    <mergeCell ref="E50:G50"/>
    <mergeCell ref="AF50:AH50"/>
    <mergeCell ref="E51:G51"/>
    <mergeCell ref="AF51:AH51"/>
    <mergeCell ref="E52:G52"/>
    <mergeCell ref="AF52:AH52"/>
    <mergeCell ref="E53:G53"/>
    <mergeCell ref="AF53:AH53"/>
    <mergeCell ref="D54:G54"/>
    <mergeCell ref="AE54:AH54"/>
    <mergeCell ref="E55:G55"/>
    <mergeCell ref="AF55:AH55"/>
    <mergeCell ref="F56:G56"/>
    <mergeCell ref="AG56:AH56"/>
    <mergeCell ref="F57:G57"/>
    <mergeCell ref="AG57:AH57"/>
    <mergeCell ref="F58:G58"/>
    <mergeCell ref="AG58:AH58"/>
    <mergeCell ref="F59:G59"/>
    <mergeCell ref="AG59:AH59"/>
    <mergeCell ref="F60:G60"/>
    <mergeCell ref="AG60:AH60"/>
    <mergeCell ref="E61:G61"/>
    <mergeCell ref="AF61:AH61"/>
    <mergeCell ref="F62:G62"/>
    <mergeCell ref="AG62:AH62"/>
    <mergeCell ref="F63:G63"/>
    <mergeCell ref="AG63:AH63"/>
    <mergeCell ref="F64:G64"/>
    <mergeCell ref="AG64:AH64"/>
    <mergeCell ref="F65:G65"/>
    <mergeCell ref="AG65:AH65"/>
    <mergeCell ref="D70:G70"/>
    <mergeCell ref="AE70:AH70"/>
    <mergeCell ref="AG79:AH79"/>
    <mergeCell ref="F80:G80"/>
    <mergeCell ref="AG80:AH80"/>
    <mergeCell ref="D71:G71"/>
    <mergeCell ref="AE71:AH71"/>
    <mergeCell ref="D72:G72"/>
    <mergeCell ref="AE72:AH72"/>
    <mergeCell ref="D73:G73"/>
    <mergeCell ref="AE73:AH73"/>
    <mergeCell ref="D74:G74"/>
    <mergeCell ref="AE74:AH74"/>
    <mergeCell ref="D75:F75"/>
    <mergeCell ref="AE75:AG75"/>
    <mergeCell ref="F90:G90"/>
    <mergeCell ref="AG90:AH90"/>
    <mergeCell ref="F81:G81"/>
    <mergeCell ref="AG81:AH81"/>
    <mergeCell ref="F82:G82"/>
    <mergeCell ref="AG82:AH82"/>
    <mergeCell ref="F83:G83"/>
    <mergeCell ref="AG83:AH83"/>
    <mergeCell ref="F84:G84"/>
    <mergeCell ref="AG84:AH84"/>
    <mergeCell ref="F85:G85"/>
    <mergeCell ref="AG85:AH85"/>
    <mergeCell ref="F91:G91"/>
    <mergeCell ref="AG91:AH91"/>
    <mergeCell ref="F92:G92"/>
    <mergeCell ref="AG92:AH92"/>
    <mergeCell ref="F93:G93"/>
    <mergeCell ref="AG93:AH93"/>
    <mergeCell ref="F94:G94"/>
    <mergeCell ref="AG94:AH94"/>
    <mergeCell ref="F95:G95"/>
    <mergeCell ref="AG95:AH95"/>
    <mergeCell ref="E96:G96"/>
    <mergeCell ref="AF96:AH96"/>
    <mergeCell ref="F97:G97"/>
    <mergeCell ref="AG97:AH97"/>
    <mergeCell ref="F98:G98"/>
    <mergeCell ref="AG98:AH98"/>
    <mergeCell ref="C99:G99"/>
    <mergeCell ref="AD99:AH99"/>
    <mergeCell ref="C100:G100"/>
    <mergeCell ref="AD100:AH100"/>
    <mergeCell ref="D110:G110"/>
    <mergeCell ref="AE110:AH110"/>
    <mergeCell ref="D111:G111"/>
    <mergeCell ref="AE111:AH111"/>
    <mergeCell ref="F101:G101"/>
    <mergeCell ref="AG101:AH101"/>
    <mergeCell ref="F102:G102"/>
    <mergeCell ref="AG102:AH102"/>
    <mergeCell ref="F103:G103"/>
    <mergeCell ref="AG103:AH103"/>
    <mergeCell ref="F104:G104"/>
    <mergeCell ref="AG104:AH104"/>
    <mergeCell ref="F105:G105"/>
    <mergeCell ref="AG105:AH105"/>
    <mergeCell ref="D120:G120"/>
    <mergeCell ref="AE120:AH120"/>
    <mergeCell ref="D121:G121"/>
    <mergeCell ref="AE121:AH121"/>
    <mergeCell ref="D112:G112"/>
    <mergeCell ref="AE112:AH112"/>
    <mergeCell ref="D113:G113"/>
    <mergeCell ref="AE113:AH113"/>
    <mergeCell ref="D114:G114"/>
    <mergeCell ref="AE114:AH114"/>
    <mergeCell ref="D115:G115"/>
    <mergeCell ref="AE115:AH115"/>
    <mergeCell ref="E116:G116"/>
    <mergeCell ref="AF116:AH116"/>
    <mergeCell ref="AN5:AN6"/>
    <mergeCell ref="C18:C22"/>
    <mergeCell ref="AD18:AD22"/>
    <mergeCell ref="C79:E81"/>
    <mergeCell ref="AD79:AF81"/>
    <mergeCell ref="C82:E86"/>
    <mergeCell ref="AD82:AF86"/>
    <mergeCell ref="E88:E89"/>
    <mergeCell ref="AF88:AF89"/>
    <mergeCell ref="F86:G86"/>
    <mergeCell ref="AG86:AH86"/>
    <mergeCell ref="F87:G87"/>
    <mergeCell ref="AG87:AH87"/>
    <mergeCell ref="F88:G88"/>
    <mergeCell ref="AG88:AH88"/>
    <mergeCell ref="F89:G89"/>
    <mergeCell ref="AG89:AH89"/>
    <mergeCell ref="D76:F76"/>
    <mergeCell ref="AE76:AG76"/>
    <mergeCell ref="D77:F77"/>
    <mergeCell ref="AE77:AG77"/>
    <mergeCell ref="D78:F78"/>
    <mergeCell ref="AE78:AG78"/>
    <mergeCell ref="F79:G79"/>
    <mergeCell ref="E91:E92"/>
    <mergeCell ref="AF91:AF92"/>
    <mergeCell ref="C96:D98"/>
    <mergeCell ref="AD96:AE98"/>
    <mergeCell ref="E97:E98"/>
    <mergeCell ref="AF97:AF98"/>
    <mergeCell ref="D116:D119"/>
    <mergeCell ref="AE116:AE119"/>
    <mergeCell ref="C87:D95"/>
    <mergeCell ref="AD87:AE95"/>
    <mergeCell ref="C101:E107"/>
    <mergeCell ref="AD101:AF107"/>
    <mergeCell ref="E117:G117"/>
    <mergeCell ref="AF117:AH117"/>
    <mergeCell ref="E118:G118"/>
    <mergeCell ref="AF118:AH118"/>
    <mergeCell ref="E119:G119"/>
    <mergeCell ref="AF119:AH119"/>
    <mergeCell ref="F106:G106"/>
    <mergeCell ref="AG106:AH106"/>
    <mergeCell ref="F107:G107"/>
    <mergeCell ref="AG107:AH107"/>
    <mergeCell ref="D109:G109"/>
    <mergeCell ref="AE109:AH109"/>
  </mergeCells>
  <phoneticPr fontId="27"/>
  <pageMargins left="0.78740157480314965" right="0.78740157480314965" top="0.78740157480314965" bottom="0.39370078740157483" header="0.19685039370078741" footer="0.19685039370078741"/>
  <pageSetup paperSize="9" scale="33" fitToWidth="0" pageOrder="overThenDown" orientation="portrait" horizontalDpi="1200" verticalDpi="1200" r:id="rId1"/>
  <headerFooter alignWithMargins="0"/>
  <colBreaks count="2" manualBreakCount="2">
    <brk id="14" max="121" man="1"/>
    <brk id="27" max="121"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howOutlineSymbols="0"/>
    <pageSetUpPr autoPageBreaks="0"/>
  </sheetPr>
  <dimension ref="A1:AU141"/>
  <sheetViews>
    <sheetView showZeros="0" showOutlineSymbols="0" view="pageBreakPreview" topLeftCell="A7" zoomScale="70" zoomScaleNormal="80" zoomScaleSheetLayoutView="70" workbookViewId="0">
      <pane xSplit="9" ySplit="2" topLeftCell="J9" activePane="bottomRight" state="frozen"/>
      <selection pane="topRight"/>
      <selection pane="bottomLeft"/>
      <selection pane="bottomRight" activeCell="J9" sqref="J9"/>
    </sheetView>
  </sheetViews>
  <sheetFormatPr defaultRowHeight="18" customHeight="1" x14ac:dyDescent="0.15"/>
  <cols>
    <col min="1" max="2" width="6.7109375" style="248" customWidth="1"/>
    <col min="3" max="3" width="5.5703125" style="436" customWidth="1"/>
    <col min="4" max="4" width="8.140625" style="436" customWidth="1"/>
    <col min="5" max="6" width="4.7109375" style="436" customWidth="1"/>
    <col min="7" max="7" width="10.7109375" style="436" customWidth="1"/>
    <col min="8" max="8" width="16.7109375" style="436" customWidth="1"/>
    <col min="9" max="9" width="7.7109375" style="436" customWidth="1"/>
    <col min="10" max="17" width="19.7109375" style="248" customWidth="1"/>
    <col min="18" max="26" width="18.7109375" style="248" customWidth="1"/>
    <col min="27" max="29" width="6.7109375" style="248" customWidth="1"/>
    <col min="30" max="30" width="12.7109375" style="248" customWidth="1"/>
    <col min="31" max="32" width="6.7109375" style="248" customWidth="1"/>
    <col min="33" max="33" width="5.5703125" style="436" customWidth="1"/>
    <col min="34" max="34" width="8.140625" style="436" customWidth="1"/>
    <col min="35" max="36" width="4.7109375" style="436" customWidth="1"/>
    <col min="37" max="37" width="10.7109375" style="436" customWidth="1"/>
    <col min="38" max="38" width="16.7109375" style="436" customWidth="1"/>
    <col min="39" max="39" width="7.7109375" style="436" customWidth="1"/>
    <col min="40" max="44" width="19.7109375" style="248" customWidth="1"/>
    <col min="45" max="45" width="20.7109375" style="248" customWidth="1"/>
    <col min="46" max="47" width="6.7109375" style="248" customWidth="1"/>
    <col min="48" max="48" width="9.140625" style="248" customWidth="1"/>
    <col min="49" max="16384" width="9.140625" style="248"/>
  </cols>
  <sheetData>
    <row r="1" spans="1:47" s="251" customFormat="1" ht="24.95" customHeight="1" x14ac:dyDescent="0.15">
      <c r="C1" s="437"/>
      <c r="D1" s="166" t="s">
        <v>253</v>
      </c>
      <c r="E1" s="665" t="s">
        <v>69</v>
      </c>
      <c r="F1" s="668"/>
      <c r="G1" s="668"/>
      <c r="H1" s="666"/>
      <c r="I1" s="200" t="s">
        <v>102</v>
      </c>
      <c r="K1" s="230"/>
      <c r="AC1" s="470"/>
      <c r="AD1" s="332" t="s">
        <v>147</v>
      </c>
      <c r="AG1" s="437"/>
      <c r="AH1" s="166" t="s">
        <v>253</v>
      </c>
      <c r="AI1" s="665" t="s">
        <v>69</v>
      </c>
      <c r="AJ1" s="668"/>
      <c r="AK1" s="668"/>
      <c r="AL1" s="666"/>
      <c r="AM1" s="200" t="s">
        <v>102</v>
      </c>
      <c r="AN1" s="230"/>
    </row>
    <row r="2" spans="1:47" s="251" customFormat="1" ht="24.95" customHeight="1" x14ac:dyDescent="0.15">
      <c r="C2" s="438"/>
      <c r="D2" s="443"/>
      <c r="E2" s="193"/>
      <c r="F2" s="201"/>
      <c r="G2" s="457"/>
      <c r="H2" s="201"/>
      <c r="I2" s="458"/>
      <c r="K2" s="230"/>
      <c r="AG2" s="438"/>
      <c r="AH2" s="443"/>
      <c r="AI2" s="193"/>
      <c r="AJ2" s="201"/>
      <c r="AK2" s="457"/>
      <c r="AL2" s="201"/>
      <c r="AM2" s="458"/>
    </row>
    <row r="3" spans="1:47" s="251" customFormat="1" ht="24.95" customHeight="1" x14ac:dyDescent="0.15">
      <c r="C3" s="438"/>
      <c r="D3" s="443"/>
      <c r="E3" s="193"/>
      <c r="F3" s="201"/>
      <c r="G3" s="457"/>
      <c r="H3" s="201"/>
      <c r="I3" s="458"/>
      <c r="K3" s="230"/>
      <c r="AG3" s="438"/>
      <c r="AH3" s="443"/>
      <c r="AI3" s="193"/>
      <c r="AJ3" s="201"/>
      <c r="AK3" s="457"/>
      <c r="AL3" s="201"/>
      <c r="AM3" s="458"/>
    </row>
    <row r="4" spans="1:47" s="251" customFormat="1" ht="20.100000000000001" customHeight="1" x14ac:dyDescent="0.15">
      <c r="C4" s="439"/>
      <c r="D4" s="439"/>
      <c r="E4" s="439"/>
      <c r="F4" s="439"/>
      <c r="G4" s="439"/>
      <c r="H4" s="439"/>
      <c r="I4" s="439"/>
      <c r="AG4" s="439"/>
      <c r="AH4" s="439"/>
      <c r="AI4" s="439"/>
      <c r="AJ4" s="439"/>
      <c r="AK4" s="439"/>
      <c r="AL4" s="439"/>
      <c r="AM4" s="439"/>
    </row>
    <row r="5" spans="1:47" s="251" customFormat="1" ht="20.100000000000001" customHeight="1" x14ac:dyDescent="0.15">
      <c r="C5" s="936" t="s">
        <v>116</v>
      </c>
      <c r="D5" s="722"/>
      <c r="E5" s="722"/>
      <c r="F5" s="722"/>
      <c r="G5" s="722"/>
      <c r="H5" s="722"/>
      <c r="I5" s="722"/>
      <c r="J5" s="722"/>
      <c r="K5" s="722"/>
      <c r="L5" s="466"/>
      <c r="M5" s="466"/>
      <c r="N5" s="387"/>
      <c r="O5" s="386"/>
      <c r="P5" s="722"/>
      <c r="Q5" s="722"/>
      <c r="R5" s="388"/>
      <c r="S5" s="388"/>
      <c r="T5" s="388"/>
      <c r="U5" s="391"/>
      <c r="V5" s="143"/>
      <c r="W5" s="168"/>
      <c r="X5" s="168"/>
      <c r="Y5" s="168"/>
      <c r="Z5" s="168"/>
      <c r="AG5" s="431" t="s">
        <v>808</v>
      </c>
      <c r="AH5" s="168"/>
      <c r="AI5" s="168"/>
      <c r="AJ5" s="168"/>
      <c r="AK5" s="168"/>
      <c r="AL5" s="168"/>
      <c r="AM5" s="168"/>
    </row>
    <row r="6" spans="1:47" s="251" customFormat="1" ht="20.100000000000001" customHeight="1" x14ac:dyDescent="0.15">
      <c r="C6" s="437"/>
      <c r="D6" s="437"/>
      <c r="E6" s="437"/>
      <c r="F6" s="437"/>
      <c r="G6" s="437"/>
      <c r="H6" s="439"/>
      <c r="I6" s="439"/>
      <c r="J6" s="143"/>
      <c r="K6" s="143"/>
      <c r="L6" s="143"/>
      <c r="M6" s="143"/>
      <c r="N6" s="143"/>
      <c r="O6" s="143"/>
      <c r="P6" s="286"/>
      <c r="Q6" s="143"/>
      <c r="R6" s="143"/>
      <c r="S6" s="143"/>
      <c r="T6" s="143"/>
      <c r="U6" s="143"/>
      <c r="V6" s="143"/>
      <c r="W6" s="143"/>
      <c r="X6" s="143"/>
      <c r="Y6" s="143"/>
      <c r="Z6" s="143"/>
      <c r="AG6" s="437"/>
      <c r="AH6" s="437"/>
      <c r="AI6" s="437"/>
      <c r="AJ6" s="437"/>
      <c r="AK6" s="437"/>
      <c r="AL6" s="439"/>
      <c r="AM6" s="439"/>
      <c r="AN6" s="143"/>
      <c r="AO6" s="143"/>
      <c r="AP6" s="143"/>
      <c r="AQ6" s="143"/>
      <c r="AR6" s="143"/>
    </row>
    <row r="7" spans="1:47" s="251" customFormat="1" ht="39.950000000000003" customHeight="1" x14ac:dyDescent="0.2">
      <c r="A7" s="10"/>
      <c r="B7" s="14"/>
      <c r="C7" s="149"/>
      <c r="D7" s="40"/>
      <c r="E7" s="40"/>
      <c r="F7" s="40"/>
      <c r="G7" s="40"/>
      <c r="H7" s="40"/>
      <c r="I7" s="202" t="s">
        <v>752</v>
      </c>
      <c r="J7" s="463" t="s">
        <v>2</v>
      </c>
      <c r="K7" s="463" t="s">
        <v>467</v>
      </c>
      <c r="L7" s="463" t="s">
        <v>601</v>
      </c>
      <c r="M7" s="463" t="s">
        <v>602</v>
      </c>
      <c r="N7" s="463" t="s">
        <v>694</v>
      </c>
      <c r="O7" s="463" t="s">
        <v>697</v>
      </c>
      <c r="P7" s="463" t="s">
        <v>698</v>
      </c>
      <c r="Q7" s="463" t="s">
        <v>169</v>
      </c>
      <c r="R7" s="463" t="s">
        <v>699</v>
      </c>
      <c r="S7" s="937" t="s">
        <v>702</v>
      </c>
      <c r="T7" s="862"/>
      <c r="U7" s="463" t="s">
        <v>647</v>
      </c>
      <c r="V7" s="463" t="s">
        <v>712</v>
      </c>
      <c r="W7" s="463" t="s">
        <v>714</v>
      </c>
      <c r="X7" s="463" t="s">
        <v>518</v>
      </c>
      <c r="Y7" s="463" t="s">
        <v>988</v>
      </c>
      <c r="Z7" s="463" t="s">
        <v>313</v>
      </c>
      <c r="AA7" s="10"/>
      <c r="AB7" s="14"/>
      <c r="AC7" s="14"/>
      <c r="AD7" s="14"/>
      <c r="AE7" s="10"/>
      <c r="AF7" s="14"/>
      <c r="AG7" s="149"/>
      <c r="AH7" s="40"/>
      <c r="AI7" s="40"/>
      <c r="AJ7" s="40"/>
      <c r="AK7" s="40"/>
      <c r="AL7" s="40"/>
      <c r="AM7" s="202" t="s">
        <v>752</v>
      </c>
      <c r="AN7" s="471" t="s">
        <v>33</v>
      </c>
      <c r="AO7" s="463" t="s">
        <v>703</v>
      </c>
      <c r="AP7" s="463" t="s">
        <v>299</v>
      </c>
      <c r="AQ7" s="473" t="s">
        <v>960</v>
      </c>
      <c r="AR7" s="463" t="s">
        <v>704</v>
      </c>
      <c r="AS7" s="916" t="s">
        <v>323</v>
      </c>
      <c r="AT7" s="10"/>
      <c r="AU7" s="14"/>
    </row>
    <row r="8" spans="1:47" s="251" customFormat="1" ht="24" customHeight="1" x14ac:dyDescent="0.15">
      <c r="A8" s="10" t="s">
        <v>807</v>
      </c>
      <c r="B8" s="14" t="s">
        <v>211</v>
      </c>
      <c r="C8" s="341" t="s">
        <v>754</v>
      </c>
      <c r="D8" s="444"/>
      <c r="E8" s="444"/>
      <c r="F8" s="444"/>
      <c r="G8" s="444"/>
      <c r="H8" s="444"/>
      <c r="I8" s="459" t="s">
        <v>973</v>
      </c>
      <c r="J8" s="464" t="s">
        <v>974</v>
      </c>
      <c r="K8" s="464" t="s">
        <v>974</v>
      </c>
      <c r="L8" s="464" t="s">
        <v>974</v>
      </c>
      <c r="M8" s="464" t="s">
        <v>974</v>
      </c>
      <c r="N8" s="464" t="s">
        <v>974</v>
      </c>
      <c r="O8" s="464" t="s">
        <v>974</v>
      </c>
      <c r="P8" s="464" t="s">
        <v>974</v>
      </c>
      <c r="Q8" s="464" t="s">
        <v>974</v>
      </c>
      <c r="R8" s="464" t="s">
        <v>974</v>
      </c>
      <c r="S8" s="464" t="s">
        <v>974</v>
      </c>
      <c r="T8" s="467" t="s">
        <v>307</v>
      </c>
      <c r="U8" s="468" t="s">
        <v>505</v>
      </c>
      <c r="V8" s="464" t="s">
        <v>974</v>
      </c>
      <c r="W8" s="464" t="s">
        <v>974</v>
      </c>
      <c r="X8" s="464" t="s">
        <v>974</v>
      </c>
      <c r="Y8" s="464" t="s">
        <v>307</v>
      </c>
      <c r="Z8" s="464" t="s">
        <v>990</v>
      </c>
      <c r="AA8" s="10" t="s">
        <v>807</v>
      </c>
      <c r="AB8" s="14" t="s">
        <v>211</v>
      </c>
      <c r="AC8" s="14"/>
      <c r="AD8" s="14"/>
      <c r="AE8" s="10" t="s">
        <v>807</v>
      </c>
      <c r="AF8" s="14" t="s">
        <v>211</v>
      </c>
      <c r="AG8" s="341" t="s">
        <v>754</v>
      </c>
      <c r="AH8" s="444"/>
      <c r="AI8" s="444"/>
      <c r="AJ8" s="444"/>
      <c r="AK8" s="444"/>
      <c r="AL8" s="444"/>
      <c r="AM8" s="459" t="s">
        <v>973</v>
      </c>
      <c r="AN8" s="472" t="s">
        <v>974</v>
      </c>
      <c r="AO8" s="464" t="s">
        <v>974</v>
      </c>
      <c r="AP8" s="464" t="s">
        <v>974</v>
      </c>
      <c r="AQ8" s="464" t="s">
        <v>974</v>
      </c>
      <c r="AR8" s="464" t="s">
        <v>974</v>
      </c>
      <c r="AS8" s="692"/>
      <c r="AT8" s="10" t="s">
        <v>807</v>
      </c>
      <c r="AU8" s="14" t="s">
        <v>211</v>
      </c>
    </row>
    <row r="9" spans="1:47" s="251" customFormat="1" ht="26.1" customHeight="1" x14ac:dyDescent="0.15">
      <c r="A9" s="15">
        <v>1</v>
      </c>
      <c r="B9" s="15">
        <v>1</v>
      </c>
      <c r="C9" s="161"/>
      <c r="D9" s="267" t="s">
        <v>253</v>
      </c>
      <c r="E9" s="938" t="s">
        <v>464</v>
      </c>
      <c r="F9" s="930"/>
      <c r="G9" s="930"/>
      <c r="H9" s="930"/>
      <c r="I9" s="930"/>
      <c r="J9" s="465">
        <v>971000</v>
      </c>
      <c r="K9" s="465">
        <v>188100</v>
      </c>
      <c r="L9" s="465">
        <v>417900</v>
      </c>
      <c r="M9" s="465">
        <v>251600</v>
      </c>
      <c r="N9" s="465">
        <v>39400</v>
      </c>
      <c r="O9" s="465">
        <v>5300</v>
      </c>
      <c r="P9" s="465">
        <v>176700</v>
      </c>
      <c r="Q9" s="465">
        <v>423600</v>
      </c>
      <c r="R9" s="465">
        <v>537000</v>
      </c>
      <c r="S9" s="465">
        <v>800000</v>
      </c>
      <c r="T9" s="465">
        <v>454500</v>
      </c>
      <c r="U9" s="465">
        <v>723900</v>
      </c>
      <c r="V9" s="465">
        <v>85000</v>
      </c>
      <c r="W9" s="465">
        <v>104800</v>
      </c>
      <c r="X9" s="465">
        <v>29000</v>
      </c>
      <c r="Y9" s="465">
        <v>0</v>
      </c>
      <c r="Z9" s="465">
        <v>77300</v>
      </c>
      <c r="AA9" s="16">
        <v>1</v>
      </c>
      <c r="AB9" s="16">
        <v>1</v>
      </c>
      <c r="AC9" s="16"/>
      <c r="AD9" s="16"/>
      <c r="AE9" s="15">
        <v>1</v>
      </c>
      <c r="AF9" s="15">
        <v>1</v>
      </c>
      <c r="AG9" s="161"/>
      <c r="AH9" s="267" t="s">
        <v>253</v>
      </c>
      <c r="AI9" s="938" t="s">
        <v>464</v>
      </c>
      <c r="AJ9" s="930"/>
      <c r="AK9" s="930"/>
      <c r="AL9" s="930"/>
      <c r="AM9" s="930"/>
      <c r="AN9" s="465">
        <v>0</v>
      </c>
      <c r="AO9" s="465">
        <v>28400</v>
      </c>
      <c r="AP9" s="465">
        <v>0</v>
      </c>
      <c r="AQ9" s="465">
        <v>71000</v>
      </c>
      <c r="AR9" s="465">
        <v>0</v>
      </c>
      <c r="AS9" s="474">
        <v>5384500</v>
      </c>
      <c r="AT9" s="15">
        <v>1</v>
      </c>
      <c r="AU9" s="15">
        <v>1</v>
      </c>
    </row>
    <row r="10" spans="1:47" s="251" customFormat="1" ht="26.1" customHeight="1" x14ac:dyDescent="0.15">
      <c r="A10" s="15">
        <v>1</v>
      </c>
      <c r="B10" s="15">
        <v>2</v>
      </c>
      <c r="C10" s="161"/>
      <c r="D10" s="267"/>
      <c r="E10" s="451" t="s">
        <v>58</v>
      </c>
      <c r="F10" s="920" t="s">
        <v>113</v>
      </c>
      <c r="G10" s="921"/>
      <c r="H10" s="921"/>
      <c r="I10" s="921"/>
      <c r="J10" s="465">
        <v>971000</v>
      </c>
      <c r="K10" s="465">
        <v>188100</v>
      </c>
      <c r="L10" s="465">
        <v>417900</v>
      </c>
      <c r="M10" s="465">
        <v>251600</v>
      </c>
      <c r="N10" s="465">
        <v>39400</v>
      </c>
      <c r="O10" s="465">
        <v>5300</v>
      </c>
      <c r="P10" s="465">
        <v>176700</v>
      </c>
      <c r="Q10" s="465">
        <v>423600</v>
      </c>
      <c r="R10" s="465">
        <v>537000</v>
      </c>
      <c r="S10" s="465">
        <v>800000</v>
      </c>
      <c r="T10" s="465">
        <v>454500</v>
      </c>
      <c r="U10" s="465">
        <v>723900</v>
      </c>
      <c r="V10" s="465">
        <v>85000</v>
      </c>
      <c r="W10" s="465">
        <v>104800</v>
      </c>
      <c r="X10" s="465">
        <v>29000</v>
      </c>
      <c r="Y10" s="465">
        <v>0</v>
      </c>
      <c r="Z10" s="465">
        <v>77300</v>
      </c>
      <c r="AA10" s="16">
        <v>1</v>
      </c>
      <c r="AB10" s="16">
        <v>2</v>
      </c>
      <c r="AC10" s="16"/>
      <c r="AD10" s="16"/>
      <c r="AE10" s="15">
        <v>1</v>
      </c>
      <c r="AF10" s="15">
        <v>2</v>
      </c>
      <c r="AG10" s="161"/>
      <c r="AH10" s="267"/>
      <c r="AI10" s="451" t="s">
        <v>58</v>
      </c>
      <c r="AJ10" s="920" t="s">
        <v>113</v>
      </c>
      <c r="AK10" s="921"/>
      <c r="AL10" s="921"/>
      <c r="AM10" s="921"/>
      <c r="AN10" s="465">
        <v>0</v>
      </c>
      <c r="AO10" s="465">
        <v>28400</v>
      </c>
      <c r="AP10" s="465">
        <v>0</v>
      </c>
      <c r="AQ10" s="465">
        <v>71000</v>
      </c>
      <c r="AR10" s="465">
        <v>0</v>
      </c>
      <c r="AS10" s="474">
        <v>5384500</v>
      </c>
      <c r="AT10" s="15">
        <v>1</v>
      </c>
      <c r="AU10" s="15">
        <v>2</v>
      </c>
    </row>
    <row r="11" spans="1:47" s="251" customFormat="1" ht="26.1" customHeight="1" x14ac:dyDescent="0.15">
      <c r="A11" s="15">
        <v>1</v>
      </c>
      <c r="B11" s="15">
        <v>3</v>
      </c>
      <c r="C11" s="152" t="s">
        <v>81</v>
      </c>
      <c r="D11" s="267"/>
      <c r="E11" s="451" t="s">
        <v>89</v>
      </c>
      <c r="F11" s="920" t="s">
        <v>360</v>
      </c>
      <c r="G11" s="921"/>
      <c r="H11" s="921"/>
      <c r="I11" s="921"/>
      <c r="J11" s="465">
        <v>0</v>
      </c>
      <c r="K11" s="465">
        <v>0</v>
      </c>
      <c r="L11" s="465">
        <v>0</v>
      </c>
      <c r="M11" s="465">
        <v>0</v>
      </c>
      <c r="N11" s="465">
        <v>0</v>
      </c>
      <c r="O11" s="465">
        <v>0</v>
      </c>
      <c r="P11" s="465">
        <v>0</v>
      </c>
      <c r="Q11" s="465">
        <v>0</v>
      </c>
      <c r="R11" s="465">
        <v>0</v>
      </c>
      <c r="S11" s="465">
        <v>0</v>
      </c>
      <c r="T11" s="465">
        <v>0</v>
      </c>
      <c r="U11" s="465">
        <v>0</v>
      </c>
      <c r="V11" s="465">
        <v>0</v>
      </c>
      <c r="W11" s="465">
        <v>0</v>
      </c>
      <c r="X11" s="465">
        <v>0</v>
      </c>
      <c r="Y11" s="465">
        <v>0</v>
      </c>
      <c r="Z11" s="465">
        <v>0</v>
      </c>
      <c r="AA11" s="16">
        <v>1</v>
      </c>
      <c r="AB11" s="16">
        <v>3</v>
      </c>
      <c r="AC11" s="16"/>
      <c r="AD11" s="16"/>
      <c r="AE11" s="15">
        <v>1</v>
      </c>
      <c r="AF11" s="15">
        <v>3</v>
      </c>
      <c r="AG11" s="152" t="s">
        <v>215</v>
      </c>
      <c r="AH11" s="267"/>
      <c r="AI11" s="451" t="s">
        <v>89</v>
      </c>
      <c r="AJ11" s="920" t="s">
        <v>360</v>
      </c>
      <c r="AK11" s="921"/>
      <c r="AL11" s="921"/>
      <c r="AM11" s="921"/>
      <c r="AN11" s="465">
        <v>0</v>
      </c>
      <c r="AO11" s="465">
        <v>0</v>
      </c>
      <c r="AP11" s="465">
        <v>0</v>
      </c>
      <c r="AQ11" s="465">
        <v>0</v>
      </c>
      <c r="AR11" s="465">
        <v>0</v>
      </c>
      <c r="AS11" s="474">
        <v>0</v>
      </c>
      <c r="AT11" s="15">
        <v>1</v>
      </c>
      <c r="AU11" s="15">
        <v>3</v>
      </c>
    </row>
    <row r="12" spans="1:47" s="251" customFormat="1" ht="26.1" customHeight="1" x14ac:dyDescent="0.15">
      <c r="A12" s="15">
        <v>1</v>
      </c>
      <c r="B12" s="15">
        <v>4</v>
      </c>
      <c r="C12" s="152"/>
      <c r="D12" s="410" t="s">
        <v>93</v>
      </c>
      <c r="E12" s="920" t="s">
        <v>101</v>
      </c>
      <c r="F12" s="921"/>
      <c r="G12" s="921"/>
      <c r="H12" s="921"/>
      <c r="I12" s="921"/>
      <c r="J12" s="465">
        <v>117346</v>
      </c>
      <c r="K12" s="465">
        <v>82304</v>
      </c>
      <c r="L12" s="465">
        <v>147237</v>
      </c>
      <c r="M12" s="465">
        <v>71767</v>
      </c>
      <c r="N12" s="465">
        <v>8741</v>
      </c>
      <c r="O12" s="465">
        <v>83584</v>
      </c>
      <c r="P12" s="465">
        <v>10380</v>
      </c>
      <c r="Q12" s="465">
        <v>157459</v>
      </c>
      <c r="R12" s="465">
        <v>62547</v>
      </c>
      <c r="S12" s="465">
        <v>5490</v>
      </c>
      <c r="T12" s="465">
        <v>0</v>
      </c>
      <c r="U12" s="465">
        <v>401521</v>
      </c>
      <c r="V12" s="465">
        <v>21403</v>
      </c>
      <c r="W12" s="465">
        <v>163704</v>
      </c>
      <c r="X12" s="465">
        <v>10043</v>
      </c>
      <c r="Y12" s="465">
        <v>38066</v>
      </c>
      <c r="Z12" s="465">
        <v>95336</v>
      </c>
      <c r="AA12" s="16">
        <v>1</v>
      </c>
      <c r="AB12" s="16">
        <v>4</v>
      </c>
      <c r="AC12" s="16"/>
      <c r="AD12" s="16"/>
      <c r="AE12" s="15">
        <v>1</v>
      </c>
      <c r="AF12" s="15">
        <v>4</v>
      </c>
      <c r="AG12" s="152"/>
      <c r="AH12" s="410" t="s">
        <v>93</v>
      </c>
      <c r="AI12" s="920" t="s">
        <v>101</v>
      </c>
      <c r="AJ12" s="921"/>
      <c r="AK12" s="921"/>
      <c r="AL12" s="921"/>
      <c r="AM12" s="921"/>
      <c r="AN12" s="465">
        <v>26164</v>
      </c>
      <c r="AO12" s="465">
        <v>6530</v>
      </c>
      <c r="AP12" s="465">
        <v>0</v>
      </c>
      <c r="AQ12" s="465">
        <v>76262</v>
      </c>
      <c r="AR12" s="465">
        <v>1277</v>
      </c>
      <c r="AS12" s="474">
        <v>1587161</v>
      </c>
      <c r="AT12" s="15">
        <v>1</v>
      </c>
      <c r="AU12" s="15">
        <v>4</v>
      </c>
    </row>
    <row r="13" spans="1:47" s="251" customFormat="1" ht="26.1" customHeight="1" x14ac:dyDescent="0.15">
      <c r="A13" s="15">
        <v>1</v>
      </c>
      <c r="B13" s="15">
        <v>5</v>
      </c>
      <c r="C13" s="152" t="s">
        <v>267</v>
      </c>
      <c r="D13" s="410" t="s">
        <v>386</v>
      </c>
      <c r="E13" s="920" t="s">
        <v>20</v>
      </c>
      <c r="F13" s="921"/>
      <c r="G13" s="921"/>
      <c r="H13" s="921"/>
      <c r="I13" s="921"/>
      <c r="J13" s="465">
        <v>0</v>
      </c>
      <c r="K13" s="465">
        <v>15283</v>
      </c>
      <c r="L13" s="465">
        <v>0</v>
      </c>
      <c r="M13" s="465">
        <v>0</v>
      </c>
      <c r="N13" s="465">
        <v>1365</v>
      </c>
      <c r="O13" s="465">
        <v>5055</v>
      </c>
      <c r="P13" s="465">
        <v>3775</v>
      </c>
      <c r="Q13" s="465">
        <v>0</v>
      </c>
      <c r="R13" s="465">
        <v>2579</v>
      </c>
      <c r="S13" s="465">
        <v>736</v>
      </c>
      <c r="T13" s="465">
        <v>0</v>
      </c>
      <c r="U13" s="465">
        <v>3703</v>
      </c>
      <c r="V13" s="465">
        <v>0</v>
      </c>
      <c r="W13" s="465">
        <v>0</v>
      </c>
      <c r="X13" s="465">
        <v>1120</v>
      </c>
      <c r="Y13" s="465">
        <v>0</v>
      </c>
      <c r="Z13" s="465">
        <v>2592</v>
      </c>
      <c r="AA13" s="16">
        <v>1</v>
      </c>
      <c r="AB13" s="16">
        <v>5</v>
      </c>
      <c r="AC13" s="16"/>
      <c r="AD13" s="16"/>
      <c r="AE13" s="15">
        <v>1</v>
      </c>
      <c r="AF13" s="15">
        <v>5</v>
      </c>
      <c r="AG13" s="152" t="s">
        <v>267</v>
      </c>
      <c r="AH13" s="410" t="s">
        <v>386</v>
      </c>
      <c r="AI13" s="920" t="s">
        <v>20</v>
      </c>
      <c r="AJ13" s="921"/>
      <c r="AK13" s="921"/>
      <c r="AL13" s="921"/>
      <c r="AM13" s="921"/>
      <c r="AN13" s="465">
        <v>0</v>
      </c>
      <c r="AO13" s="465">
        <v>645</v>
      </c>
      <c r="AP13" s="465">
        <v>0</v>
      </c>
      <c r="AQ13" s="465">
        <v>0</v>
      </c>
      <c r="AR13" s="465">
        <v>0</v>
      </c>
      <c r="AS13" s="474">
        <v>36853</v>
      </c>
      <c r="AT13" s="15">
        <v>1</v>
      </c>
      <c r="AU13" s="15">
        <v>5</v>
      </c>
    </row>
    <row r="14" spans="1:47" s="251" customFormat="1" ht="26.1" customHeight="1" x14ac:dyDescent="0.15">
      <c r="A14" s="15">
        <v>1</v>
      </c>
      <c r="B14" s="15">
        <v>6</v>
      </c>
      <c r="C14" s="152"/>
      <c r="D14" s="410" t="s">
        <v>540</v>
      </c>
      <c r="E14" s="920" t="s">
        <v>432</v>
      </c>
      <c r="F14" s="921"/>
      <c r="G14" s="921"/>
      <c r="H14" s="921"/>
      <c r="I14" s="921"/>
      <c r="J14" s="465">
        <v>0</v>
      </c>
      <c r="K14" s="465">
        <v>0</v>
      </c>
      <c r="L14" s="465">
        <v>0</v>
      </c>
      <c r="M14" s="465">
        <v>0</v>
      </c>
      <c r="N14" s="465">
        <v>0</v>
      </c>
      <c r="O14" s="465">
        <v>0</v>
      </c>
      <c r="P14" s="465">
        <v>0</v>
      </c>
      <c r="Q14" s="465">
        <v>0</v>
      </c>
      <c r="R14" s="465">
        <v>0</v>
      </c>
      <c r="S14" s="465">
        <v>0</v>
      </c>
      <c r="T14" s="465">
        <v>0</v>
      </c>
      <c r="U14" s="465">
        <v>0</v>
      </c>
      <c r="V14" s="465">
        <v>0</v>
      </c>
      <c r="W14" s="465">
        <v>0</v>
      </c>
      <c r="X14" s="465">
        <v>0</v>
      </c>
      <c r="Y14" s="465">
        <v>0</v>
      </c>
      <c r="Z14" s="465">
        <v>0</v>
      </c>
      <c r="AA14" s="16">
        <v>1</v>
      </c>
      <c r="AB14" s="16">
        <v>6</v>
      </c>
      <c r="AC14" s="16"/>
      <c r="AD14" s="16"/>
      <c r="AE14" s="15">
        <v>1</v>
      </c>
      <c r="AF14" s="15">
        <v>6</v>
      </c>
      <c r="AG14" s="152"/>
      <c r="AH14" s="410" t="s">
        <v>540</v>
      </c>
      <c r="AI14" s="920" t="s">
        <v>432</v>
      </c>
      <c r="AJ14" s="921"/>
      <c r="AK14" s="921"/>
      <c r="AL14" s="921"/>
      <c r="AM14" s="921"/>
      <c r="AN14" s="465">
        <v>0</v>
      </c>
      <c r="AO14" s="465">
        <v>0</v>
      </c>
      <c r="AP14" s="465">
        <v>0</v>
      </c>
      <c r="AQ14" s="465">
        <v>0</v>
      </c>
      <c r="AR14" s="465">
        <v>0</v>
      </c>
      <c r="AS14" s="474">
        <v>0</v>
      </c>
      <c r="AT14" s="15">
        <v>1</v>
      </c>
      <c r="AU14" s="15">
        <v>6</v>
      </c>
    </row>
    <row r="15" spans="1:47" s="251" customFormat="1" ht="26.1" customHeight="1" x14ac:dyDescent="0.15">
      <c r="A15" s="15">
        <v>1</v>
      </c>
      <c r="B15" s="15">
        <v>7</v>
      </c>
      <c r="C15" s="152" t="s">
        <v>545</v>
      </c>
      <c r="D15" s="410" t="s">
        <v>543</v>
      </c>
      <c r="E15" s="920" t="s">
        <v>252</v>
      </c>
      <c r="F15" s="921"/>
      <c r="G15" s="921"/>
      <c r="H15" s="921"/>
      <c r="I15" s="921"/>
      <c r="J15" s="465">
        <v>0</v>
      </c>
      <c r="K15" s="465">
        <v>0</v>
      </c>
      <c r="L15" s="465">
        <v>0</v>
      </c>
      <c r="M15" s="465">
        <v>0</v>
      </c>
      <c r="N15" s="465">
        <v>40</v>
      </c>
      <c r="O15" s="465">
        <v>0</v>
      </c>
      <c r="P15" s="465">
        <v>0</v>
      </c>
      <c r="Q15" s="465">
        <v>0</v>
      </c>
      <c r="R15" s="465">
        <v>360</v>
      </c>
      <c r="S15" s="465">
        <v>0</v>
      </c>
      <c r="T15" s="465">
        <v>211000</v>
      </c>
      <c r="U15" s="465">
        <v>0</v>
      </c>
      <c r="V15" s="465">
        <v>0</v>
      </c>
      <c r="W15" s="465">
        <v>0</v>
      </c>
      <c r="X15" s="465">
        <v>0</v>
      </c>
      <c r="Y15" s="465">
        <v>0</v>
      </c>
      <c r="Z15" s="465">
        <v>0</v>
      </c>
      <c r="AA15" s="16">
        <v>1</v>
      </c>
      <c r="AB15" s="16">
        <v>7</v>
      </c>
      <c r="AC15" s="16"/>
      <c r="AD15" s="16"/>
      <c r="AE15" s="15">
        <v>1</v>
      </c>
      <c r="AF15" s="15">
        <v>7</v>
      </c>
      <c r="AG15" s="152" t="s">
        <v>545</v>
      </c>
      <c r="AH15" s="410" t="s">
        <v>543</v>
      </c>
      <c r="AI15" s="920" t="s">
        <v>252</v>
      </c>
      <c r="AJ15" s="921"/>
      <c r="AK15" s="921"/>
      <c r="AL15" s="921"/>
      <c r="AM15" s="921"/>
      <c r="AN15" s="465">
        <v>0</v>
      </c>
      <c r="AO15" s="465">
        <v>0</v>
      </c>
      <c r="AP15" s="465">
        <v>0</v>
      </c>
      <c r="AQ15" s="465">
        <v>0</v>
      </c>
      <c r="AR15" s="465">
        <v>0</v>
      </c>
      <c r="AS15" s="474">
        <v>211400</v>
      </c>
      <c r="AT15" s="15">
        <v>1</v>
      </c>
      <c r="AU15" s="15">
        <v>7</v>
      </c>
    </row>
    <row r="16" spans="1:47" s="251" customFormat="1" ht="26.1" customHeight="1" x14ac:dyDescent="0.15">
      <c r="A16" s="15">
        <v>1</v>
      </c>
      <c r="B16" s="15">
        <v>8</v>
      </c>
      <c r="C16" s="152"/>
      <c r="D16" s="410" t="s">
        <v>258</v>
      </c>
      <c r="E16" s="920" t="s">
        <v>484</v>
      </c>
      <c r="F16" s="921"/>
      <c r="G16" s="921"/>
      <c r="H16" s="921"/>
      <c r="I16" s="921"/>
      <c r="J16" s="465">
        <v>60</v>
      </c>
      <c r="K16" s="465">
        <v>0</v>
      </c>
      <c r="L16" s="465">
        <v>0</v>
      </c>
      <c r="M16" s="465">
        <v>0</v>
      </c>
      <c r="N16" s="465">
        <v>0</v>
      </c>
      <c r="O16" s="465">
        <v>0</v>
      </c>
      <c r="P16" s="465">
        <v>0</v>
      </c>
      <c r="Q16" s="465">
        <v>143</v>
      </c>
      <c r="R16" s="465">
        <v>0</v>
      </c>
      <c r="S16" s="465">
        <v>0</v>
      </c>
      <c r="T16" s="465">
        <v>0</v>
      </c>
      <c r="U16" s="465">
        <v>288</v>
      </c>
      <c r="V16" s="465">
        <v>0</v>
      </c>
      <c r="W16" s="465">
        <v>0</v>
      </c>
      <c r="X16" s="465">
        <v>0</v>
      </c>
      <c r="Y16" s="465">
        <v>0</v>
      </c>
      <c r="Z16" s="465">
        <v>85</v>
      </c>
      <c r="AA16" s="16">
        <v>1</v>
      </c>
      <c r="AB16" s="16">
        <v>8</v>
      </c>
      <c r="AC16" s="16"/>
      <c r="AD16" s="16"/>
      <c r="AE16" s="15">
        <v>1</v>
      </c>
      <c r="AF16" s="15">
        <v>8</v>
      </c>
      <c r="AG16" s="152"/>
      <c r="AH16" s="410" t="s">
        <v>258</v>
      </c>
      <c r="AI16" s="920" t="s">
        <v>484</v>
      </c>
      <c r="AJ16" s="921"/>
      <c r="AK16" s="921"/>
      <c r="AL16" s="921"/>
      <c r="AM16" s="921"/>
      <c r="AN16" s="465">
        <v>0</v>
      </c>
      <c r="AO16" s="465">
        <v>0</v>
      </c>
      <c r="AP16" s="465">
        <v>0</v>
      </c>
      <c r="AQ16" s="465">
        <v>0</v>
      </c>
      <c r="AR16" s="465">
        <v>0</v>
      </c>
      <c r="AS16" s="474">
        <v>576</v>
      </c>
      <c r="AT16" s="15">
        <v>1</v>
      </c>
      <c r="AU16" s="15">
        <v>8</v>
      </c>
    </row>
    <row r="17" spans="1:47" s="251" customFormat="1" ht="26.1" customHeight="1" x14ac:dyDescent="0.15">
      <c r="A17" s="15">
        <v>1</v>
      </c>
      <c r="B17" s="15">
        <v>9</v>
      </c>
      <c r="C17" s="152" t="s">
        <v>550</v>
      </c>
      <c r="D17" s="410" t="s">
        <v>548</v>
      </c>
      <c r="E17" s="920" t="s">
        <v>362</v>
      </c>
      <c r="F17" s="921"/>
      <c r="G17" s="921"/>
      <c r="H17" s="921"/>
      <c r="I17" s="921"/>
      <c r="J17" s="465">
        <v>99720</v>
      </c>
      <c r="K17" s="465">
        <v>78709</v>
      </c>
      <c r="L17" s="465">
        <v>127832</v>
      </c>
      <c r="M17" s="465">
        <v>38338</v>
      </c>
      <c r="N17" s="465">
        <v>32260</v>
      </c>
      <c r="O17" s="465">
        <v>5336</v>
      </c>
      <c r="P17" s="465">
        <v>57259</v>
      </c>
      <c r="Q17" s="465">
        <v>0</v>
      </c>
      <c r="R17" s="465">
        <v>0</v>
      </c>
      <c r="S17" s="465">
        <v>55336</v>
      </c>
      <c r="T17" s="465">
        <v>0</v>
      </c>
      <c r="U17" s="465">
        <v>0</v>
      </c>
      <c r="V17" s="465">
        <v>0</v>
      </c>
      <c r="W17" s="465">
        <v>53308</v>
      </c>
      <c r="X17" s="465">
        <v>9693</v>
      </c>
      <c r="Y17" s="465">
        <v>0</v>
      </c>
      <c r="Z17" s="465">
        <v>0</v>
      </c>
      <c r="AA17" s="16">
        <v>1</v>
      </c>
      <c r="AB17" s="16">
        <v>9</v>
      </c>
      <c r="AC17" s="16"/>
      <c r="AD17" s="16"/>
      <c r="AE17" s="15">
        <v>1</v>
      </c>
      <c r="AF17" s="15">
        <v>9</v>
      </c>
      <c r="AG17" s="152" t="s">
        <v>550</v>
      </c>
      <c r="AH17" s="410" t="s">
        <v>548</v>
      </c>
      <c r="AI17" s="920" t="s">
        <v>362</v>
      </c>
      <c r="AJ17" s="921"/>
      <c r="AK17" s="921"/>
      <c r="AL17" s="921"/>
      <c r="AM17" s="921"/>
      <c r="AN17" s="465">
        <v>0</v>
      </c>
      <c r="AO17" s="465">
        <v>13061</v>
      </c>
      <c r="AP17" s="465">
        <v>0</v>
      </c>
      <c r="AQ17" s="465">
        <v>6801</v>
      </c>
      <c r="AR17" s="465">
        <v>20776</v>
      </c>
      <c r="AS17" s="474">
        <v>598429</v>
      </c>
      <c r="AT17" s="15">
        <v>1</v>
      </c>
      <c r="AU17" s="15">
        <v>9</v>
      </c>
    </row>
    <row r="18" spans="1:47" s="251" customFormat="1" ht="26.1" customHeight="1" x14ac:dyDescent="0.15">
      <c r="A18" s="15">
        <v>1</v>
      </c>
      <c r="B18" s="15">
        <v>10</v>
      </c>
      <c r="C18" s="152"/>
      <c r="D18" s="410" t="s">
        <v>388</v>
      </c>
      <c r="E18" s="920" t="s">
        <v>364</v>
      </c>
      <c r="F18" s="921"/>
      <c r="G18" s="921"/>
      <c r="H18" s="921"/>
      <c r="I18" s="921"/>
      <c r="J18" s="465">
        <v>0</v>
      </c>
      <c r="K18" s="465">
        <v>0</v>
      </c>
      <c r="L18" s="465">
        <v>0</v>
      </c>
      <c r="M18" s="465">
        <v>0</v>
      </c>
      <c r="N18" s="465">
        <v>0</v>
      </c>
      <c r="O18" s="465">
        <v>0</v>
      </c>
      <c r="P18" s="465">
        <v>0</v>
      </c>
      <c r="Q18" s="465">
        <v>0</v>
      </c>
      <c r="R18" s="465">
        <v>0</v>
      </c>
      <c r="S18" s="465">
        <v>0</v>
      </c>
      <c r="T18" s="465">
        <v>0</v>
      </c>
      <c r="U18" s="465">
        <v>0</v>
      </c>
      <c r="V18" s="465">
        <v>0</v>
      </c>
      <c r="W18" s="465">
        <v>0</v>
      </c>
      <c r="X18" s="465">
        <v>0</v>
      </c>
      <c r="Y18" s="465">
        <v>0</v>
      </c>
      <c r="Z18" s="465">
        <v>0</v>
      </c>
      <c r="AA18" s="16">
        <v>1</v>
      </c>
      <c r="AB18" s="16">
        <v>10</v>
      </c>
      <c r="AC18" s="16"/>
      <c r="AD18" s="16"/>
      <c r="AE18" s="15">
        <v>1</v>
      </c>
      <c r="AF18" s="15">
        <v>10</v>
      </c>
      <c r="AG18" s="152"/>
      <c r="AH18" s="410" t="s">
        <v>388</v>
      </c>
      <c r="AI18" s="920" t="s">
        <v>364</v>
      </c>
      <c r="AJ18" s="921"/>
      <c r="AK18" s="921"/>
      <c r="AL18" s="921"/>
      <c r="AM18" s="921"/>
      <c r="AN18" s="465">
        <v>0</v>
      </c>
      <c r="AO18" s="465">
        <v>0</v>
      </c>
      <c r="AP18" s="465">
        <v>0</v>
      </c>
      <c r="AQ18" s="465">
        <v>0</v>
      </c>
      <c r="AR18" s="465">
        <v>0</v>
      </c>
      <c r="AS18" s="474">
        <v>0</v>
      </c>
      <c r="AT18" s="15">
        <v>1</v>
      </c>
      <c r="AU18" s="15">
        <v>10</v>
      </c>
    </row>
    <row r="19" spans="1:47" s="251" customFormat="1" ht="26.1" customHeight="1" x14ac:dyDescent="0.15">
      <c r="A19" s="15">
        <v>1</v>
      </c>
      <c r="B19" s="15">
        <v>11</v>
      </c>
      <c r="C19" s="152" t="s">
        <v>243</v>
      </c>
      <c r="D19" s="410" t="s">
        <v>551</v>
      </c>
      <c r="E19" s="920" t="s">
        <v>162</v>
      </c>
      <c r="F19" s="921"/>
      <c r="G19" s="921"/>
      <c r="H19" s="921"/>
      <c r="I19" s="921"/>
      <c r="J19" s="465">
        <v>82841</v>
      </c>
      <c r="K19" s="465">
        <v>32069</v>
      </c>
      <c r="L19" s="465">
        <v>13191</v>
      </c>
      <c r="M19" s="465">
        <v>39252</v>
      </c>
      <c r="N19" s="465">
        <v>6720</v>
      </c>
      <c r="O19" s="465">
        <v>62790</v>
      </c>
      <c r="P19" s="465">
        <v>7891</v>
      </c>
      <c r="Q19" s="465">
        <v>53974</v>
      </c>
      <c r="R19" s="465">
        <v>0</v>
      </c>
      <c r="S19" s="465">
        <v>0</v>
      </c>
      <c r="T19" s="465">
        <v>0</v>
      </c>
      <c r="U19" s="465">
        <v>10756</v>
      </c>
      <c r="V19" s="465">
        <v>116228</v>
      </c>
      <c r="W19" s="465">
        <v>0</v>
      </c>
      <c r="X19" s="465">
        <v>0</v>
      </c>
      <c r="Y19" s="465">
        <v>0</v>
      </c>
      <c r="Z19" s="465">
        <v>0</v>
      </c>
      <c r="AA19" s="16">
        <v>1</v>
      </c>
      <c r="AB19" s="16">
        <v>11</v>
      </c>
      <c r="AC19" s="16"/>
      <c r="AD19" s="16"/>
      <c r="AE19" s="15">
        <v>1</v>
      </c>
      <c r="AF19" s="15">
        <v>11</v>
      </c>
      <c r="AG19" s="152" t="s">
        <v>243</v>
      </c>
      <c r="AH19" s="410" t="s">
        <v>551</v>
      </c>
      <c r="AI19" s="920" t="s">
        <v>162</v>
      </c>
      <c r="AJ19" s="921"/>
      <c r="AK19" s="921"/>
      <c r="AL19" s="921"/>
      <c r="AM19" s="921"/>
      <c r="AN19" s="465">
        <v>0</v>
      </c>
      <c r="AO19" s="465">
        <v>0</v>
      </c>
      <c r="AP19" s="465">
        <v>0</v>
      </c>
      <c r="AQ19" s="465">
        <v>1236</v>
      </c>
      <c r="AR19" s="465">
        <v>897</v>
      </c>
      <c r="AS19" s="474">
        <v>427845</v>
      </c>
      <c r="AT19" s="15">
        <v>1</v>
      </c>
      <c r="AU19" s="15">
        <v>11</v>
      </c>
    </row>
    <row r="20" spans="1:47" s="251" customFormat="1" ht="26.1" customHeight="1" x14ac:dyDescent="0.15">
      <c r="A20" s="15">
        <v>1</v>
      </c>
      <c r="B20" s="15">
        <v>12</v>
      </c>
      <c r="C20" s="152"/>
      <c r="D20" s="411" t="s">
        <v>470</v>
      </c>
      <c r="E20" s="924" t="s">
        <v>360</v>
      </c>
      <c r="F20" s="925"/>
      <c r="G20" s="925"/>
      <c r="H20" s="925"/>
      <c r="I20" s="925"/>
      <c r="J20" s="465">
        <v>207081</v>
      </c>
      <c r="K20" s="465">
        <v>0</v>
      </c>
      <c r="L20" s="465">
        <v>30534</v>
      </c>
      <c r="M20" s="465">
        <v>0</v>
      </c>
      <c r="N20" s="465">
        <v>0</v>
      </c>
      <c r="O20" s="465">
        <v>11479</v>
      </c>
      <c r="P20" s="465">
        <v>0</v>
      </c>
      <c r="Q20" s="465">
        <v>0</v>
      </c>
      <c r="R20" s="465">
        <v>1290</v>
      </c>
      <c r="S20" s="465">
        <v>0</v>
      </c>
      <c r="T20" s="465">
        <v>38625</v>
      </c>
      <c r="U20" s="465">
        <v>1826</v>
      </c>
      <c r="V20" s="465">
        <v>5000</v>
      </c>
      <c r="W20" s="465">
        <v>0</v>
      </c>
      <c r="X20" s="465">
        <v>0</v>
      </c>
      <c r="Y20" s="465">
        <v>0</v>
      </c>
      <c r="Z20" s="465">
        <v>59151</v>
      </c>
      <c r="AA20" s="16">
        <v>1</v>
      </c>
      <c r="AB20" s="16">
        <v>12</v>
      </c>
      <c r="AC20" s="16"/>
      <c r="AD20" s="16"/>
      <c r="AE20" s="15">
        <v>1</v>
      </c>
      <c r="AF20" s="15">
        <v>12</v>
      </c>
      <c r="AG20" s="152"/>
      <c r="AH20" s="411" t="s">
        <v>470</v>
      </c>
      <c r="AI20" s="924" t="s">
        <v>360</v>
      </c>
      <c r="AJ20" s="925"/>
      <c r="AK20" s="925"/>
      <c r="AL20" s="925"/>
      <c r="AM20" s="925"/>
      <c r="AN20" s="465">
        <v>0</v>
      </c>
      <c r="AO20" s="465">
        <v>0</v>
      </c>
      <c r="AP20" s="465">
        <v>0</v>
      </c>
      <c r="AQ20" s="465">
        <v>0</v>
      </c>
      <c r="AR20" s="465">
        <v>0</v>
      </c>
      <c r="AS20" s="474">
        <v>354986</v>
      </c>
      <c r="AT20" s="15">
        <v>1</v>
      </c>
      <c r="AU20" s="15">
        <v>12</v>
      </c>
    </row>
    <row r="21" spans="1:47" s="251" customFormat="1" ht="26.1" customHeight="1" x14ac:dyDescent="0.15">
      <c r="A21" s="15">
        <v>1</v>
      </c>
      <c r="B21" s="15">
        <v>13</v>
      </c>
      <c r="C21" s="152" t="s">
        <v>139</v>
      </c>
      <c r="D21" s="411" t="s">
        <v>268</v>
      </c>
      <c r="E21" s="716" t="s">
        <v>325</v>
      </c>
      <c r="F21" s="706"/>
      <c r="G21" s="706"/>
      <c r="H21" s="706"/>
      <c r="I21" s="207" t="s">
        <v>552</v>
      </c>
      <c r="J21" s="465">
        <v>1478048</v>
      </c>
      <c r="K21" s="465">
        <v>396465</v>
      </c>
      <c r="L21" s="465">
        <v>736694</v>
      </c>
      <c r="M21" s="465">
        <v>400957</v>
      </c>
      <c r="N21" s="465">
        <v>88526</v>
      </c>
      <c r="O21" s="465">
        <v>173544</v>
      </c>
      <c r="P21" s="465">
        <v>256005</v>
      </c>
      <c r="Q21" s="465">
        <v>635176</v>
      </c>
      <c r="R21" s="465">
        <v>603776</v>
      </c>
      <c r="S21" s="465">
        <v>861562</v>
      </c>
      <c r="T21" s="465">
        <v>704125</v>
      </c>
      <c r="U21" s="465">
        <v>1141994</v>
      </c>
      <c r="V21" s="465">
        <v>227631</v>
      </c>
      <c r="W21" s="465">
        <v>321812</v>
      </c>
      <c r="X21" s="465">
        <v>49856</v>
      </c>
      <c r="Y21" s="465">
        <v>38066</v>
      </c>
      <c r="Z21" s="465">
        <v>234464</v>
      </c>
      <c r="AA21" s="16">
        <v>1</v>
      </c>
      <c r="AB21" s="16">
        <v>13</v>
      </c>
      <c r="AC21" s="16"/>
      <c r="AD21" s="16"/>
      <c r="AE21" s="15">
        <v>1</v>
      </c>
      <c r="AF21" s="15">
        <v>13</v>
      </c>
      <c r="AG21" s="152" t="s">
        <v>139</v>
      </c>
      <c r="AH21" s="411" t="s">
        <v>268</v>
      </c>
      <c r="AI21" s="716" t="s">
        <v>325</v>
      </c>
      <c r="AJ21" s="706"/>
      <c r="AK21" s="706"/>
      <c r="AL21" s="706"/>
      <c r="AM21" s="207" t="s">
        <v>552</v>
      </c>
      <c r="AN21" s="465">
        <v>26164</v>
      </c>
      <c r="AO21" s="465">
        <v>48636</v>
      </c>
      <c r="AP21" s="465">
        <v>0</v>
      </c>
      <c r="AQ21" s="465">
        <v>155299</v>
      </c>
      <c r="AR21" s="465">
        <v>22950</v>
      </c>
      <c r="AS21" s="474">
        <v>8601750</v>
      </c>
      <c r="AT21" s="15">
        <v>1</v>
      </c>
      <c r="AU21" s="15">
        <v>13</v>
      </c>
    </row>
    <row r="22" spans="1:47" s="251" customFormat="1" ht="26.1" customHeight="1" x14ac:dyDescent="0.15">
      <c r="A22" s="15">
        <v>1</v>
      </c>
      <c r="B22" s="15">
        <v>14</v>
      </c>
      <c r="C22" s="152"/>
      <c r="D22" s="411" t="s">
        <v>553</v>
      </c>
      <c r="E22" s="932" t="s">
        <v>968</v>
      </c>
      <c r="F22" s="706"/>
      <c r="G22" s="706"/>
      <c r="H22" s="706"/>
      <c r="I22" s="460" t="s">
        <v>205</v>
      </c>
      <c r="J22" s="465">
        <v>0</v>
      </c>
      <c r="K22" s="465">
        <v>0</v>
      </c>
      <c r="L22" s="465">
        <v>0</v>
      </c>
      <c r="M22" s="465">
        <v>0</v>
      </c>
      <c r="N22" s="465">
        <v>0</v>
      </c>
      <c r="O22" s="465">
        <v>0</v>
      </c>
      <c r="P22" s="465">
        <v>0</v>
      </c>
      <c r="Q22" s="465">
        <v>0</v>
      </c>
      <c r="R22" s="465">
        <v>0</v>
      </c>
      <c r="S22" s="465">
        <v>0</v>
      </c>
      <c r="T22" s="465">
        <v>0</v>
      </c>
      <c r="U22" s="465">
        <v>0</v>
      </c>
      <c r="V22" s="465">
        <v>0</v>
      </c>
      <c r="W22" s="465">
        <v>0</v>
      </c>
      <c r="X22" s="465">
        <v>0</v>
      </c>
      <c r="Y22" s="465">
        <v>0</v>
      </c>
      <c r="Z22" s="465">
        <v>0</v>
      </c>
      <c r="AA22" s="16">
        <v>1</v>
      </c>
      <c r="AB22" s="16">
        <v>14</v>
      </c>
      <c r="AC22" s="16"/>
      <c r="AD22" s="16"/>
      <c r="AE22" s="15">
        <v>1</v>
      </c>
      <c r="AF22" s="15">
        <v>14</v>
      </c>
      <c r="AG22" s="152"/>
      <c r="AH22" s="411" t="s">
        <v>553</v>
      </c>
      <c r="AI22" s="932" t="s">
        <v>968</v>
      </c>
      <c r="AJ22" s="706"/>
      <c r="AK22" s="706"/>
      <c r="AL22" s="706"/>
      <c r="AM22" s="460" t="s">
        <v>205</v>
      </c>
      <c r="AN22" s="465">
        <v>0</v>
      </c>
      <c r="AO22" s="465">
        <v>0</v>
      </c>
      <c r="AP22" s="465">
        <v>0</v>
      </c>
      <c r="AQ22" s="465">
        <v>0</v>
      </c>
      <c r="AR22" s="465">
        <v>0</v>
      </c>
      <c r="AS22" s="474">
        <v>0</v>
      </c>
      <c r="AT22" s="15">
        <v>1</v>
      </c>
      <c r="AU22" s="15">
        <v>14</v>
      </c>
    </row>
    <row r="23" spans="1:47" s="251" customFormat="1" ht="26.1" customHeight="1" x14ac:dyDescent="0.15">
      <c r="A23" s="15">
        <v>1</v>
      </c>
      <c r="B23" s="15">
        <v>15</v>
      </c>
      <c r="C23" s="152"/>
      <c r="D23" s="411" t="s">
        <v>556</v>
      </c>
      <c r="E23" s="664" t="s">
        <v>799</v>
      </c>
      <c r="F23" s="933"/>
      <c r="G23" s="933"/>
      <c r="H23" s="933"/>
      <c r="I23" s="460" t="s">
        <v>400</v>
      </c>
      <c r="J23" s="465">
        <v>0</v>
      </c>
      <c r="K23" s="465">
        <v>0</v>
      </c>
      <c r="L23" s="465">
        <v>0</v>
      </c>
      <c r="M23" s="465">
        <v>0</v>
      </c>
      <c r="N23" s="465">
        <v>0</v>
      </c>
      <c r="O23" s="465">
        <v>0</v>
      </c>
      <c r="P23" s="465">
        <v>0</v>
      </c>
      <c r="Q23" s="465">
        <v>0</v>
      </c>
      <c r="R23" s="465">
        <v>0</v>
      </c>
      <c r="S23" s="465">
        <v>0</v>
      </c>
      <c r="T23" s="465">
        <v>0</v>
      </c>
      <c r="U23" s="465">
        <v>0</v>
      </c>
      <c r="V23" s="465">
        <v>0</v>
      </c>
      <c r="W23" s="465">
        <v>0</v>
      </c>
      <c r="X23" s="465">
        <v>0</v>
      </c>
      <c r="Y23" s="465">
        <v>0</v>
      </c>
      <c r="Z23" s="465">
        <v>0</v>
      </c>
      <c r="AA23" s="16">
        <v>1</v>
      </c>
      <c r="AB23" s="16">
        <v>15</v>
      </c>
      <c r="AC23" s="16"/>
      <c r="AD23" s="16"/>
      <c r="AE23" s="15">
        <v>1</v>
      </c>
      <c r="AF23" s="15">
        <v>15</v>
      </c>
      <c r="AG23" s="152"/>
      <c r="AH23" s="411" t="s">
        <v>556</v>
      </c>
      <c r="AI23" s="664" t="s">
        <v>799</v>
      </c>
      <c r="AJ23" s="933"/>
      <c r="AK23" s="933"/>
      <c r="AL23" s="933"/>
      <c r="AM23" s="460" t="s">
        <v>400</v>
      </c>
      <c r="AN23" s="465">
        <v>0</v>
      </c>
      <c r="AO23" s="465">
        <v>0</v>
      </c>
      <c r="AP23" s="465">
        <v>0</v>
      </c>
      <c r="AQ23" s="465">
        <v>0</v>
      </c>
      <c r="AR23" s="465">
        <v>0</v>
      </c>
      <c r="AS23" s="474">
        <v>0</v>
      </c>
      <c r="AT23" s="15">
        <v>1</v>
      </c>
      <c r="AU23" s="15">
        <v>15</v>
      </c>
    </row>
    <row r="24" spans="1:47" s="251" customFormat="1" ht="26.1" customHeight="1" x14ac:dyDescent="0.15">
      <c r="A24" s="15">
        <v>1</v>
      </c>
      <c r="B24" s="15">
        <v>16</v>
      </c>
      <c r="C24" s="152"/>
      <c r="D24" s="410" t="s">
        <v>572</v>
      </c>
      <c r="E24" s="677" t="s">
        <v>76</v>
      </c>
      <c r="F24" s="688"/>
      <c r="G24" s="688"/>
      <c r="H24" s="688"/>
      <c r="I24" s="453" t="s">
        <v>14</v>
      </c>
      <c r="J24" s="465">
        <v>1478048</v>
      </c>
      <c r="K24" s="465">
        <v>396465</v>
      </c>
      <c r="L24" s="465">
        <v>736694</v>
      </c>
      <c r="M24" s="465">
        <v>400957</v>
      </c>
      <c r="N24" s="465">
        <v>88526</v>
      </c>
      <c r="O24" s="465">
        <v>173544</v>
      </c>
      <c r="P24" s="465">
        <v>256005</v>
      </c>
      <c r="Q24" s="465">
        <v>635176</v>
      </c>
      <c r="R24" s="465">
        <v>603776</v>
      </c>
      <c r="S24" s="465">
        <v>861562</v>
      </c>
      <c r="T24" s="465">
        <v>704125</v>
      </c>
      <c r="U24" s="465">
        <v>1141994</v>
      </c>
      <c r="V24" s="465">
        <v>227631</v>
      </c>
      <c r="W24" s="465">
        <v>321812</v>
      </c>
      <c r="X24" s="465">
        <v>49856</v>
      </c>
      <c r="Y24" s="465">
        <v>38066</v>
      </c>
      <c r="Z24" s="465">
        <v>234464</v>
      </c>
      <c r="AA24" s="16">
        <v>1</v>
      </c>
      <c r="AB24" s="16">
        <v>16</v>
      </c>
      <c r="AC24" s="16"/>
      <c r="AD24" s="16"/>
      <c r="AE24" s="15">
        <v>1</v>
      </c>
      <c r="AF24" s="15">
        <v>16</v>
      </c>
      <c r="AG24" s="152"/>
      <c r="AH24" s="410" t="s">
        <v>572</v>
      </c>
      <c r="AI24" s="677" t="s">
        <v>76</v>
      </c>
      <c r="AJ24" s="688"/>
      <c r="AK24" s="688"/>
      <c r="AL24" s="688"/>
      <c r="AM24" s="453" t="s">
        <v>14</v>
      </c>
      <c r="AN24" s="465">
        <v>26164</v>
      </c>
      <c r="AO24" s="465">
        <v>48636</v>
      </c>
      <c r="AP24" s="465">
        <v>0</v>
      </c>
      <c r="AQ24" s="465">
        <v>155299</v>
      </c>
      <c r="AR24" s="465">
        <v>22950</v>
      </c>
      <c r="AS24" s="474">
        <v>8601750</v>
      </c>
      <c r="AT24" s="15">
        <v>1</v>
      </c>
      <c r="AU24" s="15">
        <v>16</v>
      </c>
    </row>
    <row r="25" spans="1:47" s="251" customFormat="1" ht="26.1" customHeight="1" x14ac:dyDescent="0.15">
      <c r="A25" s="15">
        <v>1</v>
      </c>
      <c r="B25" s="15">
        <v>17</v>
      </c>
      <c r="C25" s="440"/>
      <c r="D25" s="342" t="s">
        <v>253</v>
      </c>
      <c r="E25" s="934" t="s">
        <v>245</v>
      </c>
      <c r="F25" s="935"/>
      <c r="G25" s="935"/>
      <c r="H25" s="935"/>
      <c r="I25" s="935"/>
      <c r="J25" s="465">
        <v>2638286</v>
      </c>
      <c r="K25" s="465">
        <v>445014</v>
      </c>
      <c r="L25" s="465">
        <v>908145</v>
      </c>
      <c r="M25" s="465">
        <v>600906</v>
      </c>
      <c r="N25" s="465">
        <v>202345</v>
      </c>
      <c r="O25" s="465">
        <v>237568</v>
      </c>
      <c r="P25" s="465">
        <v>326422</v>
      </c>
      <c r="Q25" s="465">
        <v>783621</v>
      </c>
      <c r="R25" s="465">
        <v>688747</v>
      </c>
      <c r="S25" s="465">
        <v>2172281</v>
      </c>
      <c r="T25" s="465">
        <v>517353</v>
      </c>
      <c r="U25" s="465">
        <v>1034342</v>
      </c>
      <c r="V25" s="465">
        <v>317699</v>
      </c>
      <c r="W25" s="465">
        <v>244997</v>
      </c>
      <c r="X25" s="465">
        <v>45036</v>
      </c>
      <c r="Y25" s="465">
        <v>3884</v>
      </c>
      <c r="Z25" s="465">
        <v>113994</v>
      </c>
      <c r="AA25" s="16">
        <v>1</v>
      </c>
      <c r="AB25" s="16">
        <v>17</v>
      </c>
      <c r="AC25" s="16"/>
      <c r="AD25" s="16"/>
      <c r="AE25" s="15">
        <v>1</v>
      </c>
      <c r="AF25" s="15">
        <v>17</v>
      </c>
      <c r="AG25" s="440"/>
      <c r="AH25" s="342" t="s">
        <v>253</v>
      </c>
      <c r="AI25" s="934" t="s">
        <v>245</v>
      </c>
      <c r="AJ25" s="935"/>
      <c r="AK25" s="935"/>
      <c r="AL25" s="935"/>
      <c r="AM25" s="935"/>
      <c r="AN25" s="465">
        <v>12197</v>
      </c>
      <c r="AO25" s="465">
        <v>57024</v>
      </c>
      <c r="AP25" s="465">
        <v>15009</v>
      </c>
      <c r="AQ25" s="465">
        <v>118412</v>
      </c>
      <c r="AR25" s="465">
        <v>93082</v>
      </c>
      <c r="AS25" s="474">
        <v>11576364</v>
      </c>
      <c r="AT25" s="15">
        <v>1</v>
      </c>
      <c r="AU25" s="15">
        <v>17</v>
      </c>
    </row>
    <row r="26" spans="1:47" s="251" customFormat="1" ht="26.1" customHeight="1" x14ac:dyDescent="0.15">
      <c r="A26" s="15">
        <v>1</v>
      </c>
      <c r="B26" s="15">
        <v>18</v>
      </c>
      <c r="C26" s="170"/>
      <c r="D26" s="410" t="s">
        <v>574</v>
      </c>
      <c r="E26" s="931" t="s">
        <v>389</v>
      </c>
      <c r="F26" s="923"/>
      <c r="G26" s="923"/>
      <c r="H26" s="923"/>
      <c r="I26" s="923"/>
      <c r="J26" s="465">
        <v>132973</v>
      </c>
      <c r="K26" s="465">
        <v>32874</v>
      </c>
      <c r="L26" s="465">
        <v>0</v>
      </c>
      <c r="M26" s="465">
        <v>16247</v>
      </c>
      <c r="N26" s="465">
        <v>17315</v>
      </c>
      <c r="O26" s="465">
        <v>13055</v>
      </c>
      <c r="P26" s="465">
        <v>6127</v>
      </c>
      <c r="Q26" s="465">
        <v>23135</v>
      </c>
      <c r="R26" s="465">
        <v>0</v>
      </c>
      <c r="S26" s="465">
        <v>0</v>
      </c>
      <c r="T26" s="465">
        <v>0</v>
      </c>
      <c r="U26" s="465">
        <v>0</v>
      </c>
      <c r="V26" s="465">
        <v>7326</v>
      </c>
      <c r="W26" s="465">
        <v>0</v>
      </c>
      <c r="X26" s="465">
        <v>0</v>
      </c>
      <c r="Y26" s="465">
        <v>0</v>
      </c>
      <c r="Z26" s="465">
        <v>0</v>
      </c>
      <c r="AA26" s="16">
        <v>1</v>
      </c>
      <c r="AB26" s="16">
        <v>18</v>
      </c>
      <c r="AC26" s="16"/>
      <c r="AD26" s="16"/>
      <c r="AE26" s="15">
        <v>1</v>
      </c>
      <c r="AF26" s="15">
        <v>18</v>
      </c>
      <c r="AG26" s="170"/>
      <c r="AH26" s="410" t="s">
        <v>574</v>
      </c>
      <c r="AI26" s="931" t="s">
        <v>389</v>
      </c>
      <c r="AJ26" s="923"/>
      <c r="AK26" s="923"/>
      <c r="AL26" s="923"/>
      <c r="AM26" s="923"/>
      <c r="AN26" s="465">
        <v>0</v>
      </c>
      <c r="AO26" s="465">
        <v>0</v>
      </c>
      <c r="AP26" s="465">
        <v>0</v>
      </c>
      <c r="AQ26" s="465">
        <v>0</v>
      </c>
      <c r="AR26" s="465">
        <v>0</v>
      </c>
      <c r="AS26" s="474">
        <v>249052</v>
      </c>
      <c r="AT26" s="15">
        <v>1</v>
      </c>
      <c r="AU26" s="15">
        <v>18</v>
      </c>
    </row>
    <row r="27" spans="1:47" s="251" customFormat="1" ht="26.1" customHeight="1" x14ac:dyDescent="0.15">
      <c r="A27" s="15">
        <v>1</v>
      </c>
      <c r="B27" s="15">
        <v>19</v>
      </c>
      <c r="C27" s="267"/>
      <c r="D27" s="267" t="s">
        <v>549</v>
      </c>
      <c r="E27" s="927" t="s">
        <v>486</v>
      </c>
      <c r="F27" s="921"/>
      <c r="G27" s="921"/>
      <c r="H27" s="921"/>
      <c r="I27" s="921"/>
      <c r="J27" s="465">
        <v>0</v>
      </c>
      <c r="K27" s="465">
        <v>0</v>
      </c>
      <c r="L27" s="465">
        <v>0</v>
      </c>
      <c r="M27" s="465">
        <v>17</v>
      </c>
      <c r="N27" s="465">
        <v>0</v>
      </c>
      <c r="O27" s="465">
        <v>0</v>
      </c>
      <c r="P27" s="465">
        <v>0</v>
      </c>
      <c r="Q27" s="465">
        <v>0</v>
      </c>
      <c r="R27" s="465">
        <v>0</v>
      </c>
      <c r="S27" s="465">
        <v>0</v>
      </c>
      <c r="T27" s="465">
        <v>0</v>
      </c>
      <c r="U27" s="465">
        <v>0</v>
      </c>
      <c r="V27" s="465">
        <v>0</v>
      </c>
      <c r="W27" s="465">
        <v>0</v>
      </c>
      <c r="X27" s="465">
        <v>0</v>
      </c>
      <c r="Y27" s="465">
        <v>0</v>
      </c>
      <c r="Z27" s="465">
        <v>0</v>
      </c>
      <c r="AA27" s="16">
        <v>1</v>
      </c>
      <c r="AB27" s="16">
        <v>19</v>
      </c>
      <c r="AC27" s="16"/>
      <c r="AD27" s="16"/>
      <c r="AE27" s="15">
        <v>1</v>
      </c>
      <c r="AF27" s="15">
        <v>19</v>
      </c>
      <c r="AG27" s="267"/>
      <c r="AH27" s="267" t="s">
        <v>549</v>
      </c>
      <c r="AI27" s="927" t="s">
        <v>486</v>
      </c>
      <c r="AJ27" s="921"/>
      <c r="AK27" s="921"/>
      <c r="AL27" s="921"/>
      <c r="AM27" s="921"/>
      <c r="AN27" s="465">
        <v>0</v>
      </c>
      <c r="AO27" s="465">
        <v>0</v>
      </c>
      <c r="AP27" s="465">
        <v>0</v>
      </c>
      <c r="AQ27" s="465">
        <v>0</v>
      </c>
      <c r="AR27" s="465">
        <v>0</v>
      </c>
      <c r="AS27" s="474">
        <v>17</v>
      </c>
      <c r="AT27" s="15">
        <v>1</v>
      </c>
      <c r="AU27" s="15">
        <v>19</v>
      </c>
    </row>
    <row r="28" spans="1:47" s="251" customFormat="1" ht="26.1" customHeight="1" x14ac:dyDescent="0.15">
      <c r="A28" s="15">
        <v>1</v>
      </c>
      <c r="B28" s="15">
        <v>20</v>
      </c>
      <c r="C28" s="170" t="s">
        <v>585</v>
      </c>
      <c r="D28" s="445" t="s">
        <v>253</v>
      </c>
      <c r="E28" s="927" t="s">
        <v>489</v>
      </c>
      <c r="F28" s="921"/>
      <c r="G28" s="921"/>
      <c r="H28" s="921"/>
      <c r="I28" s="921"/>
      <c r="J28" s="465">
        <v>398880</v>
      </c>
      <c r="K28" s="465">
        <v>236128</v>
      </c>
      <c r="L28" s="465">
        <v>411635</v>
      </c>
      <c r="M28" s="465">
        <v>76676</v>
      </c>
      <c r="N28" s="465">
        <v>109940</v>
      </c>
      <c r="O28" s="465">
        <v>16010</v>
      </c>
      <c r="P28" s="465">
        <v>178847</v>
      </c>
      <c r="Q28" s="465">
        <v>0</v>
      </c>
      <c r="R28" s="465">
        <v>0</v>
      </c>
      <c r="S28" s="465">
        <v>139161</v>
      </c>
      <c r="T28" s="465">
        <v>0</v>
      </c>
      <c r="U28" s="465">
        <v>0</v>
      </c>
      <c r="V28" s="465">
        <v>0</v>
      </c>
      <c r="W28" s="465">
        <v>133271</v>
      </c>
      <c r="X28" s="465">
        <v>38775</v>
      </c>
      <c r="Y28" s="465">
        <v>0</v>
      </c>
      <c r="Z28" s="465">
        <v>0</v>
      </c>
      <c r="AA28" s="16">
        <v>1</v>
      </c>
      <c r="AB28" s="16">
        <v>20</v>
      </c>
      <c r="AC28" s="16"/>
      <c r="AD28" s="16"/>
      <c r="AE28" s="15">
        <v>1</v>
      </c>
      <c r="AF28" s="15">
        <v>20</v>
      </c>
      <c r="AG28" s="170" t="s">
        <v>277</v>
      </c>
      <c r="AH28" s="445" t="s">
        <v>253</v>
      </c>
      <c r="AI28" s="927" t="s">
        <v>489</v>
      </c>
      <c r="AJ28" s="921"/>
      <c r="AK28" s="921"/>
      <c r="AL28" s="921"/>
      <c r="AM28" s="921"/>
      <c r="AN28" s="465">
        <v>0</v>
      </c>
      <c r="AO28" s="465">
        <v>39183</v>
      </c>
      <c r="AP28" s="465">
        <v>0</v>
      </c>
      <c r="AQ28" s="465">
        <v>27206</v>
      </c>
      <c r="AR28" s="465">
        <v>62330</v>
      </c>
      <c r="AS28" s="474">
        <v>1868042</v>
      </c>
      <c r="AT28" s="15">
        <v>1</v>
      </c>
      <c r="AU28" s="15">
        <v>20</v>
      </c>
    </row>
    <row r="29" spans="1:47" s="251" customFormat="1" ht="26.1" customHeight="1" x14ac:dyDescent="0.15">
      <c r="A29" s="15">
        <v>1</v>
      </c>
      <c r="B29" s="15">
        <v>21</v>
      </c>
      <c r="C29" s="170"/>
      <c r="D29" s="170" t="s">
        <v>483</v>
      </c>
      <c r="E29" s="927" t="s">
        <v>575</v>
      </c>
      <c r="F29" s="921"/>
      <c r="G29" s="921"/>
      <c r="H29" s="921"/>
      <c r="I29" s="921"/>
      <c r="J29" s="465">
        <v>151400</v>
      </c>
      <c r="K29" s="465">
        <v>78700</v>
      </c>
      <c r="L29" s="465">
        <v>264200</v>
      </c>
      <c r="M29" s="465">
        <v>38300</v>
      </c>
      <c r="N29" s="465">
        <v>39400</v>
      </c>
      <c r="O29" s="465">
        <v>5300</v>
      </c>
      <c r="P29" s="465">
        <v>120900</v>
      </c>
      <c r="Q29" s="465">
        <v>0</v>
      </c>
      <c r="R29" s="465">
        <v>0</v>
      </c>
      <c r="S29" s="465">
        <v>0</v>
      </c>
      <c r="T29" s="465">
        <v>0</v>
      </c>
      <c r="U29" s="465">
        <v>0</v>
      </c>
      <c r="V29" s="465">
        <v>0</v>
      </c>
      <c r="W29" s="465">
        <v>35500</v>
      </c>
      <c r="X29" s="465">
        <v>29000</v>
      </c>
      <c r="Y29" s="465">
        <v>0</v>
      </c>
      <c r="Z29" s="465">
        <v>0</v>
      </c>
      <c r="AA29" s="16">
        <v>1</v>
      </c>
      <c r="AB29" s="16">
        <v>21</v>
      </c>
      <c r="AC29" s="16"/>
      <c r="AD29" s="16"/>
      <c r="AE29" s="15">
        <v>1</v>
      </c>
      <c r="AF29" s="15">
        <v>21</v>
      </c>
      <c r="AG29" s="170"/>
      <c r="AH29" s="170" t="s">
        <v>483</v>
      </c>
      <c r="AI29" s="927" t="s">
        <v>575</v>
      </c>
      <c r="AJ29" s="921"/>
      <c r="AK29" s="921"/>
      <c r="AL29" s="921"/>
      <c r="AM29" s="921"/>
      <c r="AN29" s="465">
        <v>0</v>
      </c>
      <c r="AO29" s="465">
        <v>20900</v>
      </c>
      <c r="AP29" s="465">
        <v>0</v>
      </c>
      <c r="AQ29" s="465">
        <v>0</v>
      </c>
      <c r="AR29" s="465">
        <v>0</v>
      </c>
      <c r="AS29" s="474">
        <v>783600</v>
      </c>
      <c r="AT29" s="15">
        <v>1</v>
      </c>
      <c r="AU29" s="15">
        <v>21</v>
      </c>
    </row>
    <row r="30" spans="1:47" s="251" customFormat="1" ht="26.1" customHeight="1" x14ac:dyDescent="0.15">
      <c r="A30" s="15">
        <v>1</v>
      </c>
      <c r="B30" s="15">
        <v>22</v>
      </c>
      <c r="C30" s="170" t="s">
        <v>267</v>
      </c>
      <c r="D30" s="170" t="s">
        <v>431</v>
      </c>
      <c r="E30" s="927" t="s">
        <v>494</v>
      </c>
      <c r="F30" s="921"/>
      <c r="G30" s="921"/>
      <c r="H30" s="921"/>
      <c r="I30" s="921"/>
      <c r="J30" s="465">
        <v>2239406</v>
      </c>
      <c r="K30" s="465">
        <v>208886</v>
      </c>
      <c r="L30" s="465">
        <v>496510</v>
      </c>
      <c r="M30" s="465">
        <v>524230</v>
      </c>
      <c r="N30" s="465">
        <v>92405</v>
      </c>
      <c r="O30" s="465">
        <v>221558</v>
      </c>
      <c r="P30" s="465">
        <v>147575</v>
      </c>
      <c r="Q30" s="465">
        <v>783621</v>
      </c>
      <c r="R30" s="465">
        <v>688747</v>
      </c>
      <c r="S30" s="465">
        <v>2033120</v>
      </c>
      <c r="T30" s="465">
        <v>517353</v>
      </c>
      <c r="U30" s="465">
        <v>1034342</v>
      </c>
      <c r="V30" s="465">
        <v>317699</v>
      </c>
      <c r="W30" s="465">
        <v>111726</v>
      </c>
      <c r="X30" s="465">
        <v>6261</v>
      </c>
      <c r="Y30" s="465">
        <v>3884</v>
      </c>
      <c r="Z30" s="465">
        <v>113994</v>
      </c>
      <c r="AA30" s="16">
        <v>1</v>
      </c>
      <c r="AB30" s="16">
        <v>22</v>
      </c>
      <c r="AC30" s="16"/>
      <c r="AD30" s="16"/>
      <c r="AE30" s="15">
        <v>1</v>
      </c>
      <c r="AF30" s="15">
        <v>22</v>
      </c>
      <c r="AG30" s="170" t="s">
        <v>267</v>
      </c>
      <c r="AH30" s="170" t="s">
        <v>431</v>
      </c>
      <c r="AI30" s="927" t="s">
        <v>494</v>
      </c>
      <c r="AJ30" s="921"/>
      <c r="AK30" s="921"/>
      <c r="AL30" s="921"/>
      <c r="AM30" s="921"/>
      <c r="AN30" s="465">
        <v>12197</v>
      </c>
      <c r="AO30" s="465">
        <v>17841</v>
      </c>
      <c r="AP30" s="465">
        <v>15009</v>
      </c>
      <c r="AQ30" s="465">
        <v>91206</v>
      </c>
      <c r="AR30" s="465">
        <v>30752</v>
      </c>
      <c r="AS30" s="474">
        <v>9708322</v>
      </c>
      <c r="AT30" s="15">
        <v>1</v>
      </c>
      <c r="AU30" s="15">
        <v>22</v>
      </c>
    </row>
    <row r="31" spans="1:47" s="251" customFormat="1" ht="26.1" customHeight="1" x14ac:dyDescent="0.15">
      <c r="A31" s="15">
        <v>1</v>
      </c>
      <c r="B31" s="15">
        <v>23</v>
      </c>
      <c r="C31" s="170"/>
      <c r="D31" s="170" t="s">
        <v>185</v>
      </c>
      <c r="E31" s="927" t="s">
        <v>575</v>
      </c>
      <c r="F31" s="921"/>
      <c r="G31" s="921"/>
      <c r="H31" s="921"/>
      <c r="I31" s="921"/>
      <c r="J31" s="465">
        <v>819600</v>
      </c>
      <c r="K31" s="465">
        <v>109400</v>
      </c>
      <c r="L31" s="465">
        <v>153700</v>
      </c>
      <c r="M31" s="465">
        <v>213300</v>
      </c>
      <c r="N31" s="465">
        <v>0</v>
      </c>
      <c r="O31" s="465">
        <v>0</v>
      </c>
      <c r="P31" s="465">
        <v>55800</v>
      </c>
      <c r="Q31" s="465">
        <v>423600</v>
      </c>
      <c r="R31" s="465">
        <v>537000</v>
      </c>
      <c r="S31" s="465">
        <v>800000</v>
      </c>
      <c r="T31" s="465">
        <v>454500</v>
      </c>
      <c r="U31" s="465">
        <v>723900</v>
      </c>
      <c r="V31" s="465">
        <v>85000</v>
      </c>
      <c r="W31" s="465">
        <v>69300</v>
      </c>
      <c r="X31" s="465">
        <v>0</v>
      </c>
      <c r="Y31" s="465">
        <v>0</v>
      </c>
      <c r="Z31" s="465">
        <v>77300</v>
      </c>
      <c r="AA31" s="16">
        <v>1</v>
      </c>
      <c r="AB31" s="16">
        <v>23</v>
      </c>
      <c r="AC31" s="16"/>
      <c r="AD31" s="16"/>
      <c r="AE31" s="15">
        <v>1</v>
      </c>
      <c r="AF31" s="15">
        <v>23</v>
      </c>
      <c r="AG31" s="170"/>
      <c r="AH31" s="170" t="s">
        <v>185</v>
      </c>
      <c r="AI31" s="927" t="s">
        <v>575</v>
      </c>
      <c r="AJ31" s="921"/>
      <c r="AK31" s="921"/>
      <c r="AL31" s="921"/>
      <c r="AM31" s="921"/>
      <c r="AN31" s="465">
        <v>0</v>
      </c>
      <c r="AO31" s="465">
        <v>7500</v>
      </c>
      <c r="AP31" s="465">
        <v>0</v>
      </c>
      <c r="AQ31" s="465">
        <v>71000</v>
      </c>
      <c r="AR31" s="465">
        <v>0</v>
      </c>
      <c r="AS31" s="474">
        <v>4600900</v>
      </c>
      <c r="AT31" s="15">
        <v>1</v>
      </c>
      <c r="AU31" s="15">
        <v>23</v>
      </c>
    </row>
    <row r="32" spans="1:47" s="251" customFormat="1" ht="26.1" customHeight="1" x14ac:dyDescent="0.15">
      <c r="A32" s="15">
        <v>1</v>
      </c>
      <c r="B32" s="15">
        <v>24</v>
      </c>
      <c r="C32" s="267"/>
      <c r="D32" s="445"/>
      <c r="E32" s="409" t="s">
        <v>410</v>
      </c>
      <c r="F32" s="927" t="s">
        <v>488</v>
      </c>
      <c r="G32" s="921"/>
      <c r="H32" s="921"/>
      <c r="I32" s="921"/>
      <c r="J32" s="465">
        <v>0</v>
      </c>
      <c r="K32" s="465">
        <v>0</v>
      </c>
      <c r="L32" s="465">
        <v>0</v>
      </c>
      <c r="M32" s="465">
        <v>0</v>
      </c>
      <c r="N32" s="465">
        <v>0</v>
      </c>
      <c r="O32" s="465">
        <v>0</v>
      </c>
      <c r="P32" s="465">
        <v>0</v>
      </c>
      <c r="Q32" s="465">
        <v>0</v>
      </c>
      <c r="R32" s="465">
        <v>537000</v>
      </c>
      <c r="S32" s="465">
        <v>800000</v>
      </c>
      <c r="T32" s="465">
        <v>454500</v>
      </c>
      <c r="U32" s="465">
        <v>6000</v>
      </c>
      <c r="V32" s="465">
        <v>85000</v>
      </c>
      <c r="W32" s="465">
        <v>104800</v>
      </c>
      <c r="X32" s="465">
        <v>29000</v>
      </c>
      <c r="Y32" s="465">
        <v>0</v>
      </c>
      <c r="Z32" s="465">
        <v>0</v>
      </c>
      <c r="AA32" s="16">
        <v>1</v>
      </c>
      <c r="AB32" s="16">
        <v>24</v>
      </c>
      <c r="AC32" s="16"/>
      <c r="AD32" s="16"/>
      <c r="AE32" s="15">
        <v>1</v>
      </c>
      <c r="AF32" s="15">
        <v>24</v>
      </c>
      <c r="AG32" s="267"/>
      <c r="AH32" s="445"/>
      <c r="AI32" s="409" t="s">
        <v>410</v>
      </c>
      <c r="AJ32" s="927" t="s">
        <v>488</v>
      </c>
      <c r="AK32" s="921"/>
      <c r="AL32" s="921"/>
      <c r="AM32" s="921"/>
      <c r="AN32" s="465">
        <v>0</v>
      </c>
      <c r="AO32" s="465">
        <v>28400</v>
      </c>
      <c r="AP32" s="465">
        <v>0</v>
      </c>
      <c r="AQ32" s="465">
        <v>71000</v>
      </c>
      <c r="AR32" s="465">
        <v>0</v>
      </c>
      <c r="AS32" s="474">
        <v>2115700</v>
      </c>
      <c r="AT32" s="15">
        <v>1</v>
      </c>
      <c r="AU32" s="15">
        <v>24</v>
      </c>
    </row>
    <row r="33" spans="1:47" s="251" customFormat="1" ht="26.1" customHeight="1" x14ac:dyDescent="0.15">
      <c r="A33" s="15">
        <v>1</v>
      </c>
      <c r="B33" s="15">
        <v>25</v>
      </c>
      <c r="C33" s="170" t="s">
        <v>545</v>
      </c>
      <c r="D33" s="170" t="s">
        <v>253</v>
      </c>
      <c r="E33" s="452" t="s">
        <v>302</v>
      </c>
      <c r="F33" s="927" t="s">
        <v>193</v>
      </c>
      <c r="G33" s="921"/>
      <c r="H33" s="921"/>
      <c r="I33" s="921"/>
      <c r="J33" s="465">
        <v>971000</v>
      </c>
      <c r="K33" s="465">
        <v>188100</v>
      </c>
      <c r="L33" s="465">
        <v>417900</v>
      </c>
      <c r="M33" s="465">
        <v>251600</v>
      </c>
      <c r="N33" s="465">
        <v>39400</v>
      </c>
      <c r="O33" s="465">
        <v>5300</v>
      </c>
      <c r="P33" s="465">
        <v>176700</v>
      </c>
      <c r="Q33" s="465">
        <v>423600</v>
      </c>
      <c r="R33" s="465">
        <v>0</v>
      </c>
      <c r="S33" s="465">
        <v>0</v>
      </c>
      <c r="T33" s="465">
        <v>0</v>
      </c>
      <c r="U33" s="465">
        <v>717900</v>
      </c>
      <c r="V33" s="465">
        <v>0</v>
      </c>
      <c r="W33" s="465">
        <v>0</v>
      </c>
      <c r="X33" s="465">
        <v>0</v>
      </c>
      <c r="Y33" s="465">
        <v>0</v>
      </c>
      <c r="Z33" s="465">
        <v>0</v>
      </c>
      <c r="AA33" s="16">
        <v>1</v>
      </c>
      <c r="AB33" s="16">
        <v>25</v>
      </c>
      <c r="AC33" s="16"/>
      <c r="AD33" s="16"/>
      <c r="AE33" s="15">
        <v>1</v>
      </c>
      <c r="AF33" s="15">
        <v>25</v>
      </c>
      <c r="AG33" s="170" t="s">
        <v>545</v>
      </c>
      <c r="AH33" s="170" t="s">
        <v>253</v>
      </c>
      <c r="AI33" s="452" t="s">
        <v>302</v>
      </c>
      <c r="AJ33" s="927" t="s">
        <v>193</v>
      </c>
      <c r="AK33" s="921"/>
      <c r="AL33" s="921"/>
      <c r="AM33" s="921"/>
      <c r="AN33" s="465">
        <v>0</v>
      </c>
      <c r="AO33" s="465">
        <v>0</v>
      </c>
      <c r="AP33" s="465">
        <v>0</v>
      </c>
      <c r="AQ33" s="465">
        <v>0</v>
      </c>
      <c r="AR33" s="465">
        <v>0</v>
      </c>
      <c r="AS33" s="474">
        <v>3191500</v>
      </c>
      <c r="AT33" s="15">
        <v>1</v>
      </c>
      <c r="AU33" s="15">
        <v>25</v>
      </c>
    </row>
    <row r="34" spans="1:47" s="251" customFormat="1" ht="26.1" customHeight="1" x14ac:dyDescent="0.15">
      <c r="A34" s="15">
        <v>1</v>
      </c>
      <c r="B34" s="15">
        <v>26</v>
      </c>
      <c r="C34" s="170"/>
      <c r="D34" s="170" t="s">
        <v>483</v>
      </c>
      <c r="E34" s="452" t="s">
        <v>455</v>
      </c>
      <c r="F34" s="927" t="s">
        <v>360</v>
      </c>
      <c r="G34" s="921"/>
      <c r="H34" s="921"/>
      <c r="I34" s="921"/>
      <c r="J34" s="465">
        <v>0</v>
      </c>
      <c r="K34" s="465">
        <v>0</v>
      </c>
      <c r="L34" s="465">
        <v>0</v>
      </c>
      <c r="M34" s="465">
        <v>0</v>
      </c>
      <c r="N34" s="465">
        <v>0</v>
      </c>
      <c r="O34" s="465">
        <v>0</v>
      </c>
      <c r="P34" s="465">
        <v>0</v>
      </c>
      <c r="Q34" s="465">
        <v>0</v>
      </c>
      <c r="R34" s="465">
        <v>0</v>
      </c>
      <c r="S34" s="465">
        <v>0</v>
      </c>
      <c r="T34" s="465">
        <v>0</v>
      </c>
      <c r="U34" s="465">
        <v>0</v>
      </c>
      <c r="V34" s="465">
        <v>0</v>
      </c>
      <c r="W34" s="465">
        <v>0</v>
      </c>
      <c r="X34" s="465">
        <v>0</v>
      </c>
      <c r="Y34" s="465">
        <v>0</v>
      </c>
      <c r="Z34" s="465">
        <v>77300</v>
      </c>
      <c r="AA34" s="16">
        <v>1</v>
      </c>
      <c r="AB34" s="16">
        <v>26</v>
      </c>
      <c r="AC34" s="16"/>
      <c r="AD34" s="16"/>
      <c r="AE34" s="15">
        <v>1</v>
      </c>
      <c r="AF34" s="15">
        <v>26</v>
      </c>
      <c r="AG34" s="170"/>
      <c r="AH34" s="170" t="s">
        <v>483</v>
      </c>
      <c r="AI34" s="452" t="s">
        <v>455</v>
      </c>
      <c r="AJ34" s="927" t="s">
        <v>360</v>
      </c>
      <c r="AK34" s="921"/>
      <c r="AL34" s="921"/>
      <c r="AM34" s="921"/>
      <c r="AN34" s="465">
        <v>0</v>
      </c>
      <c r="AO34" s="465">
        <v>0</v>
      </c>
      <c r="AP34" s="465">
        <v>0</v>
      </c>
      <c r="AQ34" s="465">
        <v>0</v>
      </c>
      <c r="AR34" s="465">
        <v>0</v>
      </c>
      <c r="AS34" s="474">
        <v>77300</v>
      </c>
      <c r="AT34" s="15">
        <v>1</v>
      </c>
      <c r="AU34" s="15">
        <v>26</v>
      </c>
    </row>
    <row r="35" spans="1:47" s="251" customFormat="1" ht="26.1" customHeight="1" x14ac:dyDescent="0.15">
      <c r="A35" s="15">
        <v>1</v>
      </c>
      <c r="B35" s="15">
        <v>27</v>
      </c>
      <c r="C35" s="170"/>
      <c r="D35" s="170" t="s">
        <v>153</v>
      </c>
      <c r="E35" s="927" t="s">
        <v>362</v>
      </c>
      <c r="F35" s="921"/>
      <c r="G35" s="921"/>
      <c r="H35" s="921"/>
      <c r="I35" s="921"/>
      <c r="J35" s="465">
        <v>99720</v>
      </c>
      <c r="K35" s="465">
        <v>78709</v>
      </c>
      <c r="L35" s="465">
        <v>127832</v>
      </c>
      <c r="M35" s="465">
        <v>38338</v>
      </c>
      <c r="N35" s="465">
        <v>32260</v>
      </c>
      <c r="O35" s="465">
        <v>5336</v>
      </c>
      <c r="P35" s="465">
        <v>57259</v>
      </c>
      <c r="Q35" s="465">
        <v>0</v>
      </c>
      <c r="R35" s="465">
        <v>0</v>
      </c>
      <c r="S35" s="465">
        <v>55336</v>
      </c>
      <c r="T35" s="465">
        <v>0</v>
      </c>
      <c r="U35" s="465">
        <v>0</v>
      </c>
      <c r="V35" s="465">
        <v>0</v>
      </c>
      <c r="W35" s="465">
        <v>53308</v>
      </c>
      <c r="X35" s="465">
        <v>9693</v>
      </c>
      <c r="Y35" s="465">
        <v>0</v>
      </c>
      <c r="Z35" s="465">
        <v>0</v>
      </c>
      <c r="AA35" s="16">
        <v>1</v>
      </c>
      <c r="AB35" s="16">
        <v>27</v>
      </c>
      <c r="AC35" s="16"/>
      <c r="AD35" s="16"/>
      <c r="AE35" s="15">
        <v>1</v>
      </c>
      <c r="AF35" s="15">
        <v>27</v>
      </c>
      <c r="AG35" s="170"/>
      <c r="AH35" s="170" t="s">
        <v>153</v>
      </c>
      <c r="AI35" s="927" t="s">
        <v>362</v>
      </c>
      <c r="AJ35" s="921"/>
      <c r="AK35" s="921"/>
      <c r="AL35" s="921"/>
      <c r="AM35" s="921"/>
      <c r="AN35" s="465">
        <v>0</v>
      </c>
      <c r="AO35" s="465">
        <v>13061</v>
      </c>
      <c r="AP35" s="465">
        <v>0</v>
      </c>
      <c r="AQ35" s="465">
        <v>6801</v>
      </c>
      <c r="AR35" s="465">
        <v>20776</v>
      </c>
      <c r="AS35" s="474">
        <v>598429</v>
      </c>
      <c r="AT35" s="15">
        <v>1</v>
      </c>
      <c r="AU35" s="15">
        <v>27</v>
      </c>
    </row>
    <row r="36" spans="1:47" s="251" customFormat="1" ht="26.1" customHeight="1" x14ac:dyDescent="0.15">
      <c r="A36" s="15">
        <v>1</v>
      </c>
      <c r="B36" s="15">
        <v>28</v>
      </c>
      <c r="C36" s="170" t="s">
        <v>550</v>
      </c>
      <c r="D36" s="170" t="s">
        <v>37</v>
      </c>
      <c r="E36" s="927" t="s">
        <v>364</v>
      </c>
      <c r="F36" s="921"/>
      <c r="G36" s="921"/>
      <c r="H36" s="921"/>
      <c r="I36" s="921"/>
      <c r="J36" s="465">
        <v>0</v>
      </c>
      <c r="K36" s="465">
        <v>0</v>
      </c>
      <c r="L36" s="465">
        <v>0</v>
      </c>
      <c r="M36" s="465">
        <v>0</v>
      </c>
      <c r="N36" s="465">
        <v>0</v>
      </c>
      <c r="O36" s="465">
        <v>0</v>
      </c>
      <c r="P36" s="465">
        <v>0</v>
      </c>
      <c r="Q36" s="465">
        <v>0</v>
      </c>
      <c r="R36" s="465">
        <v>0</v>
      </c>
      <c r="S36" s="465">
        <v>0</v>
      </c>
      <c r="T36" s="465">
        <v>0</v>
      </c>
      <c r="U36" s="465">
        <v>0</v>
      </c>
      <c r="V36" s="465">
        <v>0</v>
      </c>
      <c r="W36" s="465">
        <v>0</v>
      </c>
      <c r="X36" s="465">
        <v>0</v>
      </c>
      <c r="Y36" s="465">
        <v>0</v>
      </c>
      <c r="Z36" s="465">
        <v>0</v>
      </c>
      <c r="AA36" s="16">
        <v>1</v>
      </c>
      <c r="AB36" s="16">
        <v>28</v>
      </c>
      <c r="AC36" s="16"/>
      <c r="AD36" s="16"/>
      <c r="AE36" s="15">
        <v>1</v>
      </c>
      <c r="AF36" s="15">
        <v>28</v>
      </c>
      <c r="AG36" s="170" t="s">
        <v>550</v>
      </c>
      <c r="AH36" s="170" t="s">
        <v>37</v>
      </c>
      <c r="AI36" s="927" t="s">
        <v>364</v>
      </c>
      <c r="AJ36" s="921"/>
      <c r="AK36" s="921"/>
      <c r="AL36" s="921"/>
      <c r="AM36" s="921"/>
      <c r="AN36" s="465">
        <v>0</v>
      </c>
      <c r="AO36" s="465">
        <v>0</v>
      </c>
      <c r="AP36" s="465">
        <v>0</v>
      </c>
      <c r="AQ36" s="465">
        <v>0</v>
      </c>
      <c r="AR36" s="465">
        <v>0</v>
      </c>
      <c r="AS36" s="474">
        <v>0</v>
      </c>
      <c r="AT36" s="15">
        <v>1</v>
      </c>
      <c r="AU36" s="15">
        <v>28</v>
      </c>
    </row>
    <row r="37" spans="1:47" s="251" customFormat="1" ht="26.1" customHeight="1" x14ac:dyDescent="0.15">
      <c r="A37" s="15">
        <v>1</v>
      </c>
      <c r="B37" s="15">
        <v>29</v>
      </c>
      <c r="C37" s="267"/>
      <c r="D37" s="170" t="s">
        <v>269</v>
      </c>
      <c r="E37" s="928" t="s">
        <v>162</v>
      </c>
      <c r="F37" s="925"/>
      <c r="G37" s="925"/>
      <c r="H37" s="925"/>
      <c r="I37" s="925"/>
      <c r="J37" s="465">
        <v>82841</v>
      </c>
      <c r="K37" s="465">
        <v>32069</v>
      </c>
      <c r="L37" s="465">
        <v>13191</v>
      </c>
      <c r="M37" s="465">
        <v>39252</v>
      </c>
      <c r="N37" s="465">
        <v>5615</v>
      </c>
      <c r="O37" s="465">
        <v>62790</v>
      </c>
      <c r="P37" s="465">
        <v>7891</v>
      </c>
      <c r="Q37" s="465">
        <v>53974</v>
      </c>
      <c r="R37" s="465">
        <v>0</v>
      </c>
      <c r="S37" s="465">
        <v>0</v>
      </c>
      <c r="T37" s="465">
        <v>0</v>
      </c>
      <c r="U37" s="465">
        <v>10756</v>
      </c>
      <c r="V37" s="465">
        <v>116228</v>
      </c>
      <c r="W37" s="465">
        <v>0</v>
      </c>
      <c r="X37" s="465">
        <v>0</v>
      </c>
      <c r="Y37" s="465">
        <v>0</v>
      </c>
      <c r="Z37" s="465">
        <v>0</v>
      </c>
      <c r="AA37" s="16">
        <v>1</v>
      </c>
      <c r="AB37" s="16">
        <v>29</v>
      </c>
      <c r="AC37" s="16"/>
      <c r="AD37" s="16"/>
      <c r="AE37" s="15">
        <v>1</v>
      </c>
      <c r="AF37" s="15">
        <v>29</v>
      </c>
      <c r="AG37" s="267"/>
      <c r="AH37" s="170" t="s">
        <v>269</v>
      </c>
      <c r="AI37" s="928" t="s">
        <v>162</v>
      </c>
      <c r="AJ37" s="925"/>
      <c r="AK37" s="925"/>
      <c r="AL37" s="925"/>
      <c r="AM37" s="925"/>
      <c r="AN37" s="465">
        <v>0</v>
      </c>
      <c r="AO37" s="465">
        <v>0</v>
      </c>
      <c r="AP37" s="465">
        <v>0</v>
      </c>
      <c r="AQ37" s="465">
        <v>1236</v>
      </c>
      <c r="AR37" s="465">
        <v>897</v>
      </c>
      <c r="AS37" s="474">
        <v>426740</v>
      </c>
      <c r="AT37" s="15">
        <v>1</v>
      </c>
      <c r="AU37" s="15">
        <v>29</v>
      </c>
    </row>
    <row r="38" spans="1:47" s="251" customFormat="1" ht="26.1" customHeight="1" x14ac:dyDescent="0.15">
      <c r="A38" s="15">
        <v>1</v>
      </c>
      <c r="B38" s="15">
        <v>30</v>
      </c>
      <c r="C38" s="170"/>
      <c r="D38" s="170" t="s">
        <v>185</v>
      </c>
      <c r="E38" s="929" t="s">
        <v>385</v>
      </c>
      <c r="F38" s="930"/>
      <c r="G38" s="930"/>
      <c r="H38" s="930"/>
      <c r="I38" s="930"/>
      <c r="J38" s="465">
        <v>22770</v>
      </c>
      <c r="K38" s="465">
        <v>93992</v>
      </c>
      <c r="L38" s="465">
        <v>0</v>
      </c>
      <c r="M38" s="465">
        <v>0</v>
      </c>
      <c r="N38" s="465">
        <v>0</v>
      </c>
      <c r="O38" s="465">
        <v>10355</v>
      </c>
      <c r="P38" s="465">
        <v>3775</v>
      </c>
      <c r="Q38" s="465">
        <v>0</v>
      </c>
      <c r="R38" s="465">
        <v>24659</v>
      </c>
      <c r="S38" s="465">
        <v>0</v>
      </c>
      <c r="T38" s="465">
        <v>0</v>
      </c>
      <c r="U38" s="465">
        <v>215163</v>
      </c>
      <c r="V38" s="465">
        <v>0</v>
      </c>
      <c r="W38" s="465">
        <v>44410</v>
      </c>
      <c r="X38" s="465">
        <v>0</v>
      </c>
      <c r="Y38" s="465">
        <v>0</v>
      </c>
      <c r="Z38" s="465">
        <v>2592</v>
      </c>
      <c r="AA38" s="16">
        <v>1</v>
      </c>
      <c r="AB38" s="16">
        <v>30</v>
      </c>
      <c r="AC38" s="16"/>
      <c r="AD38" s="16"/>
      <c r="AE38" s="15">
        <v>1</v>
      </c>
      <c r="AF38" s="15">
        <v>30</v>
      </c>
      <c r="AG38" s="170"/>
      <c r="AH38" s="170" t="s">
        <v>185</v>
      </c>
      <c r="AI38" s="929" t="s">
        <v>385</v>
      </c>
      <c r="AJ38" s="930"/>
      <c r="AK38" s="930"/>
      <c r="AL38" s="930"/>
      <c r="AM38" s="930"/>
      <c r="AN38" s="465">
        <v>0</v>
      </c>
      <c r="AO38" s="465">
        <v>7175</v>
      </c>
      <c r="AP38" s="465">
        <v>0</v>
      </c>
      <c r="AQ38" s="465">
        <v>39375</v>
      </c>
      <c r="AR38" s="465">
        <v>0</v>
      </c>
      <c r="AS38" s="474">
        <v>464266</v>
      </c>
      <c r="AT38" s="15">
        <v>1</v>
      </c>
      <c r="AU38" s="15">
        <v>30</v>
      </c>
    </row>
    <row r="39" spans="1:47" s="251" customFormat="1" ht="26.1" customHeight="1" x14ac:dyDescent="0.15">
      <c r="A39" s="15">
        <v>1</v>
      </c>
      <c r="B39" s="15">
        <v>31</v>
      </c>
      <c r="C39" s="170" t="s">
        <v>443</v>
      </c>
      <c r="D39" s="170"/>
      <c r="E39" s="927" t="s">
        <v>360</v>
      </c>
      <c r="F39" s="921"/>
      <c r="G39" s="921"/>
      <c r="H39" s="921"/>
      <c r="I39" s="921"/>
      <c r="J39" s="465">
        <v>1461955</v>
      </c>
      <c r="K39" s="465">
        <v>52144</v>
      </c>
      <c r="L39" s="465">
        <v>349222</v>
      </c>
      <c r="M39" s="465">
        <v>271716</v>
      </c>
      <c r="N39" s="465">
        <v>125070</v>
      </c>
      <c r="O39" s="465">
        <v>153787</v>
      </c>
      <c r="P39" s="465">
        <v>80797</v>
      </c>
      <c r="Q39" s="465">
        <v>306047</v>
      </c>
      <c r="R39" s="465">
        <v>127088</v>
      </c>
      <c r="S39" s="465">
        <v>1316945</v>
      </c>
      <c r="T39" s="465">
        <v>62853</v>
      </c>
      <c r="U39" s="465">
        <v>84523</v>
      </c>
      <c r="V39" s="465">
        <v>116471</v>
      </c>
      <c r="W39" s="465">
        <v>42479</v>
      </c>
      <c r="X39" s="465">
        <v>6343</v>
      </c>
      <c r="Y39" s="465">
        <v>3884</v>
      </c>
      <c r="Z39" s="465">
        <v>34102</v>
      </c>
      <c r="AA39" s="16">
        <v>1</v>
      </c>
      <c r="AB39" s="16">
        <v>31</v>
      </c>
      <c r="AC39" s="16"/>
      <c r="AD39" s="16"/>
      <c r="AE39" s="15">
        <v>1</v>
      </c>
      <c r="AF39" s="15">
        <v>31</v>
      </c>
      <c r="AG39" s="170" t="s">
        <v>443</v>
      </c>
      <c r="AH39" s="170"/>
      <c r="AI39" s="927" t="s">
        <v>360</v>
      </c>
      <c r="AJ39" s="921"/>
      <c r="AK39" s="921"/>
      <c r="AL39" s="921"/>
      <c r="AM39" s="921"/>
      <c r="AN39" s="465">
        <v>12197</v>
      </c>
      <c r="AO39" s="465">
        <v>8388</v>
      </c>
      <c r="AP39" s="465">
        <v>15009</v>
      </c>
      <c r="AQ39" s="465">
        <v>0</v>
      </c>
      <c r="AR39" s="465">
        <v>71409</v>
      </c>
      <c r="AS39" s="474">
        <v>4702429</v>
      </c>
      <c r="AT39" s="15">
        <v>1</v>
      </c>
      <c r="AU39" s="15">
        <v>31</v>
      </c>
    </row>
    <row r="40" spans="1:47" s="251" customFormat="1" ht="26.1" customHeight="1" x14ac:dyDescent="0.15">
      <c r="A40" s="15">
        <v>1</v>
      </c>
      <c r="B40" s="15">
        <v>32</v>
      </c>
      <c r="C40" s="170"/>
      <c r="D40" s="410" t="s">
        <v>93</v>
      </c>
      <c r="E40" s="920" t="s">
        <v>495</v>
      </c>
      <c r="F40" s="921"/>
      <c r="G40" s="921"/>
      <c r="H40" s="921"/>
      <c r="I40" s="921"/>
      <c r="J40" s="465">
        <v>1443270</v>
      </c>
      <c r="K40" s="465">
        <v>372050</v>
      </c>
      <c r="L40" s="465">
        <v>868108</v>
      </c>
      <c r="M40" s="465">
        <v>348504</v>
      </c>
      <c r="N40" s="465">
        <v>165671</v>
      </c>
      <c r="O40" s="465">
        <v>291634</v>
      </c>
      <c r="P40" s="465">
        <v>223639</v>
      </c>
      <c r="Q40" s="465">
        <v>1001663</v>
      </c>
      <c r="R40" s="465">
        <v>186379</v>
      </c>
      <c r="S40" s="465">
        <v>133409</v>
      </c>
      <c r="T40" s="465">
        <v>531672</v>
      </c>
      <c r="U40" s="465">
        <v>320666</v>
      </c>
      <c r="V40" s="465">
        <v>101168</v>
      </c>
      <c r="W40" s="465">
        <v>229535</v>
      </c>
      <c r="X40" s="465">
        <v>131392</v>
      </c>
      <c r="Y40" s="465">
        <v>38066</v>
      </c>
      <c r="Z40" s="465">
        <v>190672</v>
      </c>
      <c r="AA40" s="16">
        <v>1</v>
      </c>
      <c r="AB40" s="16">
        <v>32</v>
      </c>
      <c r="AC40" s="16"/>
      <c r="AD40" s="16"/>
      <c r="AE40" s="15">
        <v>1</v>
      </c>
      <c r="AF40" s="15">
        <v>32</v>
      </c>
      <c r="AG40" s="170"/>
      <c r="AH40" s="410" t="s">
        <v>93</v>
      </c>
      <c r="AI40" s="920" t="s">
        <v>495</v>
      </c>
      <c r="AJ40" s="921"/>
      <c r="AK40" s="921"/>
      <c r="AL40" s="921"/>
      <c r="AM40" s="921"/>
      <c r="AN40" s="465">
        <v>107841</v>
      </c>
      <c r="AO40" s="465">
        <v>22831</v>
      </c>
      <c r="AP40" s="465">
        <v>29905</v>
      </c>
      <c r="AQ40" s="465">
        <v>159884</v>
      </c>
      <c r="AR40" s="465">
        <v>19962</v>
      </c>
      <c r="AS40" s="474">
        <v>6917921</v>
      </c>
      <c r="AT40" s="15">
        <v>1</v>
      </c>
      <c r="AU40" s="15">
        <v>32</v>
      </c>
    </row>
    <row r="41" spans="1:47" s="251" customFormat="1" ht="26.1" customHeight="1" x14ac:dyDescent="0.15">
      <c r="A41" s="15">
        <v>1</v>
      </c>
      <c r="B41" s="15">
        <v>33</v>
      </c>
      <c r="C41" s="170"/>
      <c r="D41" s="917" t="s">
        <v>151</v>
      </c>
      <c r="E41" s="927" t="s">
        <v>576</v>
      </c>
      <c r="F41" s="921"/>
      <c r="G41" s="921"/>
      <c r="H41" s="921"/>
      <c r="I41" s="921"/>
      <c r="J41" s="465">
        <v>0</v>
      </c>
      <c r="K41" s="465">
        <v>0</v>
      </c>
      <c r="L41" s="465">
        <v>0</v>
      </c>
      <c r="M41" s="465">
        <v>0</v>
      </c>
      <c r="N41" s="465">
        <v>0</v>
      </c>
      <c r="O41" s="465">
        <v>0</v>
      </c>
      <c r="P41" s="465">
        <v>0</v>
      </c>
      <c r="Q41" s="465">
        <v>0</v>
      </c>
      <c r="R41" s="465">
        <v>0</v>
      </c>
      <c r="S41" s="465">
        <v>0</v>
      </c>
      <c r="T41" s="465">
        <v>0</v>
      </c>
      <c r="U41" s="465">
        <v>0</v>
      </c>
      <c r="V41" s="465">
        <v>0</v>
      </c>
      <c r="W41" s="465">
        <v>0</v>
      </c>
      <c r="X41" s="465">
        <v>0</v>
      </c>
      <c r="Y41" s="465">
        <v>0</v>
      </c>
      <c r="Z41" s="465">
        <v>0</v>
      </c>
      <c r="AA41" s="16">
        <v>1</v>
      </c>
      <c r="AB41" s="16">
        <v>33</v>
      </c>
      <c r="AC41" s="16"/>
      <c r="AD41" s="16"/>
      <c r="AE41" s="15">
        <v>1</v>
      </c>
      <c r="AF41" s="15">
        <v>33</v>
      </c>
      <c r="AG41" s="170"/>
      <c r="AH41" s="917" t="s">
        <v>151</v>
      </c>
      <c r="AI41" s="927" t="s">
        <v>576</v>
      </c>
      <c r="AJ41" s="921"/>
      <c r="AK41" s="921"/>
      <c r="AL41" s="921"/>
      <c r="AM41" s="921"/>
      <c r="AN41" s="465">
        <v>0</v>
      </c>
      <c r="AO41" s="465">
        <v>0</v>
      </c>
      <c r="AP41" s="465">
        <v>0</v>
      </c>
      <c r="AQ41" s="465">
        <v>0</v>
      </c>
      <c r="AR41" s="465">
        <v>0</v>
      </c>
      <c r="AS41" s="474">
        <v>0</v>
      </c>
      <c r="AT41" s="15">
        <v>1</v>
      </c>
      <c r="AU41" s="15">
        <v>33</v>
      </c>
    </row>
    <row r="42" spans="1:47" s="251" customFormat="1" ht="26.1" customHeight="1" x14ac:dyDescent="0.15">
      <c r="A42" s="15">
        <v>1</v>
      </c>
      <c r="B42" s="15">
        <v>34</v>
      </c>
      <c r="C42" s="170" t="s">
        <v>255</v>
      </c>
      <c r="D42" s="793"/>
      <c r="E42" s="928" t="s">
        <v>65</v>
      </c>
      <c r="F42" s="925"/>
      <c r="G42" s="925"/>
      <c r="H42" s="925"/>
      <c r="I42" s="925"/>
      <c r="J42" s="465">
        <v>0</v>
      </c>
      <c r="K42" s="465">
        <v>0</v>
      </c>
      <c r="L42" s="465">
        <v>0</v>
      </c>
      <c r="M42" s="465">
        <v>0</v>
      </c>
      <c r="N42" s="465">
        <v>0</v>
      </c>
      <c r="O42" s="465">
        <v>0</v>
      </c>
      <c r="P42" s="465">
        <v>0</v>
      </c>
      <c r="Q42" s="465">
        <v>0</v>
      </c>
      <c r="R42" s="465">
        <v>0</v>
      </c>
      <c r="S42" s="465">
        <v>0</v>
      </c>
      <c r="T42" s="465">
        <v>0</v>
      </c>
      <c r="U42" s="465">
        <v>0</v>
      </c>
      <c r="V42" s="465">
        <v>0</v>
      </c>
      <c r="W42" s="465">
        <v>0</v>
      </c>
      <c r="X42" s="465">
        <v>0</v>
      </c>
      <c r="Y42" s="465">
        <v>0</v>
      </c>
      <c r="Z42" s="465">
        <v>0</v>
      </c>
      <c r="AA42" s="16">
        <v>1</v>
      </c>
      <c r="AB42" s="16">
        <v>34</v>
      </c>
      <c r="AC42" s="16"/>
      <c r="AD42" s="16"/>
      <c r="AE42" s="15">
        <v>1</v>
      </c>
      <c r="AF42" s="15">
        <v>34</v>
      </c>
      <c r="AG42" s="170" t="s">
        <v>255</v>
      </c>
      <c r="AH42" s="793"/>
      <c r="AI42" s="928" t="s">
        <v>65</v>
      </c>
      <c r="AJ42" s="925"/>
      <c r="AK42" s="925"/>
      <c r="AL42" s="925"/>
      <c r="AM42" s="925"/>
      <c r="AN42" s="465">
        <v>0</v>
      </c>
      <c r="AO42" s="465">
        <v>0</v>
      </c>
      <c r="AP42" s="465">
        <v>0</v>
      </c>
      <c r="AQ42" s="465">
        <v>0</v>
      </c>
      <c r="AR42" s="465">
        <v>0</v>
      </c>
      <c r="AS42" s="474">
        <v>0</v>
      </c>
      <c r="AT42" s="15">
        <v>1</v>
      </c>
      <c r="AU42" s="15">
        <v>34</v>
      </c>
    </row>
    <row r="43" spans="1:47" s="251" customFormat="1" ht="26.1" customHeight="1" x14ac:dyDescent="0.15">
      <c r="A43" s="15">
        <v>1</v>
      </c>
      <c r="B43" s="15">
        <v>35</v>
      </c>
      <c r="C43" s="170"/>
      <c r="D43" s="918"/>
      <c r="E43" s="929" t="s">
        <v>375</v>
      </c>
      <c r="F43" s="930"/>
      <c r="G43" s="930"/>
      <c r="H43" s="930"/>
      <c r="I43" s="930"/>
      <c r="J43" s="465">
        <v>0</v>
      </c>
      <c r="K43" s="465">
        <v>0</v>
      </c>
      <c r="L43" s="465">
        <v>0</v>
      </c>
      <c r="M43" s="465">
        <v>0</v>
      </c>
      <c r="N43" s="465">
        <v>0</v>
      </c>
      <c r="O43" s="465">
        <v>0</v>
      </c>
      <c r="P43" s="465">
        <v>0</v>
      </c>
      <c r="Q43" s="465">
        <v>0</v>
      </c>
      <c r="R43" s="465">
        <v>0</v>
      </c>
      <c r="S43" s="465">
        <v>0</v>
      </c>
      <c r="T43" s="465">
        <v>0</v>
      </c>
      <c r="U43" s="465">
        <v>0</v>
      </c>
      <c r="V43" s="465">
        <v>0</v>
      </c>
      <c r="W43" s="465">
        <v>0</v>
      </c>
      <c r="X43" s="465">
        <v>0</v>
      </c>
      <c r="Y43" s="465">
        <v>0</v>
      </c>
      <c r="Z43" s="465">
        <v>0</v>
      </c>
      <c r="AA43" s="16">
        <v>1</v>
      </c>
      <c r="AB43" s="16">
        <v>35</v>
      </c>
      <c r="AC43" s="16"/>
      <c r="AD43" s="16"/>
      <c r="AE43" s="15">
        <v>1</v>
      </c>
      <c r="AF43" s="15">
        <v>35</v>
      </c>
      <c r="AG43" s="170"/>
      <c r="AH43" s="918"/>
      <c r="AI43" s="929" t="s">
        <v>375</v>
      </c>
      <c r="AJ43" s="930"/>
      <c r="AK43" s="930"/>
      <c r="AL43" s="930"/>
      <c r="AM43" s="930"/>
      <c r="AN43" s="465">
        <v>0</v>
      </c>
      <c r="AO43" s="465">
        <v>0</v>
      </c>
      <c r="AP43" s="465">
        <v>0</v>
      </c>
      <c r="AQ43" s="465">
        <v>0</v>
      </c>
      <c r="AR43" s="465">
        <v>0</v>
      </c>
      <c r="AS43" s="474">
        <v>0</v>
      </c>
      <c r="AT43" s="15">
        <v>1</v>
      </c>
      <c r="AU43" s="15">
        <v>35</v>
      </c>
    </row>
    <row r="44" spans="1:47" s="251" customFormat="1" ht="26.1" customHeight="1" x14ac:dyDescent="0.15">
      <c r="A44" s="15">
        <v>1</v>
      </c>
      <c r="B44" s="15">
        <v>36</v>
      </c>
      <c r="C44" s="170"/>
      <c r="D44" s="410"/>
      <c r="E44" s="453" t="s">
        <v>58</v>
      </c>
      <c r="F44" s="922" t="s">
        <v>113</v>
      </c>
      <c r="G44" s="923"/>
      <c r="H44" s="923"/>
      <c r="I44" s="923"/>
      <c r="J44" s="465">
        <v>1443270</v>
      </c>
      <c r="K44" s="465">
        <v>372050</v>
      </c>
      <c r="L44" s="465">
        <v>868108</v>
      </c>
      <c r="M44" s="465">
        <v>348504</v>
      </c>
      <c r="N44" s="465">
        <v>165671</v>
      </c>
      <c r="O44" s="465">
        <v>291634</v>
      </c>
      <c r="P44" s="465">
        <v>223639</v>
      </c>
      <c r="Q44" s="465">
        <v>1001663</v>
      </c>
      <c r="R44" s="465">
        <v>186379</v>
      </c>
      <c r="S44" s="465">
        <v>133409</v>
      </c>
      <c r="T44" s="465">
        <v>531672</v>
      </c>
      <c r="U44" s="465">
        <v>320666</v>
      </c>
      <c r="V44" s="465">
        <v>101168</v>
      </c>
      <c r="W44" s="465">
        <v>229535</v>
      </c>
      <c r="X44" s="465">
        <v>131392</v>
      </c>
      <c r="Y44" s="465">
        <v>38066</v>
      </c>
      <c r="Z44" s="465">
        <v>190672</v>
      </c>
      <c r="AA44" s="16">
        <v>1</v>
      </c>
      <c r="AB44" s="16">
        <v>36</v>
      </c>
      <c r="AC44" s="16"/>
      <c r="AD44" s="16"/>
      <c r="AE44" s="15">
        <v>1</v>
      </c>
      <c r="AF44" s="15">
        <v>36</v>
      </c>
      <c r="AG44" s="170"/>
      <c r="AH44" s="410"/>
      <c r="AI44" s="453" t="s">
        <v>58</v>
      </c>
      <c r="AJ44" s="922" t="s">
        <v>113</v>
      </c>
      <c r="AK44" s="923"/>
      <c r="AL44" s="923"/>
      <c r="AM44" s="923"/>
      <c r="AN44" s="465">
        <v>107841</v>
      </c>
      <c r="AO44" s="465">
        <v>22831</v>
      </c>
      <c r="AP44" s="465">
        <v>29905</v>
      </c>
      <c r="AQ44" s="465">
        <v>159884</v>
      </c>
      <c r="AR44" s="465">
        <v>19962</v>
      </c>
      <c r="AS44" s="474">
        <v>6917921</v>
      </c>
      <c r="AT44" s="15">
        <v>1</v>
      </c>
      <c r="AU44" s="15">
        <v>36</v>
      </c>
    </row>
    <row r="45" spans="1:47" s="251" customFormat="1" ht="26.1" customHeight="1" x14ac:dyDescent="0.15">
      <c r="A45" s="15">
        <v>1</v>
      </c>
      <c r="B45" s="15">
        <v>37</v>
      </c>
      <c r="C45" s="170"/>
      <c r="D45" s="410"/>
      <c r="E45" s="453" t="s">
        <v>89</v>
      </c>
      <c r="F45" s="920" t="s">
        <v>360</v>
      </c>
      <c r="G45" s="921"/>
      <c r="H45" s="921"/>
      <c r="I45" s="921"/>
      <c r="J45" s="465">
        <v>0</v>
      </c>
      <c r="K45" s="465">
        <v>0</v>
      </c>
      <c r="L45" s="465">
        <v>0</v>
      </c>
      <c r="M45" s="465">
        <v>0</v>
      </c>
      <c r="N45" s="465">
        <v>0</v>
      </c>
      <c r="O45" s="465">
        <v>0</v>
      </c>
      <c r="P45" s="465">
        <v>0</v>
      </c>
      <c r="Q45" s="465">
        <v>0</v>
      </c>
      <c r="R45" s="465">
        <v>0</v>
      </c>
      <c r="S45" s="465">
        <v>0</v>
      </c>
      <c r="T45" s="465">
        <v>0</v>
      </c>
      <c r="U45" s="465">
        <v>0</v>
      </c>
      <c r="V45" s="465">
        <v>0</v>
      </c>
      <c r="W45" s="465">
        <v>0</v>
      </c>
      <c r="X45" s="465">
        <v>0</v>
      </c>
      <c r="Y45" s="465">
        <v>0</v>
      </c>
      <c r="Z45" s="465">
        <v>0</v>
      </c>
      <c r="AA45" s="16">
        <v>1</v>
      </c>
      <c r="AB45" s="16">
        <v>37</v>
      </c>
      <c r="AC45" s="16"/>
      <c r="AD45" s="16"/>
      <c r="AE45" s="15">
        <v>1</v>
      </c>
      <c r="AF45" s="15">
        <v>37</v>
      </c>
      <c r="AG45" s="170"/>
      <c r="AH45" s="410"/>
      <c r="AI45" s="453" t="s">
        <v>89</v>
      </c>
      <c r="AJ45" s="920" t="s">
        <v>360</v>
      </c>
      <c r="AK45" s="921"/>
      <c r="AL45" s="921"/>
      <c r="AM45" s="921"/>
      <c r="AN45" s="465">
        <v>0</v>
      </c>
      <c r="AO45" s="465">
        <v>0</v>
      </c>
      <c r="AP45" s="465">
        <v>0</v>
      </c>
      <c r="AQ45" s="465">
        <v>0</v>
      </c>
      <c r="AR45" s="465">
        <v>0</v>
      </c>
      <c r="AS45" s="474">
        <v>0</v>
      </c>
      <c r="AT45" s="15">
        <v>1</v>
      </c>
      <c r="AU45" s="15">
        <v>37</v>
      </c>
    </row>
    <row r="46" spans="1:47" s="251" customFormat="1" ht="26.1" customHeight="1" x14ac:dyDescent="0.15">
      <c r="A46" s="15">
        <v>1</v>
      </c>
      <c r="B46" s="15">
        <v>38</v>
      </c>
      <c r="C46" s="170"/>
      <c r="D46" s="411" t="s">
        <v>386</v>
      </c>
      <c r="E46" s="920" t="s">
        <v>855</v>
      </c>
      <c r="F46" s="921"/>
      <c r="G46" s="921"/>
      <c r="H46" s="921"/>
      <c r="I46" s="921"/>
      <c r="J46" s="465">
        <v>0</v>
      </c>
      <c r="K46" s="465">
        <v>0</v>
      </c>
      <c r="L46" s="465">
        <v>0</v>
      </c>
      <c r="M46" s="465">
        <v>0</v>
      </c>
      <c r="N46" s="465">
        <v>0</v>
      </c>
      <c r="O46" s="465">
        <v>0</v>
      </c>
      <c r="P46" s="465">
        <v>0</v>
      </c>
      <c r="Q46" s="465">
        <v>0</v>
      </c>
      <c r="R46" s="465">
        <v>0</v>
      </c>
      <c r="S46" s="465">
        <v>0</v>
      </c>
      <c r="T46" s="465">
        <v>0</v>
      </c>
      <c r="U46" s="465">
        <v>0</v>
      </c>
      <c r="V46" s="465">
        <v>0</v>
      </c>
      <c r="W46" s="465">
        <v>0</v>
      </c>
      <c r="X46" s="465">
        <v>0</v>
      </c>
      <c r="Y46" s="465">
        <v>0</v>
      </c>
      <c r="Z46" s="465">
        <v>0</v>
      </c>
      <c r="AA46" s="16">
        <v>1</v>
      </c>
      <c r="AB46" s="16">
        <v>38</v>
      </c>
      <c r="AC46" s="16"/>
      <c r="AD46" s="16"/>
      <c r="AE46" s="15">
        <v>1</v>
      </c>
      <c r="AF46" s="15">
        <v>38</v>
      </c>
      <c r="AG46" s="170"/>
      <c r="AH46" s="411" t="s">
        <v>386</v>
      </c>
      <c r="AI46" s="920" t="s">
        <v>855</v>
      </c>
      <c r="AJ46" s="921"/>
      <c r="AK46" s="921"/>
      <c r="AL46" s="921"/>
      <c r="AM46" s="921"/>
      <c r="AN46" s="465">
        <v>0</v>
      </c>
      <c r="AO46" s="465">
        <v>0</v>
      </c>
      <c r="AP46" s="465">
        <v>0</v>
      </c>
      <c r="AQ46" s="465">
        <v>0</v>
      </c>
      <c r="AR46" s="465">
        <v>0</v>
      </c>
      <c r="AS46" s="474">
        <v>0</v>
      </c>
      <c r="AT46" s="15">
        <v>1</v>
      </c>
      <c r="AU46" s="15">
        <v>38</v>
      </c>
    </row>
    <row r="47" spans="1:47" s="251" customFormat="1" ht="26.1" customHeight="1" x14ac:dyDescent="0.15">
      <c r="A47" s="15">
        <v>1</v>
      </c>
      <c r="B47" s="15">
        <v>39</v>
      </c>
      <c r="C47" s="170"/>
      <c r="D47" s="411" t="s">
        <v>540</v>
      </c>
      <c r="E47" s="920" t="s">
        <v>577</v>
      </c>
      <c r="F47" s="921"/>
      <c r="G47" s="921"/>
      <c r="H47" s="921"/>
      <c r="I47" s="921"/>
      <c r="J47" s="465">
        <v>0</v>
      </c>
      <c r="K47" s="465">
        <v>0</v>
      </c>
      <c r="L47" s="465">
        <v>0</v>
      </c>
      <c r="M47" s="465">
        <v>0</v>
      </c>
      <c r="N47" s="465">
        <v>0</v>
      </c>
      <c r="O47" s="465">
        <v>0</v>
      </c>
      <c r="P47" s="465">
        <v>0</v>
      </c>
      <c r="Q47" s="465">
        <v>0</v>
      </c>
      <c r="R47" s="465">
        <v>0</v>
      </c>
      <c r="S47" s="465">
        <v>0</v>
      </c>
      <c r="T47" s="465">
        <v>0</v>
      </c>
      <c r="U47" s="465">
        <v>0</v>
      </c>
      <c r="V47" s="465">
        <v>0</v>
      </c>
      <c r="W47" s="465">
        <v>0</v>
      </c>
      <c r="X47" s="465">
        <v>0</v>
      </c>
      <c r="Y47" s="465">
        <v>0</v>
      </c>
      <c r="Z47" s="465">
        <v>0</v>
      </c>
      <c r="AA47" s="16">
        <v>1</v>
      </c>
      <c r="AB47" s="16">
        <v>39</v>
      </c>
      <c r="AC47" s="16"/>
      <c r="AD47" s="16"/>
      <c r="AE47" s="15">
        <v>1</v>
      </c>
      <c r="AF47" s="15">
        <v>39</v>
      </c>
      <c r="AG47" s="170"/>
      <c r="AH47" s="411" t="s">
        <v>540</v>
      </c>
      <c r="AI47" s="920" t="s">
        <v>577</v>
      </c>
      <c r="AJ47" s="921"/>
      <c r="AK47" s="921"/>
      <c r="AL47" s="921"/>
      <c r="AM47" s="921"/>
      <c r="AN47" s="465">
        <v>0</v>
      </c>
      <c r="AO47" s="465">
        <v>0</v>
      </c>
      <c r="AP47" s="465">
        <v>0</v>
      </c>
      <c r="AQ47" s="465">
        <v>0</v>
      </c>
      <c r="AR47" s="465">
        <v>0</v>
      </c>
      <c r="AS47" s="474">
        <v>0</v>
      </c>
      <c r="AT47" s="15">
        <v>1</v>
      </c>
      <c r="AU47" s="15">
        <v>39</v>
      </c>
    </row>
    <row r="48" spans="1:47" s="251" customFormat="1" ht="26.1" customHeight="1" x14ac:dyDescent="0.15">
      <c r="A48" s="15">
        <v>1</v>
      </c>
      <c r="B48" s="15">
        <v>40</v>
      </c>
      <c r="C48" s="170"/>
      <c r="D48" s="411" t="s">
        <v>543</v>
      </c>
      <c r="E48" s="924" t="s">
        <v>360</v>
      </c>
      <c r="F48" s="925"/>
      <c r="G48" s="925"/>
      <c r="H48" s="925"/>
      <c r="I48" s="925"/>
      <c r="J48" s="465">
        <v>10554</v>
      </c>
      <c r="K48" s="465">
        <v>0</v>
      </c>
      <c r="L48" s="465">
        <v>0</v>
      </c>
      <c r="M48" s="465">
        <v>0</v>
      </c>
      <c r="N48" s="465">
        <v>0</v>
      </c>
      <c r="O48" s="465">
        <v>0</v>
      </c>
      <c r="P48" s="465">
        <v>0</v>
      </c>
      <c r="Q48" s="465">
        <v>0</v>
      </c>
      <c r="R48" s="465">
        <v>0</v>
      </c>
      <c r="S48" s="465">
        <v>0</v>
      </c>
      <c r="T48" s="465">
        <v>0</v>
      </c>
      <c r="U48" s="465">
        <v>0</v>
      </c>
      <c r="V48" s="465">
        <v>0</v>
      </c>
      <c r="W48" s="465">
        <v>0</v>
      </c>
      <c r="X48" s="465">
        <v>0</v>
      </c>
      <c r="Y48" s="465">
        <v>0</v>
      </c>
      <c r="Z48" s="465">
        <v>1058</v>
      </c>
      <c r="AA48" s="16">
        <v>1</v>
      </c>
      <c r="AB48" s="16">
        <v>40</v>
      </c>
      <c r="AC48" s="16"/>
      <c r="AD48" s="16"/>
      <c r="AE48" s="15">
        <v>1</v>
      </c>
      <c r="AF48" s="15">
        <v>40</v>
      </c>
      <c r="AG48" s="170"/>
      <c r="AH48" s="411" t="s">
        <v>543</v>
      </c>
      <c r="AI48" s="924" t="s">
        <v>360</v>
      </c>
      <c r="AJ48" s="925"/>
      <c r="AK48" s="925"/>
      <c r="AL48" s="925"/>
      <c r="AM48" s="925"/>
      <c r="AN48" s="465">
        <v>0</v>
      </c>
      <c r="AO48" s="465">
        <v>0</v>
      </c>
      <c r="AP48" s="465">
        <v>0</v>
      </c>
      <c r="AQ48" s="465">
        <v>0</v>
      </c>
      <c r="AR48" s="465">
        <v>0</v>
      </c>
      <c r="AS48" s="474">
        <v>11612</v>
      </c>
      <c r="AT48" s="15">
        <v>1</v>
      </c>
      <c r="AU48" s="15">
        <v>40</v>
      </c>
    </row>
    <row r="49" spans="1:47" s="251" customFormat="1" ht="26.1" customHeight="1" x14ac:dyDescent="0.15">
      <c r="A49" s="15">
        <v>1</v>
      </c>
      <c r="B49" s="15">
        <v>41</v>
      </c>
      <c r="C49" s="441"/>
      <c r="D49" s="411" t="s">
        <v>258</v>
      </c>
      <c r="E49" s="716" t="s">
        <v>67</v>
      </c>
      <c r="F49" s="716"/>
      <c r="G49" s="716"/>
      <c r="H49" s="716"/>
      <c r="I49" s="461" t="s">
        <v>222</v>
      </c>
      <c r="J49" s="465">
        <v>4092110</v>
      </c>
      <c r="K49" s="465">
        <v>817064</v>
      </c>
      <c r="L49" s="465">
        <v>1776253</v>
      </c>
      <c r="M49" s="465">
        <v>949410</v>
      </c>
      <c r="N49" s="465">
        <v>368016</v>
      </c>
      <c r="O49" s="465">
        <v>529202</v>
      </c>
      <c r="P49" s="465">
        <v>550061</v>
      </c>
      <c r="Q49" s="465">
        <v>1785284</v>
      </c>
      <c r="R49" s="465">
        <v>875126</v>
      </c>
      <c r="S49" s="465">
        <v>2305690</v>
      </c>
      <c r="T49" s="465">
        <v>1049025</v>
      </c>
      <c r="U49" s="465">
        <v>1355008</v>
      </c>
      <c r="V49" s="465">
        <v>418867</v>
      </c>
      <c r="W49" s="465">
        <v>474532</v>
      </c>
      <c r="X49" s="465">
        <v>176428</v>
      </c>
      <c r="Y49" s="465">
        <v>41950</v>
      </c>
      <c r="Z49" s="465">
        <v>305724</v>
      </c>
      <c r="AA49" s="16">
        <v>1</v>
      </c>
      <c r="AB49" s="16">
        <v>41</v>
      </c>
      <c r="AC49" s="16"/>
      <c r="AD49" s="16"/>
      <c r="AE49" s="15">
        <v>1</v>
      </c>
      <c r="AF49" s="15">
        <v>41</v>
      </c>
      <c r="AG49" s="441"/>
      <c r="AH49" s="411" t="s">
        <v>258</v>
      </c>
      <c r="AI49" s="716" t="s">
        <v>67</v>
      </c>
      <c r="AJ49" s="716"/>
      <c r="AK49" s="716"/>
      <c r="AL49" s="716"/>
      <c r="AM49" s="461" t="s">
        <v>222</v>
      </c>
      <c r="AN49" s="465">
        <v>120038</v>
      </c>
      <c r="AO49" s="465">
        <v>79855</v>
      </c>
      <c r="AP49" s="465">
        <v>44914</v>
      </c>
      <c r="AQ49" s="465">
        <v>278296</v>
      </c>
      <c r="AR49" s="465">
        <v>113044</v>
      </c>
      <c r="AS49" s="474">
        <v>18505897</v>
      </c>
      <c r="AT49" s="15">
        <v>1</v>
      </c>
      <c r="AU49" s="15">
        <v>41</v>
      </c>
    </row>
    <row r="50" spans="1:47" s="251" customFormat="1" ht="26.1" customHeight="1" x14ac:dyDescent="0.15">
      <c r="A50" s="15">
        <v>1</v>
      </c>
      <c r="B50" s="15">
        <v>42</v>
      </c>
      <c r="C50" s="170" t="s">
        <v>281</v>
      </c>
      <c r="D50" s="446" t="s">
        <v>128</v>
      </c>
      <c r="E50" s="454" t="s">
        <v>214</v>
      </c>
      <c r="F50" s="353"/>
      <c r="G50" s="353"/>
      <c r="H50" s="353"/>
      <c r="I50" s="461"/>
      <c r="J50" s="465">
        <v>0</v>
      </c>
      <c r="K50" s="465">
        <v>0</v>
      </c>
      <c r="L50" s="465">
        <v>0</v>
      </c>
      <c r="M50" s="465">
        <v>0</v>
      </c>
      <c r="N50" s="465">
        <v>0</v>
      </c>
      <c r="O50" s="465">
        <v>0</v>
      </c>
      <c r="P50" s="465">
        <v>0</v>
      </c>
      <c r="Q50" s="465">
        <v>0</v>
      </c>
      <c r="R50" s="465">
        <v>0</v>
      </c>
      <c r="S50" s="465">
        <v>0</v>
      </c>
      <c r="T50" s="465">
        <v>0</v>
      </c>
      <c r="U50" s="465">
        <v>0</v>
      </c>
      <c r="V50" s="465">
        <v>0</v>
      </c>
      <c r="W50" s="465">
        <v>0</v>
      </c>
      <c r="X50" s="465">
        <v>0</v>
      </c>
      <c r="Y50" s="465">
        <v>0</v>
      </c>
      <c r="Z50" s="465">
        <v>0</v>
      </c>
      <c r="AA50" s="16">
        <v>1</v>
      </c>
      <c r="AB50" s="16">
        <v>42</v>
      </c>
      <c r="AC50" s="16"/>
      <c r="AD50" s="16"/>
      <c r="AE50" s="15">
        <v>1</v>
      </c>
      <c r="AF50" s="15">
        <v>42</v>
      </c>
      <c r="AG50" s="170" t="s">
        <v>281</v>
      </c>
      <c r="AH50" s="446" t="s">
        <v>128</v>
      </c>
      <c r="AI50" s="454" t="s">
        <v>214</v>
      </c>
      <c r="AJ50" s="353"/>
      <c r="AK50" s="353"/>
      <c r="AL50" s="353"/>
      <c r="AM50" s="461"/>
      <c r="AN50" s="465">
        <v>0</v>
      </c>
      <c r="AO50" s="465">
        <v>0</v>
      </c>
      <c r="AP50" s="465">
        <v>0</v>
      </c>
      <c r="AQ50" s="465">
        <v>0</v>
      </c>
      <c r="AR50" s="465">
        <v>0</v>
      </c>
      <c r="AS50" s="474">
        <v>0</v>
      </c>
      <c r="AT50" s="15">
        <v>1</v>
      </c>
      <c r="AU50" s="15">
        <v>42</v>
      </c>
    </row>
    <row r="51" spans="1:47" s="251" customFormat="1" ht="26.1" customHeight="1" x14ac:dyDescent="0.15">
      <c r="A51" s="15">
        <v>1</v>
      </c>
      <c r="B51" s="15">
        <v>43</v>
      </c>
      <c r="C51" s="170"/>
      <c r="D51" s="447" t="s">
        <v>475</v>
      </c>
      <c r="E51" s="455" t="s">
        <v>80</v>
      </c>
      <c r="F51" s="456"/>
      <c r="G51" s="456"/>
      <c r="H51" s="456"/>
      <c r="I51" s="462" t="s">
        <v>579</v>
      </c>
      <c r="J51" s="465">
        <v>2614062</v>
      </c>
      <c r="K51" s="465">
        <v>420599</v>
      </c>
      <c r="L51" s="465">
        <v>1039559</v>
      </c>
      <c r="M51" s="465">
        <v>548453</v>
      </c>
      <c r="N51" s="465">
        <v>279490</v>
      </c>
      <c r="O51" s="465">
        <v>355658</v>
      </c>
      <c r="P51" s="465">
        <v>294056</v>
      </c>
      <c r="Q51" s="465">
        <v>1150108</v>
      </c>
      <c r="R51" s="465">
        <v>271350</v>
      </c>
      <c r="S51" s="465">
        <v>1444128</v>
      </c>
      <c r="T51" s="465">
        <v>344900</v>
      </c>
      <c r="U51" s="465">
        <v>213014</v>
      </c>
      <c r="V51" s="465">
        <v>191236</v>
      </c>
      <c r="W51" s="465">
        <v>152720</v>
      </c>
      <c r="X51" s="465">
        <v>126572</v>
      </c>
      <c r="Y51" s="465">
        <v>3884</v>
      </c>
      <c r="Z51" s="465">
        <v>71260</v>
      </c>
      <c r="AA51" s="16">
        <v>1</v>
      </c>
      <c r="AB51" s="16">
        <v>43</v>
      </c>
      <c r="AC51" s="16"/>
      <c r="AD51" s="16"/>
      <c r="AE51" s="15">
        <v>1</v>
      </c>
      <c r="AF51" s="15">
        <v>43</v>
      </c>
      <c r="AG51" s="170"/>
      <c r="AH51" s="447" t="s">
        <v>475</v>
      </c>
      <c r="AI51" s="455" t="s">
        <v>80</v>
      </c>
      <c r="AJ51" s="456"/>
      <c r="AK51" s="456"/>
      <c r="AL51" s="456"/>
      <c r="AM51" s="462" t="s">
        <v>579</v>
      </c>
      <c r="AN51" s="465">
        <v>93874</v>
      </c>
      <c r="AO51" s="465">
        <v>31219</v>
      </c>
      <c r="AP51" s="465">
        <v>44914</v>
      </c>
      <c r="AQ51" s="465">
        <v>122997</v>
      </c>
      <c r="AR51" s="465">
        <v>90094</v>
      </c>
      <c r="AS51" s="474">
        <v>9904147</v>
      </c>
      <c r="AT51" s="15">
        <v>1</v>
      </c>
      <c r="AU51" s="15">
        <v>43</v>
      </c>
    </row>
    <row r="52" spans="1:47" s="251" customFormat="1" ht="26.1" customHeight="1" x14ac:dyDescent="0.15">
      <c r="A52" s="15">
        <v>1</v>
      </c>
      <c r="B52" s="15">
        <v>44</v>
      </c>
      <c r="C52" s="440"/>
      <c r="D52" s="342" t="s">
        <v>253</v>
      </c>
      <c r="E52" s="719" t="s">
        <v>465</v>
      </c>
      <c r="F52" s="926"/>
      <c r="G52" s="926"/>
      <c r="H52" s="926"/>
      <c r="I52" s="926"/>
      <c r="J52" s="465">
        <v>1958558</v>
      </c>
      <c r="K52" s="465">
        <v>217302</v>
      </c>
      <c r="L52" s="465">
        <v>768787</v>
      </c>
      <c r="M52" s="465">
        <v>388575</v>
      </c>
      <c r="N52" s="465">
        <v>0</v>
      </c>
      <c r="O52" s="465">
        <v>148581</v>
      </c>
      <c r="P52" s="465">
        <v>204803</v>
      </c>
      <c r="Q52" s="465">
        <v>0</v>
      </c>
      <c r="R52" s="465">
        <v>92631</v>
      </c>
      <c r="S52" s="465">
        <v>784809</v>
      </c>
      <c r="T52" s="465">
        <v>133800</v>
      </c>
      <c r="U52" s="465">
        <v>101574</v>
      </c>
      <c r="V52" s="465">
        <v>174946</v>
      </c>
      <c r="W52" s="465">
        <v>136739</v>
      </c>
      <c r="X52" s="465">
        <v>123810</v>
      </c>
      <c r="Y52" s="465">
        <v>0</v>
      </c>
      <c r="Z52" s="465">
        <v>47812</v>
      </c>
      <c r="AA52" s="16">
        <v>1</v>
      </c>
      <c r="AB52" s="16">
        <v>44</v>
      </c>
      <c r="AC52" s="16"/>
      <c r="AD52" s="16"/>
      <c r="AE52" s="15">
        <v>1</v>
      </c>
      <c r="AF52" s="15">
        <v>44</v>
      </c>
      <c r="AG52" s="440"/>
      <c r="AH52" s="342" t="s">
        <v>253</v>
      </c>
      <c r="AI52" s="719" t="s">
        <v>465</v>
      </c>
      <c r="AJ52" s="926"/>
      <c r="AK52" s="926"/>
      <c r="AL52" s="926"/>
      <c r="AM52" s="926"/>
      <c r="AN52" s="465">
        <v>82778</v>
      </c>
      <c r="AO52" s="465">
        <v>12402</v>
      </c>
      <c r="AP52" s="465">
        <v>0</v>
      </c>
      <c r="AQ52" s="465">
        <v>112252</v>
      </c>
      <c r="AR52" s="465">
        <v>1593</v>
      </c>
      <c r="AS52" s="474">
        <v>5491752</v>
      </c>
      <c r="AT52" s="15">
        <v>1</v>
      </c>
      <c r="AU52" s="15">
        <v>44</v>
      </c>
    </row>
    <row r="53" spans="1:47" s="251" customFormat="1" ht="26.1" customHeight="1" x14ac:dyDescent="0.15">
      <c r="A53" s="15">
        <v>1</v>
      </c>
      <c r="B53" s="15">
        <v>45</v>
      </c>
      <c r="C53" s="170" t="s">
        <v>288</v>
      </c>
      <c r="D53" s="410" t="s">
        <v>93</v>
      </c>
      <c r="E53" s="920" t="s">
        <v>580</v>
      </c>
      <c r="F53" s="921"/>
      <c r="G53" s="921"/>
      <c r="H53" s="921"/>
      <c r="I53" s="921"/>
      <c r="J53" s="465">
        <v>0</v>
      </c>
      <c r="K53" s="465">
        <v>24229</v>
      </c>
      <c r="L53" s="465">
        <v>0</v>
      </c>
      <c r="M53" s="465">
        <v>0</v>
      </c>
      <c r="N53" s="465">
        <v>248268</v>
      </c>
      <c r="O53" s="465">
        <v>89762</v>
      </c>
      <c r="P53" s="465">
        <v>29882</v>
      </c>
      <c r="Q53" s="465">
        <v>932998</v>
      </c>
      <c r="R53" s="465">
        <v>78719</v>
      </c>
      <c r="S53" s="465">
        <v>0</v>
      </c>
      <c r="T53" s="465">
        <v>169466</v>
      </c>
      <c r="U53" s="465">
        <v>22854</v>
      </c>
      <c r="V53" s="465">
        <v>0</v>
      </c>
      <c r="W53" s="465">
        <v>0</v>
      </c>
      <c r="X53" s="465">
        <v>0</v>
      </c>
      <c r="Y53" s="465">
        <v>3576</v>
      </c>
      <c r="Z53" s="465">
        <v>13397</v>
      </c>
      <c r="AA53" s="16">
        <v>1</v>
      </c>
      <c r="AB53" s="16">
        <v>45</v>
      </c>
      <c r="AC53" s="16"/>
      <c r="AD53" s="16"/>
      <c r="AE53" s="15">
        <v>1</v>
      </c>
      <c r="AF53" s="15">
        <v>45</v>
      </c>
      <c r="AG53" s="170" t="s">
        <v>288</v>
      </c>
      <c r="AH53" s="410" t="s">
        <v>93</v>
      </c>
      <c r="AI53" s="920" t="s">
        <v>580</v>
      </c>
      <c r="AJ53" s="921"/>
      <c r="AK53" s="921"/>
      <c r="AL53" s="921"/>
      <c r="AM53" s="921"/>
      <c r="AN53" s="465">
        <v>10851</v>
      </c>
      <c r="AO53" s="465">
        <v>13891</v>
      </c>
      <c r="AP53" s="465">
        <v>42844</v>
      </c>
      <c r="AQ53" s="465">
        <v>0</v>
      </c>
      <c r="AR53" s="465">
        <v>70742</v>
      </c>
      <c r="AS53" s="474">
        <v>1751479</v>
      </c>
      <c r="AT53" s="15">
        <v>1</v>
      </c>
      <c r="AU53" s="15">
        <v>45</v>
      </c>
    </row>
    <row r="54" spans="1:47" s="251" customFormat="1" ht="26.1" customHeight="1" x14ac:dyDescent="0.15">
      <c r="A54" s="15">
        <v>1</v>
      </c>
      <c r="B54" s="15">
        <v>46</v>
      </c>
      <c r="C54" s="170"/>
      <c r="D54" s="410" t="s">
        <v>386</v>
      </c>
      <c r="E54" s="922" t="s">
        <v>571</v>
      </c>
      <c r="F54" s="923"/>
      <c r="G54" s="923"/>
      <c r="H54" s="923"/>
      <c r="I54" s="923"/>
      <c r="J54" s="465">
        <v>0</v>
      </c>
      <c r="K54" s="465">
        <v>0</v>
      </c>
      <c r="L54" s="465">
        <v>0</v>
      </c>
      <c r="M54" s="465">
        <v>0</v>
      </c>
      <c r="N54" s="465">
        <v>0</v>
      </c>
      <c r="O54" s="465">
        <v>0</v>
      </c>
      <c r="P54" s="465">
        <v>0</v>
      </c>
      <c r="Q54" s="465">
        <v>0</v>
      </c>
      <c r="R54" s="465">
        <v>0</v>
      </c>
      <c r="S54" s="465">
        <v>0</v>
      </c>
      <c r="T54" s="465">
        <v>0</v>
      </c>
      <c r="U54" s="465">
        <v>0</v>
      </c>
      <c r="V54" s="465">
        <v>0</v>
      </c>
      <c r="W54" s="465">
        <v>0</v>
      </c>
      <c r="X54" s="465">
        <v>0</v>
      </c>
      <c r="Y54" s="465">
        <v>0</v>
      </c>
      <c r="Z54" s="465">
        <v>0</v>
      </c>
      <c r="AA54" s="16">
        <v>1</v>
      </c>
      <c r="AB54" s="16">
        <v>46</v>
      </c>
      <c r="AC54" s="16"/>
      <c r="AD54" s="16"/>
      <c r="AE54" s="15">
        <v>1</v>
      </c>
      <c r="AF54" s="15">
        <v>46</v>
      </c>
      <c r="AG54" s="170"/>
      <c r="AH54" s="410" t="s">
        <v>386</v>
      </c>
      <c r="AI54" s="922" t="s">
        <v>571</v>
      </c>
      <c r="AJ54" s="923"/>
      <c r="AK54" s="923"/>
      <c r="AL54" s="923"/>
      <c r="AM54" s="923"/>
      <c r="AN54" s="465">
        <v>0</v>
      </c>
      <c r="AO54" s="465">
        <v>0</v>
      </c>
      <c r="AP54" s="465">
        <v>0</v>
      </c>
      <c r="AQ54" s="465">
        <v>0</v>
      </c>
      <c r="AR54" s="465">
        <v>0</v>
      </c>
      <c r="AS54" s="474">
        <v>0</v>
      </c>
      <c r="AT54" s="15">
        <v>1</v>
      </c>
      <c r="AU54" s="15">
        <v>46</v>
      </c>
    </row>
    <row r="55" spans="1:47" s="251" customFormat="1" ht="26.1" customHeight="1" x14ac:dyDescent="0.15">
      <c r="A55" s="15">
        <v>1</v>
      </c>
      <c r="B55" s="15">
        <v>47</v>
      </c>
      <c r="C55" s="170" t="s">
        <v>856</v>
      </c>
      <c r="D55" s="410" t="s">
        <v>540</v>
      </c>
      <c r="E55" s="920" t="s">
        <v>282</v>
      </c>
      <c r="F55" s="921"/>
      <c r="G55" s="921"/>
      <c r="H55" s="921"/>
      <c r="I55" s="921"/>
      <c r="J55" s="465">
        <v>0</v>
      </c>
      <c r="K55" s="465">
        <v>0</v>
      </c>
      <c r="L55" s="465">
        <v>0</v>
      </c>
      <c r="M55" s="465">
        <v>0</v>
      </c>
      <c r="N55" s="465">
        <v>0</v>
      </c>
      <c r="O55" s="465">
        <v>0</v>
      </c>
      <c r="P55" s="465">
        <v>0</v>
      </c>
      <c r="Q55" s="465">
        <v>0</v>
      </c>
      <c r="R55" s="465">
        <v>0</v>
      </c>
      <c r="S55" s="465">
        <v>0</v>
      </c>
      <c r="T55" s="465">
        <v>0</v>
      </c>
      <c r="U55" s="465">
        <v>0</v>
      </c>
      <c r="V55" s="465">
        <v>0</v>
      </c>
      <c r="W55" s="465">
        <v>0</v>
      </c>
      <c r="X55" s="465">
        <v>0</v>
      </c>
      <c r="Y55" s="465">
        <v>0</v>
      </c>
      <c r="Z55" s="465">
        <v>0</v>
      </c>
      <c r="AA55" s="16">
        <v>1</v>
      </c>
      <c r="AB55" s="16">
        <v>47</v>
      </c>
      <c r="AC55" s="16"/>
      <c r="AD55" s="16"/>
      <c r="AE55" s="15">
        <v>1</v>
      </c>
      <c r="AF55" s="15">
        <v>47</v>
      </c>
      <c r="AG55" s="170" t="s">
        <v>856</v>
      </c>
      <c r="AH55" s="410" t="s">
        <v>540</v>
      </c>
      <c r="AI55" s="920" t="s">
        <v>282</v>
      </c>
      <c r="AJ55" s="921"/>
      <c r="AK55" s="921"/>
      <c r="AL55" s="921"/>
      <c r="AM55" s="921"/>
      <c r="AN55" s="465">
        <v>0</v>
      </c>
      <c r="AO55" s="465">
        <v>0</v>
      </c>
      <c r="AP55" s="465">
        <v>0</v>
      </c>
      <c r="AQ55" s="465">
        <v>0</v>
      </c>
      <c r="AR55" s="465">
        <v>0</v>
      </c>
      <c r="AS55" s="474">
        <v>0</v>
      </c>
      <c r="AT55" s="15">
        <v>1</v>
      </c>
      <c r="AU55" s="15">
        <v>47</v>
      </c>
    </row>
    <row r="56" spans="1:47" s="251" customFormat="1" ht="26.1" customHeight="1" x14ac:dyDescent="0.15">
      <c r="A56" s="15">
        <v>1</v>
      </c>
      <c r="B56" s="15">
        <v>48</v>
      </c>
      <c r="C56" s="170" t="s">
        <v>857</v>
      </c>
      <c r="D56" s="410" t="s">
        <v>543</v>
      </c>
      <c r="E56" s="920" t="s">
        <v>426</v>
      </c>
      <c r="F56" s="921"/>
      <c r="G56" s="921"/>
      <c r="H56" s="921"/>
      <c r="I56" s="921"/>
      <c r="J56" s="465">
        <v>458463</v>
      </c>
      <c r="K56" s="465">
        <v>153244</v>
      </c>
      <c r="L56" s="465">
        <v>204496</v>
      </c>
      <c r="M56" s="465">
        <v>116699</v>
      </c>
      <c r="N56" s="465">
        <v>18742</v>
      </c>
      <c r="O56" s="465">
        <v>100000</v>
      </c>
      <c r="P56" s="465">
        <v>37961</v>
      </c>
      <c r="Q56" s="465">
        <v>150188</v>
      </c>
      <c r="R56" s="465">
        <v>100000</v>
      </c>
      <c r="S56" s="465">
        <v>500000</v>
      </c>
      <c r="T56" s="465">
        <v>0</v>
      </c>
      <c r="U56" s="465">
        <v>6882</v>
      </c>
      <c r="V56" s="465">
        <v>0</v>
      </c>
      <c r="W56" s="465">
        <v>0</v>
      </c>
      <c r="X56" s="465">
        <v>0</v>
      </c>
      <c r="Y56" s="465">
        <v>0</v>
      </c>
      <c r="Z56" s="465">
        <v>0</v>
      </c>
      <c r="AA56" s="16">
        <v>1</v>
      </c>
      <c r="AB56" s="16">
        <v>48</v>
      </c>
      <c r="AC56" s="16"/>
      <c r="AD56" s="16"/>
      <c r="AE56" s="15">
        <v>1</v>
      </c>
      <c r="AF56" s="15">
        <v>48</v>
      </c>
      <c r="AG56" s="170" t="s">
        <v>857</v>
      </c>
      <c r="AH56" s="410" t="s">
        <v>543</v>
      </c>
      <c r="AI56" s="920" t="s">
        <v>426</v>
      </c>
      <c r="AJ56" s="921"/>
      <c r="AK56" s="921"/>
      <c r="AL56" s="921"/>
      <c r="AM56" s="921"/>
      <c r="AN56" s="465">
        <v>0</v>
      </c>
      <c r="AO56" s="465">
        <v>0</v>
      </c>
      <c r="AP56" s="465">
        <v>810</v>
      </c>
      <c r="AQ56" s="465">
        <v>0</v>
      </c>
      <c r="AR56" s="465">
        <v>11300</v>
      </c>
      <c r="AS56" s="474">
        <v>1858785</v>
      </c>
      <c r="AT56" s="15">
        <v>1</v>
      </c>
      <c r="AU56" s="15">
        <v>48</v>
      </c>
    </row>
    <row r="57" spans="1:47" s="251" customFormat="1" ht="26.1" customHeight="1" x14ac:dyDescent="0.15">
      <c r="A57" s="15">
        <v>1</v>
      </c>
      <c r="B57" s="15">
        <v>49</v>
      </c>
      <c r="C57" s="170" t="s">
        <v>408</v>
      </c>
      <c r="D57" s="411" t="s">
        <v>258</v>
      </c>
      <c r="E57" s="920" t="s">
        <v>583</v>
      </c>
      <c r="F57" s="921"/>
      <c r="G57" s="921"/>
      <c r="H57" s="921"/>
      <c r="I57" s="921"/>
      <c r="J57" s="465">
        <v>0</v>
      </c>
      <c r="K57" s="465">
        <v>0</v>
      </c>
      <c r="L57" s="465">
        <v>0</v>
      </c>
      <c r="M57" s="465">
        <v>0</v>
      </c>
      <c r="N57" s="465">
        <v>0</v>
      </c>
      <c r="O57" s="465">
        <v>0</v>
      </c>
      <c r="P57" s="465">
        <v>0</v>
      </c>
      <c r="Q57" s="465">
        <v>0</v>
      </c>
      <c r="R57" s="465">
        <v>0</v>
      </c>
      <c r="S57" s="465">
        <v>0</v>
      </c>
      <c r="T57" s="465">
        <v>0</v>
      </c>
      <c r="U57" s="465">
        <v>0</v>
      </c>
      <c r="V57" s="465">
        <v>0</v>
      </c>
      <c r="W57" s="465">
        <v>0</v>
      </c>
      <c r="X57" s="465">
        <v>0</v>
      </c>
      <c r="Y57" s="465">
        <v>0</v>
      </c>
      <c r="Z57" s="465">
        <v>0</v>
      </c>
      <c r="AA57" s="16">
        <v>1</v>
      </c>
      <c r="AB57" s="16">
        <v>49</v>
      </c>
      <c r="AC57" s="16"/>
      <c r="AD57" s="16"/>
      <c r="AE57" s="15">
        <v>1</v>
      </c>
      <c r="AF57" s="15">
        <v>49</v>
      </c>
      <c r="AG57" s="170" t="s">
        <v>408</v>
      </c>
      <c r="AH57" s="411" t="s">
        <v>258</v>
      </c>
      <c r="AI57" s="920" t="s">
        <v>583</v>
      </c>
      <c r="AJ57" s="921"/>
      <c r="AK57" s="921"/>
      <c r="AL57" s="921"/>
      <c r="AM57" s="921"/>
      <c r="AN57" s="465">
        <v>0</v>
      </c>
      <c r="AO57" s="465">
        <v>0</v>
      </c>
      <c r="AP57" s="465">
        <v>0</v>
      </c>
      <c r="AQ57" s="465">
        <v>0</v>
      </c>
      <c r="AR57" s="465">
        <v>0</v>
      </c>
      <c r="AS57" s="474">
        <v>0</v>
      </c>
      <c r="AT57" s="15">
        <v>1</v>
      </c>
      <c r="AU57" s="15">
        <v>49</v>
      </c>
    </row>
    <row r="58" spans="1:47" s="251" customFormat="1" ht="26.1" customHeight="1" x14ac:dyDescent="0.15">
      <c r="A58" s="15">
        <v>1</v>
      </c>
      <c r="B58" s="15">
        <v>50</v>
      </c>
      <c r="C58" s="170" t="s">
        <v>298</v>
      </c>
      <c r="D58" s="410" t="s">
        <v>548</v>
      </c>
      <c r="E58" s="680" t="s">
        <v>360</v>
      </c>
      <c r="F58" s="702"/>
      <c r="G58" s="702"/>
      <c r="H58" s="702"/>
      <c r="I58" s="702"/>
      <c r="J58" s="465">
        <v>197041</v>
      </c>
      <c r="K58" s="465">
        <v>25824</v>
      </c>
      <c r="L58" s="465">
        <v>66276</v>
      </c>
      <c r="M58" s="465">
        <v>43179</v>
      </c>
      <c r="N58" s="465">
        <v>12480</v>
      </c>
      <c r="O58" s="465">
        <v>17315</v>
      </c>
      <c r="P58" s="465">
        <v>21410</v>
      </c>
      <c r="Q58" s="465">
        <v>66922</v>
      </c>
      <c r="R58" s="465">
        <v>0</v>
      </c>
      <c r="S58" s="465">
        <v>159319</v>
      </c>
      <c r="T58" s="465">
        <v>41634</v>
      </c>
      <c r="U58" s="465">
        <v>81704</v>
      </c>
      <c r="V58" s="465">
        <v>16290</v>
      </c>
      <c r="W58" s="465">
        <v>15981</v>
      </c>
      <c r="X58" s="465">
        <v>2762</v>
      </c>
      <c r="Y58" s="465">
        <v>308</v>
      </c>
      <c r="Z58" s="465">
        <v>10051</v>
      </c>
      <c r="AA58" s="16">
        <v>1</v>
      </c>
      <c r="AB58" s="16">
        <v>50</v>
      </c>
      <c r="AC58" s="16"/>
      <c r="AD58" s="16"/>
      <c r="AE58" s="15">
        <v>1</v>
      </c>
      <c r="AF58" s="15">
        <v>50</v>
      </c>
      <c r="AG58" s="170" t="s">
        <v>298</v>
      </c>
      <c r="AH58" s="410" t="s">
        <v>548</v>
      </c>
      <c r="AI58" s="680" t="s">
        <v>360</v>
      </c>
      <c r="AJ58" s="702"/>
      <c r="AK58" s="702"/>
      <c r="AL58" s="702"/>
      <c r="AM58" s="702"/>
      <c r="AN58" s="465">
        <v>245</v>
      </c>
      <c r="AO58" s="465">
        <v>4926</v>
      </c>
      <c r="AP58" s="465">
        <v>1260</v>
      </c>
      <c r="AQ58" s="465">
        <v>10745</v>
      </c>
      <c r="AR58" s="465">
        <v>6459</v>
      </c>
      <c r="AS58" s="474">
        <v>802131</v>
      </c>
      <c r="AT58" s="15">
        <v>1</v>
      </c>
      <c r="AU58" s="15">
        <v>50</v>
      </c>
    </row>
    <row r="59" spans="1:47" s="251" customFormat="1" ht="26.1" customHeight="1" x14ac:dyDescent="0.15">
      <c r="A59" s="15">
        <v>1</v>
      </c>
      <c r="B59" s="15">
        <v>51</v>
      </c>
      <c r="C59" s="267"/>
      <c r="D59" s="267"/>
      <c r="E59" s="655" t="s">
        <v>945</v>
      </c>
      <c r="F59" s="656"/>
      <c r="G59" s="656"/>
      <c r="H59" s="656"/>
      <c r="I59" s="919"/>
      <c r="J59" s="465">
        <v>197041</v>
      </c>
      <c r="K59" s="465">
        <v>25824</v>
      </c>
      <c r="L59" s="465">
        <v>66276</v>
      </c>
      <c r="M59" s="465">
        <v>43179</v>
      </c>
      <c r="N59" s="465">
        <v>12480</v>
      </c>
      <c r="O59" s="465">
        <v>17315</v>
      </c>
      <c r="P59" s="465">
        <v>21410</v>
      </c>
      <c r="Q59" s="465">
        <v>66922</v>
      </c>
      <c r="R59" s="465">
        <v>0</v>
      </c>
      <c r="S59" s="465">
        <v>159319</v>
      </c>
      <c r="T59" s="465">
        <v>41634</v>
      </c>
      <c r="U59" s="465">
        <v>81704</v>
      </c>
      <c r="V59" s="465">
        <v>16290</v>
      </c>
      <c r="W59" s="465">
        <v>15981</v>
      </c>
      <c r="X59" s="465">
        <v>2762</v>
      </c>
      <c r="Y59" s="465">
        <v>308</v>
      </c>
      <c r="Z59" s="465">
        <v>10051</v>
      </c>
      <c r="AA59" s="16">
        <v>1</v>
      </c>
      <c r="AB59" s="16">
        <v>51</v>
      </c>
      <c r="AC59" s="16"/>
      <c r="AD59" s="16"/>
      <c r="AE59" s="15">
        <v>1</v>
      </c>
      <c r="AF59" s="15">
        <v>51</v>
      </c>
      <c r="AG59" s="267"/>
      <c r="AH59" s="267"/>
      <c r="AI59" s="655" t="s">
        <v>945</v>
      </c>
      <c r="AJ59" s="656"/>
      <c r="AK59" s="656"/>
      <c r="AL59" s="656"/>
      <c r="AM59" s="919"/>
      <c r="AN59" s="465">
        <v>245</v>
      </c>
      <c r="AO59" s="465">
        <v>4926</v>
      </c>
      <c r="AP59" s="465">
        <v>1260</v>
      </c>
      <c r="AQ59" s="465">
        <v>10745</v>
      </c>
      <c r="AR59" s="465">
        <v>6459</v>
      </c>
      <c r="AS59" s="474">
        <v>802131</v>
      </c>
      <c r="AT59" s="15">
        <v>1</v>
      </c>
      <c r="AU59" s="15">
        <v>51</v>
      </c>
    </row>
    <row r="60" spans="1:47" s="251" customFormat="1" ht="26.1" customHeight="1" x14ac:dyDescent="0.15">
      <c r="A60" s="15">
        <v>1</v>
      </c>
      <c r="B60" s="15">
        <v>52</v>
      </c>
      <c r="C60" s="442"/>
      <c r="D60" s="411" t="s">
        <v>388</v>
      </c>
      <c r="E60" s="716" t="s">
        <v>176</v>
      </c>
      <c r="F60" s="706"/>
      <c r="G60" s="706"/>
      <c r="H60" s="706"/>
      <c r="I60" s="184" t="s">
        <v>586</v>
      </c>
      <c r="J60" s="465">
        <v>2614062</v>
      </c>
      <c r="K60" s="465">
        <v>420599</v>
      </c>
      <c r="L60" s="465">
        <v>1039559</v>
      </c>
      <c r="M60" s="465">
        <v>548453</v>
      </c>
      <c r="N60" s="465">
        <v>279490</v>
      </c>
      <c r="O60" s="465">
        <v>355658</v>
      </c>
      <c r="P60" s="465">
        <v>294056</v>
      </c>
      <c r="Q60" s="465">
        <v>1150108</v>
      </c>
      <c r="R60" s="465">
        <v>271350</v>
      </c>
      <c r="S60" s="465">
        <v>1444128</v>
      </c>
      <c r="T60" s="465">
        <v>344900</v>
      </c>
      <c r="U60" s="465">
        <v>213014</v>
      </c>
      <c r="V60" s="465">
        <v>191236</v>
      </c>
      <c r="W60" s="465">
        <v>152720</v>
      </c>
      <c r="X60" s="465">
        <v>126572</v>
      </c>
      <c r="Y60" s="465">
        <v>3884</v>
      </c>
      <c r="Z60" s="465">
        <v>71260</v>
      </c>
      <c r="AA60" s="16">
        <v>1</v>
      </c>
      <c r="AB60" s="16">
        <v>52</v>
      </c>
      <c r="AC60" s="16"/>
      <c r="AD60" s="16"/>
      <c r="AE60" s="15">
        <v>1</v>
      </c>
      <c r="AF60" s="15">
        <v>52</v>
      </c>
      <c r="AG60" s="442"/>
      <c r="AH60" s="411" t="s">
        <v>388</v>
      </c>
      <c r="AI60" s="716" t="s">
        <v>176</v>
      </c>
      <c r="AJ60" s="706"/>
      <c r="AK60" s="706"/>
      <c r="AL60" s="706"/>
      <c r="AM60" s="184" t="s">
        <v>586</v>
      </c>
      <c r="AN60" s="465">
        <v>93874</v>
      </c>
      <c r="AO60" s="465">
        <v>31219</v>
      </c>
      <c r="AP60" s="465">
        <v>44914</v>
      </c>
      <c r="AQ60" s="465">
        <v>122997</v>
      </c>
      <c r="AR60" s="465">
        <v>90094</v>
      </c>
      <c r="AS60" s="474">
        <v>9904147</v>
      </c>
      <c r="AT60" s="15">
        <v>1</v>
      </c>
      <c r="AU60" s="15">
        <v>52</v>
      </c>
    </row>
    <row r="61" spans="1:47" s="251" customFormat="1" ht="26.1" customHeight="1" x14ac:dyDescent="0.15">
      <c r="A61" s="15">
        <v>1</v>
      </c>
      <c r="B61" s="15">
        <v>53</v>
      </c>
      <c r="C61" s="267" t="s">
        <v>381</v>
      </c>
      <c r="D61" s="677" t="s">
        <v>858</v>
      </c>
      <c r="E61" s="688"/>
      <c r="F61" s="688"/>
      <c r="G61" s="688"/>
      <c r="H61" s="688"/>
      <c r="I61" s="688"/>
      <c r="J61" s="465">
        <v>0</v>
      </c>
      <c r="K61" s="465">
        <v>0</v>
      </c>
      <c r="L61" s="465">
        <v>0</v>
      </c>
      <c r="M61" s="465">
        <v>0</v>
      </c>
      <c r="N61" s="465">
        <v>0</v>
      </c>
      <c r="O61" s="465">
        <v>0</v>
      </c>
      <c r="P61" s="465">
        <v>0</v>
      </c>
      <c r="Q61" s="465">
        <v>0</v>
      </c>
      <c r="R61" s="465">
        <v>0</v>
      </c>
      <c r="S61" s="465">
        <v>0</v>
      </c>
      <c r="T61" s="465">
        <v>0</v>
      </c>
      <c r="U61" s="465">
        <v>0</v>
      </c>
      <c r="V61" s="465">
        <v>0</v>
      </c>
      <c r="W61" s="465">
        <v>0</v>
      </c>
      <c r="X61" s="465">
        <v>0</v>
      </c>
      <c r="Y61" s="465">
        <v>0</v>
      </c>
      <c r="Z61" s="465">
        <v>0</v>
      </c>
      <c r="AA61" s="16">
        <v>1</v>
      </c>
      <c r="AB61" s="16">
        <v>53</v>
      </c>
      <c r="AC61" s="16"/>
      <c r="AD61" s="16"/>
      <c r="AE61" s="15">
        <v>1</v>
      </c>
      <c r="AF61" s="15">
        <v>53</v>
      </c>
      <c r="AG61" s="267" t="s">
        <v>381</v>
      </c>
      <c r="AH61" s="677" t="s">
        <v>858</v>
      </c>
      <c r="AI61" s="688"/>
      <c r="AJ61" s="688"/>
      <c r="AK61" s="688"/>
      <c r="AL61" s="688"/>
      <c r="AM61" s="688"/>
      <c r="AN61" s="465">
        <v>0</v>
      </c>
      <c r="AO61" s="465">
        <v>0</v>
      </c>
      <c r="AP61" s="465">
        <v>0</v>
      </c>
      <c r="AQ61" s="465">
        <v>0</v>
      </c>
      <c r="AR61" s="465">
        <v>0</v>
      </c>
      <c r="AS61" s="474">
        <v>0</v>
      </c>
      <c r="AT61" s="15">
        <v>1</v>
      </c>
      <c r="AU61" s="15">
        <v>53</v>
      </c>
    </row>
    <row r="62" spans="1:47" s="251" customFormat="1" ht="26.1" customHeight="1" x14ac:dyDescent="0.15">
      <c r="A62" s="15">
        <v>1</v>
      </c>
      <c r="B62" s="15">
        <v>54</v>
      </c>
      <c r="C62" s="150" t="s">
        <v>309</v>
      </c>
      <c r="D62" s="716" t="s">
        <v>206</v>
      </c>
      <c r="E62" s="706"/>
      <c r="F62" s="706"/>
      <c r="G62" s="706"/>
      <c r="H62" s="706"/>
      <c r="I62" s="706"/>
      <c r="J62" s="465">
        <v>0</v>
      </c>
      <c r="K62" s="465">
        <v>0</v>
      </c>
      <c r="L62" s="465">
        <v>0</v>
      </c>
      <c r="M62" s="465">
        <v>0</v>
      </c>
      <c r="N62" s="465">
        <v>0</v>
      </c>
      <c r="O62" s="465">
        <v>0</v>
      </c>
      <c r="P62" s="465">
        <v>0</v>
      </c>
      <c r="Q62" s="465">
        <v>0</v>
      </c>
      <c r="R62" s="465">
        <v>0</v>
      </c>
      <c r="S62" s="465">
        <v>0</v>
      </c>
      <c r="T62" s="465">
        <v>0</v>
      </c>
      <c r="U62" s="465">
        <v>0</v>
      </c>
      <c r="V62" s="465">
        <v>0</v>
      </c>
      <c r="W62" s="465">
        <v>0</v>
      </c>
      <c r="X62" s="465">
        <v>0</v>
      </c>
      <c r="Y62" s="465">
        <v>0</v>
      </c>
      <c r="Z62" s="465">
        <v>0</v>
      </c>
      <c r="AA62" s="16">
        <v>1</v>
      </c>
      <c r="AB62" s="16">
        <v>54</v>
      </c>
      <c r="AC62" s="16"/>
      <c r="AD62" s="16"/>
      <c r="AE62" s="15">
        <v>1</v>
      </c>
      <c r="AF62" s="15">
        <v>54</v>
      </c>
      <c r="AG62" s="150" t="s">
        <v>309</v>
      </c>
      <c r="AH62" s="716" t="s">
        <v>206</v>
      </c>
      <c r="AI62" s="706"/>
      <c r="AJ62" s="706"/>
      <c r="AK62" s="706"/>
      <c r="AL62" s="706"/>
      <c r="AM62" s="706"/>
      <c r="AN62" s="465">
        <v>0</v>
      </c>
      <c r="AO62" s="465">
        <v>0</v>
      </c>
      <c r="AP62" s="465">
        <v>0</v>
      </c>
      <c r="AQ62" s="465">
        <v>0</v>
      </c>
      <c r="AR62" s="465">
        <v>0</v>
      </c>
      <c r="AS62" s="474">
        <v>0</v>
      </c>
      <c r="AT62" s="15">
        <v>1</v>
      </c>
      <c r="AU62" s="15">
        <v>54</v>
      </c>
    </row>
    <row r="63" spans="1:47" s="251" customFormat="1" ht="26.1" customHeight="1" x14ac:dyDescent="0.15">
      <c r="A63" s="15">
        <v>1</v>
      </c>
      <c r="B63" s="15">
        <v>55</v>
      </c>
      <c r="C63" s="914" t="s">
        <v>710</v>
      </c>
      <c r="D63" s="448" t="s">
        <v>81</v>
      </c>
      <c r="E63" s="701" t="s">
        <v>195</v>
      </c>
      <c r="F63" s="701"/>
      <c r="G63" s="701"/>
      <c r="H63" s="701"/>
      <c r="I63" s="701"/>
      <c r="J63" s="465">
        <v>62110096</v>
      </c>
      <c r="K63" s="465">
        <v>11698592</v>
      </c>
      <c r="L63" s="465">
        <v>23267267</v>
      </c>
      <c r="M63" s="465">
        <v>15094087</v>
      </c>
      <c r="N63" s="465">
        <v>6711354</v>
      </c>
      <c r="O63" s="465">
        <v>9085896</v>
      </c>
      <c r="P63" s="465">
        <v>6266547</v>
      </c>
      <c r="Q63" s="465">
        <v>29462747</v>
      </c>
      <c r="R63" s="465">
        <v>4704426</v>
      </c>
      <c r="S63" s="465">
        <v>6677563</v>
      </c>
      <c r="T63" s="465">
        <v>14472038</v>
      </c>
      <c r="U63" s="465">
        <v>8646963</v>
      </c>
      <c r="V63" s="465">
        <v>6802783</v>
      </c>
      <c r="W63" s="465">
        <v>6935966</v>
      </c>
      <c r="X63" s="465">
        <v>3973643</v>
      </c>
      <c r="Y63" s="465">
        <v>952145</v>
      </c>
      <c r="Z63" s="465">
        <v>2925057</v>
      </c>
      <c r="AA63" s="16">
        <v>1</v>
      </c>
      <c r="AB63" s="16">
        <v>55</v>
      </c>
      <c r="AC63" s="16"/>
      <c r="AD63" s="16"/>
      <c r="AE63" s="15">
        <v>1</v>
      </c>
      <c r="AF63" s="15">
        <v>55</v>
      </c>
      <c r="AG63" s="914" t="s">
        <v>710</v>
      </c>
      <c r="AH63" s="448" t="s">
        <v>81</v>
      </c>
      <c r="AI63" s="701" t="s">
        <v>195</v>
      </c>
      <c r="AJ63" s="701"/>
      <c r="AK63" s="701"/>
      <c r="AL63" s="701"/>
      <c r="AM63" s="701"/>
      <c r="AN63" s="465">
        <v>2765180</v>
      </c>
      <c r="AO63" s="465">
        <v>1180357</v>
      </c>
      <c r="AP63" s="465">
        <v>1156210</v>
      </c>
      <c r="AQ63" s="465">
        <v>4850788</v>
      </c>
      <c r="AR63" s="465">
        <v>1585122</v>
      </c>
      <c r="AS63" s="474">
        <v>231324827</v>
      </c>
      <c r="AT63" s="15">
        <v>1</v>
      </c>
      <c r="AU63" s="15">
        <v>55</v>
      </c>
    </row>
    <row r="64" spans="1:47" s="251" customFormat="1" ht="26.1" customHeight="1" x14ac:dyDescent="0.15">
      <c r="A64" s="15">
        <v>1</v>
      </c>
      <c r="B64" s="15">
        <v>56</v>
      </c>
      <c r="C64" s="914"/>
      <c r="D64" s="449" t="s">
        <v>585</v>
      </c>
      <c r="E64" s="698" t="s">
        <v>155</v>
      </c>
      <c r="F64" s="698"/>
      <c r="G64" s="698"/>
      <c r="H64" s="698"/>
      <c r="I64" s="698"/>
      <c r="J64" s="465">
        <v>12837243</v>
      </c>
      <c r="K64" s="465">
        <v>663595</v>
      </c>
      <c r="L64" s="465">
        <v>2556333</v>
      </c>
      <c r="M64" s="465">
        <v>2600608</v>
      </c>
      <c r="N64" s="465">
        <v>368343</v>
      </c>
      <c r="O64" s="465">
        <v>939433</v>
      </c>
      <c r="P64" s="465">
        <v>963836</v>
      </c>
      <c r="Q64" s="465">
        <v>2185139</v>
      </c>
      <c r="R64" s="465">
        <v>586050</v>
      </c>
      <c r="S64" s="465">
        <v>1662815</v>
      </c>
      <c r="T64" s="465">
        <v>300470</v>
      </c>
      <c r="U64" s="465">
        <v>1798696</v>
      </c>
      <c r="V64" s="465">
        <v>631348</v>
      </c>
      <c r="W64" s="465">
        <v>868175</v>
      </c>
      <c r="X64" s="465">
        <v>287582</v>
      </c>
      <c r="Y64" s="465">
        <v>6063</v>
      </c>
      <c r="Z64" s="465">
        <v>140551</v>
      </c>
      <c r="AA64" s="16">
        <v>1</v>
      </c>
      <c r="AB64" s="16">
        <v>56</v>
      </c>
      <c r="AC64" s="16"/>
      <c r="AD64" s="16"/>
      <c r="AE64" s="15">
        <v>1</v>
      </c>
      <c r="AF64" s="15">
        <v>56</v>
      </c>
      <c r="AG64" s="914"/>
      <c r="AH64" s="449" t="s">
        <v>585</v>
      </c>
      <c r="AI64" s="698" t="s">
        <v>155</v>
      </c>
      <c r="AJ64" s="698"/>
      <c r="AK64" s="698"/>
      <c r="AL64" s="698"/>
      <c r="AM64" s="698"/>
      <c r="AN64" s="465">
        <v>612200</v>
      </c>
      <c r="AO64" s="465">
        <v>214000</v>
      </c>
      <c r="AP64" s="465">
        <v>79536</v>
      </c>
      <c r="AQ64" s="465">
        <v>200967</v>
      </c>
      <c r="AR64" s="465">
        <v>343686</v>
      </c>
      <c r="AS64" s="474">
        <v>30846669</v>
      </c>
      <c r="AT64" s="15">
        <v>1</v>
      </c>
      <c r="AU64" s="15">
        <v>56</v>
      </c>
    </row>
    <row r="65" spans="1:47" s="251" customFormat="1" ht="26.1" customHeight="1" x14ac:dyDescent="0.15">
      <c r="A65" s="15">
        <v>1</v>
      </c>
      <c r="B65" s="15">
        <v>57</v>
      </c>
      <c r="C65" s="914"/>
      <c r="D65" s="448" t="s">
        <v>538</v>
      </c>
      <c r="E65" s="698" t="s">
        <v>546</v>
      </c>
      <c r="F65" s="698"/>
      <c r="G65" s="698"/>
      <c r="H65" s="698"/>
      <c r="I65" s="698"/>
      <c r="J65" s="465">
        <v>978917</v>
      </c>
      <c r="K65" s="465">
        <v>205960</v>
      </c>
      <c r="L65" s="465">
        <v>375627</v>
      </c>
      <c r="M65" s="465">
        <v>202333</v>
      </c>
      <c r="N65" s="465">
        <v>50156</v>
      </c>
      <c r="O65" s="465">
        <v>23066</v>
      </c>
      <c r="P65" s="465">
        <v>48851</v>
      </c>
      <c r="Q65" s="465">
        <v>107397</v>
      </c>
      <c r="R65" s="465">
        <v>22768</v>
      </c>
      <c r="S65" s="465">
        <v>128417</v>
      </c>
      <c r="T65" s="465">
        <v>46159</v>
      </c>
      <c r="U65" s="465">
        <v>48033</v>
      </c>
      <c r="V65" s="465">
        <v>101411</v>
      </c>
      <c r="W65" s="465">
        <v>34994</v>
      </c>
      <c r="X65" s="465">
        <v>11636</v>
      </c>
      <c r="Y65" s="465">
        <v>2639</v>
      </c>
      <c r="Z65" s="465">
        <v>48269</v>
      </c>
      <c r="AA65" s="16">
        <v>1</v>
      </c>
      <c r="AB65" s="16">
        <v>57</v>
      </c>
      <c r="AC65" s="16"/>
      <c r="AD65" s="16"/>
      <c r="AE65" s="15">
        <v>1</v>
      </c>
      <c r="AF65" s="15">
        <v>57</v>
      </c>
      <c r="AG65" s="914"/>
      <c r="AH65" s="448" t="s">
        <v>538</v>
      </c>
      <c r="AI65" s="698" t="s">
        <v>546</v>
      </c>
      <c r="AJ65" s="698"/>
      <c r="AK65" s="698"/>
      <c r="AL65" s="698"/>
      <c r="AM65" s="698"/>
      <c r="AN65" s="465">
        <v>35795</v>
      </c>
      <c r="AO65" s="465">
        <v>43888</v>
      </c>
      <c r="AP65" s="465">
        <v>11650</v>
      </c>
      <c r="AQ65" s="465">
        <v>29217</v>
      </c>
      <c r="AR65" s="465">
        <v>4206</v>
      </c>
      <c r="AS65" s="474">
        <v>2561389</v>
      </c>
      <c r="AT65" s="15">
        <v>1</v>
      </c>
      <c r="AU65" s="15">
        <v>57</v>
      </c>
    </row>
    <row r="66" spans="1:47" s="251" customFormat="1" ht="26.1" customHeight="1" x14ac:dyDescent="0.15">
      <c r="A66" s="15">
        <v>1</v>
      </c>
      <c r="B66" s="15">
        <v>58</v>
      </c>
      <c r="C66" s="914"/>
      <c r="D66" s="449" t="s">
        <v>544</v>
      </c>
      <c r="E66" s="698" t="s">
        <v>911</v>
      </c>
      <c r="F66" s="698"/>
      <c r="G66" s="698"/>
      <c r="H66" s="698"/>
      <c r="I66" s="698"/>
      <c r="J66" s="465">
        <v>21422965</v>
      </c>
      <c r="K66" s="465">
        <v>3735962</v>
      </c>
      <c r="L66" s="465">
        <v>7748280</v>
      </c>
      <c r="M66" s="465">
        <v>5311962</v>
      </c>
      <c r="N66" s="465">
        <v>1254451</v>
      </c>
      <c r="O66" s="465">
        <v>3315830</v>
      </c>
      <c r="P66" s="465">
        <v>1001394</v>
      </c>
      <c r="Q66" s="465">
        <v>7515806</v>
      </c>
      <c r="R66" s="465">
        <v>1387878</v>
      </c>
      <c r="S66" s="465">
        <v>3453459</v>
      </c>
      <c r="T66" s="465">
        <v>1514315</v>
      </c>
      <c r="U66" s="465">
        <v>2917022</v>
      </c>
      <c r="V66" s="465">
        <v>2311076</v>
      </c>
      <c r="W66" s="465">
        <v>1386747</v>
      </c>
      <c r="X66" s="465">
        <v>943436</v>
      </c>
      <c r="Y66" s="465">
        <v>32561</v>
      </c>
      <c r="Z66" s="465">
        <v>1050004</v>
      </c>
      <c r="AA66" s="16">
        <v>1</v>
      </c>
      <c r="AB66" s="16">
        <v>58</v>
      </c>
      <c r="AC66" s="16"/>
      <c r="AD66" s="16"/>
      <c r="AE66" s="15">
        <v>1</v>
      </c>
      <c r="AF66" s="15">
        <v>58</v>
      </c>
      <c r="AG66" s="914"/>
      <c r="AH66" s="449" t="s">
        <v>544</v>
      </c>
      <c r="AI66" s="698" t="s">
        <v>911</v>
      </c>
      <c r="AJ66" s="698"/>
      <c r="AK66" s="698"/>
      <c r="AL66" s="698"/>
      <c r="AM66" s="698"/>
      <c r="AN66" s="465">
        <v>1055470</v>
      </c>
      <c r="AO66" s="465">
        <v>494950</v>
      </c>
      <c r="AP66" s="465">
        <v>480926</v>
      </c>
      <c r="AQ66" s="465">
        <v>818019</v>
      </c>
      <c r="AR66" s="465">
        <v>1058635</v>
      </c>
      <c r="AS66" s="474">
        <v>70211148</v>
      </c>
      <c r="AT66" s="15">
        <v>1</v>
      </c>
      <c r="AU66" s="15">
        <v>58</v>
      </c>
    </row>
    <row r="67" spans="1:47" s="251" customFormat="1" ht="26.1" customHeight="1" x14ac:dyDescent="0.15">
      <c r="A67" s="15">
        <v>1</v>
      </c>
      <c r="B67" s="15">
        <v>59</v>
      </c>
      <c r="C67" s="914"/>
      <c r="D67" s="448" t="s">
        <v>35</v>
      </c>
      <c r="E67" s="698" t="s">
        <v>212</v>
      </c>
      <c r="F67" s="698"/>
      <c r="G67" s="698"/>
      <c r="H67" s="698"/>
      <c r="I67" s="698"/>
      <c r="J67" s="465">
        <v>11310243</v>
      </c>
      <c r="K67" s="465">
        <v>425318</v>
      </c>
      <c r="L67" s="465">
        <v>601794</v>
      </c>
      <c r="M67" s="465">
        <v>2069656</v>
      </c>
      <c r="N67" s="465">
        <v>2184948</v>
      </c>
      <c r="O67" s="465">
        <v>659969</v>
      </c>
      <c r="P67" s="465">
        <v>1262804</v>
      </c>
      <c r="Q67" s="465">
        <v>1720721</v>
      </c>
      <c r="R67" s="465">
        <v>748307</v>
      </c>
      <c r="S67" s="465">
        <v>1830857</v>
      </c>
      <c r="T67" s="465">
        <v>139343</v>
      </c>
      <c r="U67" s="465">
        <v>1374291</v>
      </c>
      <c r="V67" s="465">
        <v>297224</v>
      </c>
      <c r="W67" s="465">
        <v>204701</v>
      </c>
      <c r="X67" s="465">
        <v>186635</v>
      </c>
      <c r="Y67" s="465">
        <v>0</v>
      </c>
      <c r="Z67" s="465">
        <v>-53406</v>
      </c>
      <c r="AA67" s="16">
        <v>1</v>
      </c>
      <c r="AB67" s="16">
        <v>59</v>
      </c>
      <c r="AC67" s="16"/>
      <c r="AD67" s="16"/>
      <c r="AE67" s="15">
        <v>1</v>
      </c>
      <c r="AF67" s="15">
        <v>59</v>
      </c>
      <c r="AG67" s="914"/>
      <c r="AH67" s="448" t="s">
        <v>35</v>
      </c>
      <c r="AI67" s="698" t="s">
        <v>212</v>
      </c>
      <c r="AJ67" s="698"/>
      <c r="AK67" s="698"/>
      <c r="AL67" s="698"/>
      <c r="AM67" s="698"/>
      <c r="AN67" s="465">
        <v>482239</v>
      </c>
      <c r="AO67" s="465">
        <v>213210</v>
      </c>
      <c r="AP67" s="465">
        <v>210780</v>
      </c>
      <c r="AQ67" s="465">
        <v>18614</v>
      </c>
      <c r="AR67" s="465">
        <v>369628</v>
      </c>
      <c r="AS67" s="474">
        <v>26257876</v>
      </c>
      <c r="AT67" s="15">
        <v>1</v>
      </c>
      <c r="AU67" s="15">
        <v>59</v>
      </c>
    </row>
    <row r="68" spans="1:47" s="251" customFormat="1" ht="26.1" customHeight="1" x14ac:dyDescent="0.15">
      <c r="A68" s="15">
        <v>1</v>
      </c>
      <c r="B68" s="15">
        <v>60</v>
      </c>
      <c r="C68" s="914"/>
      <c r="D68" s="449" t="s">
        <v>125</v>
      </c>
      <c r="E68" s="698" t="s">
        <v>189</v>
      </c>
      <c r="F68" s="698"/>
      <c r="G68" s="698"/>
      <c r="H68" s="698"/>
      <c r="I68" s="698"/>
      <c r="J68" s="465">
        <v>74947339</v>
      </c>
      <c r="K68" s="465">
        <v>12362187</v>
      </c>
      <c r="L68" s="465">
        <v>25823600</v>
      </c>
      <c r="M68" s="465">
        <v>17694695</v>
      </c>
      <c r="N68" s="465">
        <v>7079697</v>
      </c>
      <c r="O68" s="465">
        <v>10025329</v>
      </c>
      <c r="P68" s="465">
        <v>7230383</v>
      </c>
      <c r="Q68" s="465">
        <v>31647886</v>
      </c>
      <c r="R68" s="465">
        <v>5290476</v>
      </c>
      <c r="S68" s="465">
        <v>8340378</v>
      </c>
      <c r="T68" s="465">
        <v>14772508</v>
      </c>
      <c r="U68" s="465">
        <v>10445659</v>
      </c>
      <c r="V68" s="465">
        <v>7434131</v>
      </c>
      <c r="W68" s="465">
        <v>7804141</v>
      </c>
      <c r="X68" s="465">
        <v>4261225</v>
      </c>
      <c r="Y68" s="465">
        <v>958208</v>
      </c>
      <c r="Z68" s="465">
        <v>3065608</v>
      </c>
      <c r="AA68" s="16">
        <v>1</v>
      </c>
      <c r="AB68" s="16">
        <v>60</v>
      </c>
      <c r="AC68" s="16"/>
      <c r="AD68" s="16"/>
      <c r="AE68" s="15">
        <v>1</v>
      </c>
      <c r="AF68" s="15">
        <v>60</v>
      </c>
      <c r="AG68" s="914"/>
      <c r="AH68" s="449" t="s">
        <v>125</v>
      </c>
      <c r="AI68" s="698" t="s">
        <v>189</v>
      </c>
      <c r="AJ68" s="698"/>
      <c r="AK68" s="698"/>
      <c r="AL68" s="698"/>
      <c r="AM68" s="698"/>
      <c r="AN68" s="465">
        <v>3377380</v>
      </c>
      <c r="AO68" s="465">
        <v>1394357</v>
      </c>
      <c r="AP68" s="465">
        <v>1235746</v>
      </c>
      <c r="AQ68" s="465">
        <v>5051745</v>
      </c>
      <c r="AR68" s="465">
        <v>1928808</v>
      </c>
      <c r="AS68" s="474">
        <v>262171486</v>
      </c>
      <c r="AT68" s="15">
        <v>1</v>
      </c>
      <c r="AU68" s="15">
        <v>60</v>
      </c>
    </row>
    <row r="69" spans="1:47" s="13" customFormat="1" ht="26.1" customHeight="1" x14ac:dyDescent="0.15">
      <c r="A69" s="13">
        <v>1</v>
      </c>
      <c r="B69" s="13">
        <v>61</v>
      </c>
      <c r="C69" s="914"/>
      <c r="D69" s="448" t="s">
        <v>145</v>
      </c>
      <c r="E69" s="713" t="s">
        <v>653</v>
      </c>
      <c r="F69" s="713"/>
      <c r="G69" s="713"/>
      <c r="H69" s="713"/>
      <c r="I69" s="713"/>
      <c r="J69" s="465">
        <v>14460598</v>
      </c>
      <c r="K69" s="465">
        <v>2648801</v>
      </c>
      <c r="L69" s="465">
        <v>4754890</v>
      </c>
      <c r="M69" s="465">
        <v>3417998</v>
      </c>
      <c r="N69" s="465">
        <v>1350869</v>
      </c>
      <c r="O69" s="465">
        <v>2608174</v>
      </c>
      <c r="P69" s="465">
        <v>1562075</v>
      </c>
      <c r="Q69" s="465">
        <v>5977253</v>
      </c>
      <c r="R69" s="465">
        <v>546191</v>
      </c>
      <c r="S69" s="465">
        <v>1409187</v>
      </c>
      <c r="T69" s="465">
        <v>4071307</v>
      </c>
      <c r="U69" s="465">
        <v>2005552</v>
      </c>
      <c r="V69" s="465">
        <v>2064415</v>
      </c>
      <c r="W69" s="465">
        <v>2360078</v>
      </c>
      <c r="X69" s="465">
        <v>555573</v>
      </c>
      <c r="Y69" s="465">
        <v>0</v>
      </c>
      <c r="Z69" s="465">
        <v>1056917</v>
      </c>
      <c r="AA69" s="13">
        <v>1</v>
      </c>
      <c r="AB69" s="13">
        <v>61</v>
      </c>
      <c r="AE69" s="13">
        <v>1</v>
      </c>
      <c r="AF69" s="13">
        <v>61</v>
      </c>
      <c r="AG69" s="914"/>
      <c r="AH69" s="448" t="s">
        <v>145</v>
      </c>
      <c r="AI69" s="713" t="s">
        <v>653</v>
      </c>
      <c r="AJ69" s="713"/>
      <c r="AK69" s="713"/>
      <c r="AL69" s="713"/>
      <c r="AM69" s="713"/>
      <c r="AN69" s="465">
        <v>615140</v>
      </c>
      <c r="AO69" s="465">
        <v>190841</v>
      </c>
      <c r="AP69" s="465">
        <v>299916</v>
      </c>
      <c r="AQ69" s="465">
        <v>1460980</v>
      </c>
      <c r="AR69" s="465">
        <v>172136</v>
      </c>
      <c r="AS69" s="474">
        <v>53588891</v>
      </c>
      <c r="AT69" s="13">
        <v>1</v>
      </c>
      <c r="AU69" s="13">
        <v>61</v>
      </c>
    </row>
    <row r="70" spans="1:47" s="13" customFormat="1" ht="26.1" customHeight="1" x14ac:dyDescent="0.15">
      <c r="A70" s="13">
        <v>1</v>
      </c>
      <c r="B70" s="13">
        <v>62</v>
      </c>
      <c r="C70" s="914"/>
      <c r="D70" s="450" t="s">
        <v>4</v>
      </c>
      <c r="E70" s="698" t="s">
        <v>932</v>
      </c>
      <c r="F70" s="698"/>
      <c r="G70" s="698"/>
      <c r="H70" s="698"/>
      <c r="I70" s="915"/>
      <c r="J70" s="465">
        <v>0</v>
      </c>
      <c r="K70" s="465">
        <v>0</v>
      </c>
      <c r="L70" s="465">
        <v>0</v>
      </c>
      <c r="M70" s="465">
        <v>0</v>
      </c>
      <c r="N70" s="465">
        <v>0</v>
      </c>
      <c r="O70" s="465">
        <v>0</v>
      </c>
      <c r="P70" s="465">
        <v>0</v>
      </c>
      <c r="Q70" s="465">
        <v>0</v>
      </c>
      <c r="R70" s="465">
        <v>0</v>
      </c>
      <c r="S70" s="465">
        <v>0</v>
      </c>
      <c r="T70" s="465">
        <v>0</v>
      </c>
      <c r="U70" s="465">
        <v>0</v>
      </c>
      <c r="V70" s="465">
        <v>0</v>
      </c>
      <c r="W70" s="465">
        <v>0</v>
      </c>
      <c r="X70" s="465">
        <v>0</v>
      </c>
      <c r="Y70" s="469">
        <v>0</v>
      </c>
      <c r="Z70" s="469">
        <v>0</v>
      </c>
      <c r="AA70" s="13">
        <v>1</v>
      </c>
      <c r="AB70" s="13">
        <v>62</v>
      </c>
      <c r="AE70" s="13">
        <v>1</v>
      </c>
      <c r="AF70" s="13">
        <v>62</v>
      </c>
      <c r="AG70" s="914"/>
      <c r="AH70" s="450" t="s">
        <v>4</v>
      </c>
      <c r="AI70" s="698" t="s">
        <v>932</v>
      </c>
      <c r="AJ70" s="698"/>
      <c r="AK70" s="698"/>
      <c r="AL70" s="698"/>
      <c r="AM70" s="915"/>
      <c r="AN70" s="465">
        <v>0</v>
      </c>
      <c r="AO70" s="465">
        <v>0</v>
      </c>
      <c r="AP70" s="465">
        <v>0</v>
      </c>
      <c r="AQ70" s="465">
        <v>0</v>
      </c>
      <c r="AR70" s="465">
        <v>0</v>
      </c>
      <c r="AS70" s="474">
        <v>0</v>
      </c>
      <c r="AT70" s="13">
        <v>1</v>
      </c>
      <c r="AU70" s="13">
        <v>62</v>
      </c>
    </row>
    <row r="71" spans="1:47" s="251" customFormat="1" ht="18" customHeight="1" x14ac:dyDescent="0.15">
      <c r="C71" s="437"/>
      <c r="D71" s="437"/>
      <c r="E71" s="437"/>
      <c r="F71" s="437"/>
      <c r="G71" s="437"/>
      <c r="H71" s="437"/>
      <c r="I71" s="437"/>
      <c r="AG71" s="437"/>
      <c r="AH71" s="437"/>
      <c r="AI71" s="437"/>
      <c r="AJ71" s="437"/>
      <c r="AK71" s="437"/>
      <c r="AL71" s="437"/>
      <c r="AM71" s="437"/>
    </row>
    <row r="72" spans="1:47" s="251" customFormat="1" ht="18" customHeight="1" x14ac:dyDescent="0.15">
      <c r="C72" s="437"/>
      <c r="D72" s="437"/>
      <c r="E72" s="437"/>
      <c r="F72" s="437"/>
      <c r="G72" s="437"/>
      <c r="H72" s="437"/>
      <c r="I72" s="437"/>
      <c r="AG72" s="437"/>
      <c r="AH72" s="437"/>
      <c r="AI72" s="437"/>
      <c r="AJ72" s="437"/>
      <c r="AK72" s="437"/>
      <c r="AL72" s="437"/>
      <c r="AM72" s="437"/>
    </row>
    <row r="73" spans="1:47" s="251" customFormat="1" ht="18" customHeight="1" x14ac:dyDescent="0.15">
      <c r="C73" s="437"/>
      <c r="D73" s="437"/>
      <c r="E73" s="437"/>
      <c r="F73" s="437"/>
      <c r="G73" s="437"/>
      <c r="H73" s="437"/>
      <c r="I73" s="437"/>
      <c r="AG73" s="437"/>
      <c r="AH73" s="437"/>
      <c r="AI73" s="437"/>
      <c r="AJ73" s="437"/>
      <c r="AK73" s="437"/>
      <c r="AL73" s="437"/>
      <c r="AM73" s="437"/>
    </row>
    <row r="74" spans="1:47" s="251" customFormat="1" ht="18" customHeight="1" x14ac:dyDescent="0.15">
      <c r="C74" s="437"/>
      <c r="D74" s="437"/>
      <c r="E74" s="437"/>
      <c r="F74" s="437"/>
      <c r="G74" s="437"/>
      <c r="H74" s="437"/>
      <c r="I74" s="437"/>
      <c r="AG74" s="437"/>
      <c r="AH74" s="437"/>
      <c r="AI74" s="437"/>
      <c r="AJ74" s="437"/>
      <c r="AK74" s="437"/>
      <c r="AL74" s="437"/>
      <c r="AM74" s="437"/>
    </row>
    <row r="75" spans="1:47" s="251" customFormat="1" ht="18" customHeight="1" x14ac:dyDescent="0.15">
      <c r="C75" s="437"/>
      <c r="D75" s="437"/>
      <c r="E75" s="437"/>
      <c r="F75" s="437"/>
      <c r="G75" s="437"/>
      <c r="H75" s="437"/>
      <c r="I75" s="437"/>
      <c r="AG75" s="437"/>
      <c r="AH75" s="437"/>
      <c r="AI75" s="437"/>
      <c r="AJ75" s="437"/>
      <c r="AK75" s="437"/>
      <c r="AL75" s="437"/>
      <c r="AM75" s="437"/>
    </row>
    <row r="76" spans="1:47" s="251" customFormat="1" ht="18" customHeight="1" x14ac:dyDescent="0.15">
      <c r="C76" s="437"/>
      <c r="D76" s="437"/>
      <c r="E76" s="437"/>
      <c r="F76" s="437"/>
      <c r="G76" s="437"/>
      <c r="H76" s="437"/>
      <c r="I76" s="437"/>
      <c r="AG76" s="437"/>
      <c r="AH76" s="437"/>
      <c r="AI76" s="437"/>
      <c r="AJ76" s="437"/>
      <c r="AK76" s="437"/>
      <c r="AL76" s="437"/>
      <c r="AM76" s="437"/>
    </row>
    <row r="77" spans="1:47" s="251" customFormat="1" ht="18" customHeight="1" x14ac:dyDescent="0.15">
      <c r="C77" s="437"/>
      <c r="D77" s="437"/>
      <c r="E77" s="437"/>
      <c r="F77" s="437"/>
      <c r="G77" s="437"/>
      <c r="H77" s="437"/>
      <c r="I77" s="437"/>
      <c r="AG77" s="437"/>
      <c r="AH77" s="437"/>
      <c r="AI77" s="437"/>
      <c r="AJ77" s="437"/>
      <c r="AK77" s="437"/>
      <c r="AL77" s="437"/>
      <c r="AM77" s="437"/>
    </row>
    <row r="78" spans="1:47" s="251" customFormat="1" ht="18" customHeight="1" x14ac:dyDescent="0.15">
      <c r="C78" s="437"/>
      <c r="D78" s="437"/>
      <c r="E78" s="437"/>
      <c r="F78" s="437"/>
      <c r="G78" s="437"/>
      <c r="H78" s="437"/>
      <c r="I78" s="437"/>
      <c r="AG78" s="437"/>
      <c r="AH78" s="437"/>
      <c r="AI78" s="437"/>
      <c r="AJ78" s="437"/>
      <c r="AK78" s="437"/>
      <c r="AL78" s="437"/>
      <c r="AM78" s="437"/>
    </row>
    <row r="79" spans="1:47" s="251" customFormat="1" ht="18" customHeight="1" x14ac:dyDescent="0.15">
      <c r="C79" s="437"/>
      <c r="D79" s="437"/>
      <c r="E79" s="437"/>
      <c r="F79" s="437"/>
      <c r="G79" s="437"/>
      <c r="H79" s="437"/>
      <c r="I79" s="437"/>
      <c r="AG79" s="437"/>
      <c r="AH79" s="437"/>
      <c r="AI79" s="437"/>
      <c r="AJ79" s="437"/>
      <c r="AK79" s="437"/>
      <c r="AL79" s="437"/>
      <c r="AM79" s="437"/>
    </row>
    <row r="80" spans="1:47" s="251" customFormat="1" ht="18" customHeight="1" x14ac:dyDescent="0.15">
      <c r="C80" s="437"/>
      <c r="D80" s="437"/>
      <c r="E80" s="437"/>
      <c r="F80" s="437"/>
      <c r="G80" s="437"/>
      <c r="H80" s="437"/>
      <c r="I80" s="437"/>
      <c r="AG80" s="437"/>
      <c r="AH80" s="437"/>
      <c r="AI80" s="437"/>
      <c r="AJ80" s="437"/>
      <c r="AK80" s="437"/>
      <c r="AL80" s="437"/>
      <c r="AM80" s="437"/>
    </row>
    <row r="81" spans="3:41" s="251" customFormat="1" ht="18" customHeight="1" x14ac:dyDescent="0.15">
      <c r="C81" s="437"/>
      <c r="D81" s="437"/>
      <c r="E81" s="437"/>
      <c r="F81" s="437"/>
      <c r="G81" s="437"/>
      <c r="H81" s="437"/>
      <c r="I81" s="437"/>
      <c r="AG81" s="437"/>
      <c r="AH81" s="437"/>
      <c r="AI81" s="437"/>
      <c r="AJ81" s="437"/>
      <c r="AK81" s="437"/>
      <c r="AL81" s="437"/>
      <c r="AM81" s="437"/>
    </row>
    <row r="82" spans="3:41" s="251" customFormat="1" ht="18" customHeight="1" x14ac:dyDescent="0.15">
      <c r="C82" s="437"/>
      <c r="D82" s="437"/>
      <c r="E82" s="437"/>
      <c r="F82" s="437"/>
      <c r="G82" s="437"/>
      <c r="H82" s="437"/>
      <c r="I82" s="437"/>
      <c r="AG82" s="437"/>
      <c r="AH82" s="437"/>
      <c r="AI82" s="437"/>
      <c r="AJ82" s="437"/>
      <c r="AK82" s="437"/>
      <c r="AL82" s="437"/>
      <c r="AM82" s="437"/>
    </row>
    <row r="83" spans="3:41" s="251" customFormat="1" ht="18" customHeight="1" x14ac:dyDescent="0.15">
      <c r="C83" s="437"/>
      <c r="D83" s="437"/>
      <c r="E83" s="437"/>
      <c r="F83" s="437"/>
      <c r="G83" s="437"/>
      <c r="H83" s="437"/>
      <c r="I83" s="437"/>
      <c r="AG83" s="437"/>
      <c r="AH83" s="437"/>
      <c r="AI83" s="437"/>
      <c r="AJ83" s="437"/>
      <c r="AK83" s="437"/>
      <c r="AL83" s="437"/>
      <c r="AM83" s="437"/>
    </row>
    <row r="84" spans="3:41" s="251" customFormat="1" ht="18" customHeight="1" x14ac:dyDescent="0.15">
      <c r="C84" s="437"/>
      <c r="D84" s="437"/>
      <c r="E84" s="437"/>
      <c r="F84" s="437"/>
      <c r="G84" s="437"/>
      <c r="H84" s="437"/>
      <c r="I84" s="437"/>
      <c r="AG84" s="437"/>
      <c r="AH84" s="437"/>
      <c r="AI84" s="437"/>
      <c r="AJ84" s="437"/>
      <c r="AK84" s="437"/>
      <c r="AL84" s="437"/>
      <c r="AM84" s="437"/>
    </row>
    <row r="85" spans="3:41" s="251" customFormat="1" ht="18" customHeight="1" x14ac:dyDescent="0.15">
      <c r="C85" s="437"/>
      <c r="D85" s="437"/>
      <c r="E85" s="437"/>
      <c r="F85" s="437"/>
      <c r="G85" s="437"/>
      <c r="H85" s="437"/>
      <c r="I85" s="437"/>
      <c r="AG85" s="437"/>
      <c r="AH85" s="437"/>
      <c r="AI85" s="437"/>
      <c r="AJ85" s="437"/>
      <c r="AK85" s="437"/>
      <c r="AL85" s="437"/>
      <c r="AM85" s="437"/>
    </row>
    <row r="86" spans="3:41" s="251" customFormat="1" ht="18" customHeight="1" x14ac:dyDescent="0.15">
      <c r="C86" s="437"/>
      <c r="D86" s="437"/>
      <c r="E86" s="437"/>
      <c r="F86" s="437"/>
      <c r="G86" s="437"/>
      <c r="H86" s="437"/>
      <c r="I86" s="437"/>
      <c r="AG86" s="437"/>
      <c r="AH86" s="437"/>
      <c r="AI86" s="437"/>
      <c r="AJ86" s="437"/>
      <c r="AK86" s="437"/>
      <c r="AL86" s="437"/>
      <c r="AM86" s="437"/>
    </row>
    <row r="87" spans="3:41" s="251" customFormat="1" ht="18" customHeight="1" x14ac:dyDescent="0.15">
      <c r="C87" s="437"/>
      <c r="D87" s="437"/>
      <c r="E87" s="437"/>
      <c r="F87" s="437"/>
      <c r="G87" s="437"/>
      <c r="H87" s="437"/>
      <c r="I87" s="437"/>
      <c r="AG87" s="437"/>
      <c r="AH87" s="437"/>
      <c r="AI87" s="437"/>
      <c r="AJ87" s="437"/>
      <c r="AK87" s="437"/>
      <c r="AL87" s="437"/>
      <c r="AM87" s="437"/>
    </row>
    <row r="88" spans="3:41" s="251" customFormat="1" ht="18" customHeight="1" x14ac:dyDescent="0.15">
      <c r="C88" s="437"/>
      <c r="D88" s="437"/>
      <c r="E88" s="437"/>
      <c r="F88" s="437"/>
      <c r="G88" s="437"/>
      <c r="H88" s="437"/>
      <c r="I88" s="437"/>
      <c r="AG88" s="437"/>
      <c r="AH88" s="437"/>
      <c r="AI88" s="437"/>
      <c r="AJ88" s="437"/>
      <c r="AK88" s="437"/>
      <c r="AL88" s="437"/>
      <c r="AM88" s="437"/>
    </row>
    <row r="89" spans="3:41" s="251" customFormat="1" ht="18" customHeight="1" x14ac:dyDescent="0.15">
      <c r="C89" s="437"/>
      <c r="D89" s="437"/>
      <c r="E89" s="437"/>
      <c r="F89" s="437"/>
      <c r="G89" s="437"/>
      <c r="H89" s="437"/>
      <c r="I89" s="437"/>
      <c r="AG89" s="437"/>
      <c r="AH89" s="437"/>
      <c r="AI89" s="437"/>
      <c r="AJ89" s="437"/>
      <c r="AK89" s="437"/>
      <c r="AL89" s="437"/>
      <c r="AM89" s="437"/>
    </row>
    <row r="90" spans="3:41" s="251" customFormat="1" ht="18" customHeight="1" x14ac:dyDescent="0.15">
      <c r="C90" s="437"/>
      <c r="D90" s="437"/>
      <c r="E90" s="437"/>
      <c r="F90" s="437"/>
      <c r="G90" s="437"/>
      <c r="H90" s="437"/>
      <c r="I90" s="437"/>
      <c r="AG90" s="437"/>
      <c r="AH90" s="437"/>
      <c r="AI90" s="437"/>
      <c r="AJ90" s="437"/>
      <c r="AK90" s="437"/>
      <c r="AL90" s="437"/>
      <c r="AM90" s="437"/>
      <c r="AN90" s="251" t="e">
        <f>#REF!</f>
        <v>#REF!</v>
      </c>
      <c r="AO90" s="251" t="e">
        <f>#REF!</f>
        <v>#REF!</v>
      </c>
    </row>
    <row r="91" spans="3:41" s="251" customFormat="1" ht="18" customHeight="1" x14ac:dyDescent="0.15">
      <c r="C91" s="437"/>
      <c r="D91" s="437"/>
      <c r="E91" s="437"/>
      <c r="F91" s="437"/>
      <c r="G91" s="437"/>
      <c r="H91" s="437"/>
      <c r="I91" s="437"/>
      <c r="P91" s="251">
        <f>IF(P52=0,0,ROUND('20表'!R8/P52,0))</f>
        <v>4</v>
      </c>
      <c r="AG91" s="437"/>
      <c r="AH91" s="437"/>
      <c r="AI91" s="437"/>
      <c r="AJ91" s="437"/>
      <c r="AK91" s="437"/>
      <c r="AL91" s="437"/>
      <c r="AM91" s="437"/>
      <c r="AO91" s="251" t="e">
        <f>#REF!</f>
        <v>#REF!</v>
      </c>
    </row>
    <row r="92" spans="3:41" s="251" customFormat="1" ht="18" customHeight="1" x14ac:dyDescent="0.15">
      <c r="C92" s="437"/>
      <c r="D92" s="437"/>
      <c r="E92" s="437"/>
      <c r="F92" s="437"/>
      <c r="G92" s="437"/>
      <c r="H92" s="437"/>
      <c r="I92" s="437"/>
      <c r="AG92" s="437"/>
      <c r="AH92" s="437"/>
      <c r="AI92" s="437"/>
      <c r="AJ92" s="437"/>
      <c r="AK92" s="437"/>
      <c r="AL92" s="437"/>
      <c r="AM92" s="437"/>
      <c r="AN92" s="251" t="e">
        <f>#REF!</f>
        <v>#REF!</v>
      </c>
      <c r="AO92" s="251" t="e">
        <f>#REF!</f>
        <v>#REF!</v>
      </c>
    </row>
    <row r="93" spans="3:41" s="251" customFormat="1" ht="18" customHeight="1" x14ac:dyDescent="0.15">
      <c r="C93" s="437"/>
      <c r="D93" s="437"/>
      <c r="E93" s="437"/>
      <c r="F93" s="437"/>
      <c r="G93" s="437"/>
      <c r="H93" s="437"/>
      <c r="I93" s="437"/>
      <c r="P93" s="251">
        <f>ROUND((P14/'30表'!Q27)*100,2)</f>
        <v>0</v>
      </c>
      <c r="AG93" s="437"/>
      <c r="AH93" s="437"/>
      <c r="AI93" s="437"/>
      <c r="AJ93" s="437"/>
      <c r="AK93" s="437"/>
      <c r="AL93" s="437"/>
      <c r="AM93" s="437"/>
      <c r="AN93" s="251" t="e">
        <f>#REF!</f>
        <v>#REF!</v>
      </c>
      <c r="AO93" s="251" t="e">
        <f>#REF!</f>
        <v>#REF!</v>
      </c>
    </row>
    <row r="94" spans="3:41" s="251" customFormat="1" ht="18" customHeight="1" x14ac:dyDescent="0.15">
      <c r="C94" s="437"/>
      <c r="D94" s="437"/>
      <c r="E94" s="437"/>
      <c r="F94" s="437"/>
      <c r="G94" s="437"/>
      <c r="H94" s="437"/>
      <c r="I94" s="437"/>
      <c r="AG94" s="437"/>
      <c r="AH94" s="437"/>
      <c r="AI94" s="437"/>
      <c r="AJ94" s="437"/>
      <c r="AK94" s="437"/>
      <c r="AL94" s="437"/>
      <c r="AM94" s="437"/>
      <c r="AN94" s="251" t="e">
        <f>#REF!</f>
        <v>#REF!</v>
      </c>
      <c r="AO94" s="251" t="e">
        <f>#REF!</f>
        <v>#REF!</v>
      </c>
    </row>
    <row r="95" spans="3:41" s="251" customFormat="1" ht="18" customHeight="1" x14ac:dyDescent="0.15">
      <c r="C95" s="437"/>
      <c r="D95" s="437"/>
      <c r="E95" s="437"/>
      <c r="F95" s="437"/>
      <c r="G95" s="437"/>
      <c r="H95" s="437"/>
      <c r="I95" s="437"/>
      <c r="AG95" s="437"/>
      <c r="AH95" s="437"/>
      <c r="AI95" s="437"/>
      <c r="AJ95" s="437"/>
      <c r="AK95" s="437"/>
      <c r="AL95" s="437"/>
      <c r="AM95" s="437"/>
      <c r="AO95" s="251" t="e">
        <f>#REF!</f>
        <v>#REF!</v>
      </c>
    </row>
    <row r="96" spans="3:41" s="251" customFormat="1" ht="18" customHeight="1" x14ac:dyDescent="0.15">
      <c r="C96" s="437"/>
      <c r="D96" s="437"/>
      <c r="E96" s="437"/>
      <c r="F96" s="437"/>
      <c r="G96" s="437"/>
      <c r="H96" s="437"/>
      <c r="I96" s="437"/>
      <c r="AG96" s="437"/>
      <c r="AH96" s="437"/>
      <c r="AI96" s="437"/>
      <c r="AJ96" s="437"/>
      <c r="AK96" s="437"/>
      <c r="AL96" s="437"/>
      <c r="AM96" s="437"/>
      <c r="AO96" s="251" t="e">
        <f>#REF!</f>
        <v>#REF!</v>
      </c>
    </row>
    <row r="97" spans="3:41" s="251" customFormat="1" ht="18" customHeight="1" x14ac:dyDescent="0.15">
      <c r="C97" s="437"/>
      <c r="D97" s="437"/>
      <c r="E97" s="437"/>
      <c r="F97" s="437"/>
      <c r="G97" s="437"/>
      <c r="H97" s="437"/>
      <c r="I97" s="437"/>
      <c r="AG97" s="437"/>
      <c r="AH97" s="437"/>
      <c r="AI97" s="437"/>
      <c r="AJ97" s="437"/>
      <c r="AK97" s="437"/>
      <c r="AL97" s="437"/>
      <c r="AM97" s="437"/>
      <c r="AO97" s="251" t="e">
        <f>#REF!</f>
        <v>#REF!</v>
      </c>
    </row>
    <row r="98" spans="3:41" s="251" customFormat="1" ht="18" customHeight="1" x14ac:dyDescent="0.15">
      <c r="C98" s="437"/>
      <c r="D98" s="437"/>
      <c r="E98" s="437"/>
      <c r="F98" s="437"/>
      <c r="G98" s="437"/>
      <c r="H98" s="437"/>
      <c r="I98" s="437"/>
      <c r="AG98" s="437"/>
      <c r="AH98" s="437"/>
      <c r="AI98" s="437"/>
      <c r="AJ98" s="437"/>
      <c r="AK98" s="437"/>
      <c r="AL98" s="437"/>
      <c r="AM98" s="437"/>
      <c r="AO98" s="251" t="e">
        <f>#REF!</f>
        <v>#REF!</v>
      </c>
    </row>
    <row r="99" spans="3:41" s="251" customFormat="1" ht="18" customHeight="1" x14ac:dyDescent="0.15">
      <c r="C99" s="437"/>
      <c r="D99" s="437"/>
      <c r="E99" s="437"/>
      <c r="F99" s="437"/>
      <c r="G99" s="437"/>
      <c r="H99" s="437"/>
      <c r="I99" s="437"/>
      <c r="AG99" s="437"/>
      <c r="AH99" s="437"/>
      <c r="AI99" s="437"/>
      <c r="AJ99" s="437"/>
      <c r="AK99" s="437"/>
      <c r="AL99" s="437"/>
      <c r="AM99" s="437"/>
      <c r="AO99" s="251" t="e">
        <f>#REF!</f>
        <v>#REF!</v>
      </c>
    </row>
    <row r="100" spans="3:41" s="251" customFormat="1" ht="18" customHeight="1" x14ac:dyDescent="0.15">
      <c r="C100" s="437"/>
      <c r="D100" s="437"/>
      <c r="E100" s="437"/>
      <c r="F100" s="437"/>
      <c r="G100" s="437"/>
      <c r="H100" s="437"/>
      <c r="I100" s="437"/>
      <c r="AG100" s="437"/>
      <c r="AH100" s="437"/>
      <c r="AI100" s="437"/>
      <c r="AJ100" s="437"/>
      <c r="AK100" s="437"/>
      <c r="AL100" s="437"/>
      <c r="AM100" s="437"/>
      <c r="AO100" s="251" t="e">
        <f>#REF!</f>
        <v>#REF!</v>
      </c>
    </row>
    <row r="101" spans="3:41" s="251" customFormat="1" ht="18" customHeight="1" x14ac:dyDescent="0.15">
      <c r="C101" s="437"/>
      <c r="D101" s="437"/>
      <c r="E101" s="437"/>
      <c r="F101" s="437"/>
      <c r="G101" s="437"/>
      <c r="H101" s="437"/>
      <c r="I101" s="437"/>
      <c r="AG101" s="437"/>
      <c r="AH101" s="437"/>
      <c r="AI101" s="437"/>
      <c r="AJ101" s="437"/>
      <c r="AK101" s="437"/>
      <c r="AL101" s="437"/>
      <c r="AM101" s="437"/>
      <c r="AO101" s="251" t="e">
        <f>#REF!</f>
        <v>#REF!</v>
      </c>
    </row>
    <row r="102" spans="3:41" s="251" customFormat="1" ht="18" customHeight="1" x14ac:dyDescent="0.15">
      <c r="C102" s="437"/>
      <c r="D102" s="437"/>
      <c r="E102" s="437"/>
      <c r="F102" s="437"/>
      <c r="G102" s="437"/>
      <c r="H102" s="437"/>
      <c r="I102" s="437"/>
      <c r="AG102" s="437"/>
      <c r="AH102" s="437"/>
      <c r="AI102" s="437"/>
      <c r="AJ102" s="437"/>
      <c r="AK102" s="437"/>
      <c r="AL102" s="437"/>
      <c r="AM102" s="437"/>
      <c r="AO102" s="251" t="e">
        <f>#REF!</f>
        <v>#REF!</v>
      </c>
    </row>
    <row r="103" spans="3:41" s="251" customFormat="1" ht="18" customHeight="1" x14ac:dyDescent="0.15">
      <c r="C103" s="437"/>
      <c r="D103" s="437"/>
      <c r="E103" s="437"/>
      <c r="F103" s="437"/>
      <c r="G103" s="437"/>
      <c r="H103" s="437"/>
      <c r="I103" s="437"/>
      <c r="AG103" s="437"/>
      <c r="AH103" s="437"/>
      <c r="AI103" s="437"/>
      <c r="AJ103" s="437"/>
      <c r="AK103" s="437"/>
      <c r="AL103" s="437"/>
      <c r="AM103" s="437"/>
      <c r="AO103" s="251" t="e">
        <f>#REF!</f>
        <v>#REF!</v>
      </c>
    </row>
    <row r="104" spans="3:41" s="251" customFormat="1" ht="18" customHeight="1" x14ac:dyDescent="0.15">
      <c r="C104" s="437"/>
      <c r="D104" s="437"/>
      <c r="E104" s="437"/>
      <c r="F104" s="437"/>
      <c r="G104" s="437"/>
      <c r="H104" s="437"/>
      <c r="I104" s="437"/>
      <c r="AG104" s="437"/>
      <c r="AH104" s="437"/>
      <c r="AI104" s="437"/>
      <c r="AJ104" s="437"/>
      <c r="AK104" s="437"/>
      <c r="AL104" s="437"/>
      <c r="AM104" s="437"/>
    </row>
    <row r="105" spans="3:41" s="251" customFormat="1" ht="18" customHeight="1" x14ac:dyDescent="0.15">
      <c r="C105" s="437"/>
      <c r="D105" s="437"/>
      <c r="E105" s="437"/>
      <c r="F105" s="437"/>
      <c r="G105" s="437"/>
      <c r="H105" s="437"/>
      <c r="I105" s="437"/>
      <c r="R105" s="251" t="e">
        <f>IF(R24=0,0,ROUND(R7/R24*100,1))</f>
        <v>#VALUE!</v>
      </c>
      <c r="S105" s="100" t="e">
        <f>IF(S24=0,0,ROUND(S7/S24*100,1))</f>
        <v>#VALUE!</v>
      </c>
      <c r="AG105" s="437"/>
      <c r="AH105" s="437"/>
      <c r="AI105" s="437"/>
      <c r="AJ105" s="437"/>
      <c r="AK105" s="437"/>
      <c r="AL105" s="437"/>
      <c r="AM105" s="437"/>
      <c r="AO105" s="251" t="e">
        <f>IF(AO24=0,0,ROUND(AO7/AO24*100,1))</f>
        <v>#VALUE!</v>
      </c>
    </row>
    <row r="106" spans="3:41" s="251" customFormat="1" ht="18" customHeight="1" x14ac:dyDescent="0.15">
      <c r="C106" s="437"/>
      <c r="D106" s="437"/>
      <c r="E106" s="437"/>
      <c r="F106" s="437"/>
      <c r="G106" s="437"/>
      <c r="H106" s="437"/>
      <c r="I106" s="437"/>
      <c r="S106" s="100" t="e">
        <f>IF(S25+S34=0,0,ROUND((S8+S15)/(S25+S34)*100,1))</f>
        <v>#VALUE!</v>
      </c>
      <c r="AG106" s="437"/>
      <c r="AH106" s="437"/>
      <c r="AI106" s="437"/>
      <c r="AJ106" s="437"/>
      <c r="AK106" s="437"/>
      <c r="AL106" s="437"/>
      <c r="AM106" s="437"/>
      <c r="AO106" s="251" t="e">
        <f>IF(AO25+AO34=0,0,ROUND((AO8+AO15)/(AO25+AO34)*100,1))</f>
        <v>#VALUE!</v>
      </c>
    </row>
    <row r="107" spans="3:41" s="251" customFormat="1" ht="18" customHeight="1" x14ac:dyDescent="0.15">
      <c r="C107" s="437"/>
      <c r="D107" s="437"/>
      <c r="E107" s="437"/>
      <c r="F107" s="437"/>
      <c r="G107" s="437"/>
      <c r="H107" s="437"/>
      <c r="I107" s="437"/>
      <c r="S107" s="100" t="e">
        <f>IF(S25=0,0,ROUND(S8/S25*100,1))</f>
        <v>#VALUE!</v>
      </c>
      <c r="AG107" s="437"/>
      <c r="AH107" s="437"/>
      <c r="AI107" s="437"/>
      <c r="AJ107" s="437"/>
      <c r="AK107" s="437"/>
      <c r="AL107" s="437"/>
      <c r="AM107" s="437"/>
      <c r="AO107" s="251" t="e">
        <f>IF(AO25=0,0,ROUND(AO8/AO25*100,1))</f>
        <v>#VALUE!</v>
      </c>
    </row>
    <row r="108" spans="3:41" s="251" customFormat="1" ht="18" customHeight="1" x14ac:dyDescent="0.15">
      <c r="C108" s="437"/>
      <c r="D108" s="437"/>
      <c r="E108" s="437"/>
      <c r="F108" s="437"/>
      <c r="G108" s="437"/>
      <c r="H108" s="437"/>
      <c r="I108" s="437"/>
      <c r="AG108" s="437"/>
      <c r="AH108" s="437"/>
      <c r="AI108" s="437"/>
      <c r="AJ108" s="437"/>
      <c r="AK108" s="437"/>
      <c r="AL108" s="437"/>
      <c r="AM108" s="437"/>
    </row>
    <row r="109" spans="3:41" s="251" customFormat="1" ht="18" customHeight="1" x14ac:dyDescent="0.15">
      <c r="C109" s="437"/>
      <c r="D109" s="437"/>
      <c r="E109" s="437"/>
      <c r="F109" s="437"/>
      <c r="G109" s="437"/>
      <c r="H109" s="437"/>
      <c r="I109" s="437"/>
      <c r="AG109" s="437"/>
      <c r="AH109" s="437"/>
      <c r="AI109" s="437"/>
      <c r="AJ109" s="437"/>
      <c r="AK109" s="437"/>
      <c r="AL109" s="437"/>
      <c r="AM109" s="437"/>
    </row>
    <row r="110" spans="3:41" s="251" customFormat="1" ht="18" customHeight="1" x14ac:dyDescent="0.15">
      <c r="C110" s="437"/>
      <c r="D110" s="437"/>
      <c r="E110" s="437"/>
      <c r="F110" s="437"/>
      <c r="G110" s="437"/>
      <c r="H110" s="437"/>
      <c r="I110" s="437"/>
      <c r="AG110" s="437"/>
      <c r="AH110" s="437"/>
      <c r="AI110" s="437"/>
      <c r="AJ110" s="437"/>
      <c r="AK110" s="437"/>
      <c r="AL110" s="437"/>
      <c r="AM110" s="437"/>
    </row>
    <row r="111" spans="3:41" s="251" customFormat="1" ht="18" customHeight="1" x14ac:dyDescent="0.15">
      <c r="C111" s="437"/>
      <c r="D111" s="437"/>
      <c r="E111" s="437"/>
      <c r="F111" s="437"/>
      <c r="G111" s="437"/>
      <c r="H111" s="437"/>
      <c r="I111" s="437"/>
      <c r="AG111" s="437"/>
      <c r="AH111" s="437"/>
      <c r="AI111" s="437"/>
      <c r="AJ111" s="437"/>
      <c r="AK111" s="437"/>
      <c r="AL111" s="437"/>
      <c r="AM111" s="437"/>
    </row>
    <row r="112" spans="3:41" s="251" customFormat="1" ht="18" customHeight="1" x14ac:dyDescent="0.15">
      <c r="C112" s="437"/>
      <c r="D112" s="437"/>
      <c r="E112" s="437"/>
      <c r="F112" s="437"/>
      <c r="G112" s="437"/>
      <c r="H112" s="437"/>
      <c r="I112" s="437"/>
      <c r="AG112" s="437"/>
      <c r="AH112" s="437"/>
      <c r="AI112" s="437"/>
      <c r="AJ112" s="437"/>
      <c r="AK112" s="437"/>
      <c r="AL112" s="437"/>
      <c r="AM112" s="437"/>
    </row>
    <row r="113" spans="3:39" s="251" customFormat="1" ht="18" customHeight="1" x14ac:dyDescent="0.15">
      <c r="C113" s="437"/>
      <c r="D113" s="437"/>
      <c r="E113" s="437"/>
      <c r="F113" s="437"/>
      <c r="G113" s="437"/>
      <c r="H113" s="437"/>
      <c r="I113" s="437"/>
      <c r="AG113" s="437"/>
      <c r="AH113" s="437"/>
      <c r="AI113" s="437"/>
      <c r="AJ113" s="437"/>
      <c r="AK113" s="437"/>
      <c r="AL113" s="437"/>
      <c r="AM113" s="437"/>
    </row>
    <row r="114" spans="3:39" s="251" customFormat="1" ht="18" customHeight="1" x14ac:dyDescent="0.15">
      <c r="C114" s="437"/>
      <c r="D114" s="437"/>
      <c r="E114" s="437"/>
      <c r="F114" s="437"/>
      <c r="G114" s="437"/>
      <c r="H114" s="437"/>
      <c r="I114" s="437"/>
      <c r="AG114" s="437"/>
      <c r="AH114" s="437"/>
      <c r="AI114" s="437"/>
      <c r="AJ114" s="437"/>
      <c r="AK114" s="437"/>
      <c r="AL114" s="437"/>
      <c r="AM114" s="437"/>
    </row>
    <row r="115" spans="3:39" s="251" customFormat="1" ht="18" customHeight="1" x14ac:dyDescent="0.15">
      <c r="C115" s="437"/>
      <c r="D115" s="437"/>
      <c r="E115" s="437"/>
      <c r="F115" s="437"/>
      <c r="G115" s="437"/>
      <c r="H115" s="437"/>
      <c r="I115" s="437"/>
      <c r="AG115" s="437"/>
      <c r="AH115" s="437"/>
      <c r="AI115" s="437"/>
      <c r="AJ115" s="437"/>
      <c r="AK115" s="437"/>
      <c r="AL115" s="437"/>
      <c r="AM115" s="437"/>
    </row>
    <row r="116" spans="3:39" s="251" customFormat="1" ht="18" customHeight="1" x14ac:dyDescent="0.15">
      <c r="C116" s="437"/>
      <c r="D116" s="437"/>
      <c r="E116" s="437"/>
      <c r="F116" s="437"/>
      <c r="G116" s="437"/>
      <c r="H116" s="437"/>
      <c r="I116" s="437"/>
      <c r="AG116" s="437"/>
      <c r="AH116" s="437"/>
      <c r="AI116" s="437"/>
      <c r="AJ116" s="437"/>
      <c r="AK116" s="437"/>
      <c r="AL116" s="437"/>
      <c r="AM116" s="437"/>
    </row>
    <row r="117" spans="3:39" s="251" customFormat="1" ht="18" customHeight="1" x14ac:dyDescent="0.15">
      <c r="C117" s="437"/>
      <c r="D117" s="437"/>
      <c r="E117" s="437"/>
      <c r="F117" s="437"/>
      <c r="G117" s="437"/>
      <c r="H117" s="437"/>
      <c r="I117" s="437"/>
      <c r="AG117" s="437"/>
      <c r="AH117" s="437"/>
      <c r="AI117" s="437"/>
      <c r="AJ117" s="437"/>
      <c r="AK117" s="437"/>
      <c r="AL117" s="437"/>
      <c r="AM117" s="437"/>
    </row>
    <row r="118" spans="3:39" s="251" customFormat="1" ht="18" customHeight="1" x14ac:dyDescent="0.15">
      <c r="C118" s="437"/>
      <c r="D118" s="437"/>
      <c r="E118" s="437"/>
      <c r="F118" s="437"/>
      <c r="G118" s="437"/>
      <c r="H118" s="437"/>
      <c r="I118" s="437"/>
      <c r="AG118" s="437"/>
      <c r="AH118" s="437"/>
      <c r="AI118" s="437"/>
      <c r="AJ118" s="437"/>
      <c r="AK118" s="437"/>
      <c r="AL118" s="437"/>
      <c r="AM118" s="437"/>
    </row>
    <row r="119" spans="3:39" s="251" customFormat="1" ht="18" customHeight="1" x14ac:dyDescent="0.15">
      <c r="C119" s="437"/>
      <c r="D119" s="437"/>
      <c r="E119" s="437"/>
      <c r="F119" s="437"/>
      <c r="G119" s="437"/>
      <c r="H119" s="437"/>
      <c r="I119" s="437"/>
      <c r="AG119" s="437"/>
      <c r="AH119" s="437"/>
      <c r="AI119" s="437"/>
      <c r="AJ119" s="437"/>
      <c r="AK119" s="437"/>
      <c r="AL119" s="437"/>
      <c r="AM119" s="437"/>
    </row>
    <row r="120" spans="3:39" s="251" customFormat="1" ht="18" customHeight="1" x14ac:dyDescent="0.15">
      <c r="C120" s="437"/>
      <c r="D120" s="437"/>
      <c r="E120" s="437"/>
      <c r="F120" s="437"/>
      <c r="G120" s="437"/>
      <c r="H120" s="437"/>
      <c r="I120" s="437"/>
      <c r="AG120" s="437"/>
      <c r="AH120" s="437"/>
      <c r="AI120" s="437"/>
      <c r="AJ120" s="437"/>
      <c r="AK120" s="437"/>
      <c r="AL120" s="437"/>
      <c r="AM120" s="437"/>
    </row>
    <row r="121" spans="3:39" s="251" customFormat="1" ht="18" customHeight="1" x14ac:dyDescent="0.15">
      <c r="C121" s="437"/>
      <c r="D121" s="437"/>
      <c r="E121" s="437"/>
      <c r="F121" s="437"/>
      <c r="G121" s="437"/>
      <c r="H121" s="437"/>
      <c r="I121" s="437"/>
      <c r="AG121" s="437"/>
      <c r="AH121" s="437"/>
      <c r="AI121" s="437"/>
      <c r="AJ121" s="437"/>
      <c r="AK121" s="437"/>
      <c r="AL121" s="437"/>
      <c r="AM121" s="437"/>
    </row>
    <row r="122" spans="3:39" s="251" customFormat="1" ht="18" customHeight="1" x14ac:dyDescent="0.15">
      <c r="C122" s="437"/>
      <c r="D122" s="437"/>
      <c r="E122" s="437"/>
      <c r="F122" s="437"/>
      <c r="G122" s="437"/>
      <c r="H122" s="437"/>
      <c r="I122" s="437"/>
      <c r="AG122" s="437"/>
      <c r="AH122" s="437"/>
      <c r="AI122" s="437"/>
      <c r="AJ122" s="437"/>
      <c r="AK122" s="437"/>
      <c r="AL122" s="437"/>
      <c r="AM122" s="437"/>
    </row>
    <row r="123" spans="3:39" s="251" customFormat="1" ht="18" customHeight="1" x14ac:dyDescent="0.15">
      <c r="C123" s="437"/>
      <c r="D123" s="437"/>
      <c r="E123" s="437"/>
      <c r="F123" s="437"/>
      <c r="G123" s="437"/>
      <c r="H123" s="437"/>
      <c r="I123" s="437"/>
      <c r="AG123" s="437"/>
      <c r="AH123" s="437"/>
      <c r="AI123" s="437"/>
      <c r="AJ123" s="437"/>
      <c r="AK123" s="437"/>
      <c r="AL123" s="437"/>
      <c r="AM123" s="437"/>
    </row>
    <row r="124" spans="3:39" s="251" customFormat="1" ht="18" customHeight="1" x14ac:dyDescent="0.15">
      <c r="C124" s="437"/>
      <c r="D124" s="437"/>
      <c r="E124" s="437"/>
      <c r="F124" s="437"/>
      <c r="G124" s="437"/>
      <c r="H124" s="437"/>
      <c r="I124" s="437"/>
      <c r="AG124" s="437"/>
      <c r="AH124" s="437"/>
      <c r="AI124" s="437"/>
      <c r="AJ124" s="437"/>
      <c r="AK124" s="437"/>
      <c r="AL124" s="437"/>
      <c r="AM124" s="437"/>
    </row>
    <row r="125" spans="3:39" s="251" customFormat="1" ht="18" customHeight="1" x14ac:dyDescent="0.15">
      <c r="C125" s="437"/>
      <c r="D125" s="437"/>
      <c r="E125" s="437"/>
      <c r="F125" s="437"/>
      <c r="G125" s="437"/>
      <c r="H125" s="437"/>
      <c r="I125" s="437"/>
      <c r="AG125" s="437"/>
      <c r="AH125" s="437"/>
      <c r="AI125" s="437"/>
      <c r="AJ125" s="437"/>
      <c r="AK125" s="437"/>
      <c r="AL125" s="437"/>
      <c r="AM125" s="437"/>
    </row>
    <row r="126" spans="3:39" s="251" customFormat="1" ht="18" customHeight="1" x14ac:dyDescent="0.15">
      <c r="C126" s="437"/>
      <c r="D126" s="437"/>
      <c r="E126" s="437"/>
      <c r="F126" s="437"/>
      <c r="G126" s="437"/>
      <c r="H126" s="437"/>
      <c r="I126" s="437"/>
      <c r="AG126" s="437"/>
      <c r="AH126" s="437"/>
      <c r="AI126" s="437"/>
      <c r="AJ126" s="437"/>
      <c r="AK126" s="437"/>
      <c r="AL126" s="437"/>
      <c r="AM126" s="437"/>
    </row>
    <row r="127" spans="3:39" s="251" customFormat="1" ht="18" customHeight="1" x14ac:dyDescent="0.15">
      <c r="C127" s="437"/>
      <c r="D127" s="437"/>
      <c r="E127" s="437"/>
      <c r="F127" s="437"/>
      <c r="G127" s="437"/>
      <c r="H127" s="437"/>
      <c r="I127" s="437"/>
      <c r="AG127" s="437"/>
      <c r="AH127" s="437"/>
      <c r="AI127" s="437"/>
      <c r="AJ127" s="437"/>
      <c r="AK127" s="437"/>
      <c r="AL127" s="437"/>
      <c r="AM127" s="437"/>
    </row>
    <row r="128" spans="3:39" s="251" customFormat="1" ht="18" customHeight="1" x14ac:dyDescent="0.15">
      <c r="C128" s="437"/>
      <c r="D128" s="437"/>
      <c r="E128" s="437"/>
      <c r="F128" s="437"/>
      <c r="G128" s="437"/>
      <c r="H128" s="437"/>
      <c r="I128" s="437"/>
      <c r="AG128" s="437"/>
      <c r="AH128" s="437"/>
      <c r="AI128" s="437"/>
      <c r="AJ128" s="437"/>
      <c r="AK128" s="437"/>
      <c r="AL128" s="437"/>
      <c r="AM128" s="437"/>
    </row>
    <row r="129" spans="3:39" s="251" customFormat="1" ht="18" customHeight="1" x14ac:dyDescent="0.15">
      <c r="C129" s="437"/>
      <c r="D129" s="437"/>
      <c r="E129" s="437"/>
      <c r="F129" s="437"/>
      <c r="G129" s="437"/>
      <c r="H129" s="437"/>
      <c r="I129" s="437"/>
      <c r="AG129" s="437"/>
      <c r="AH129" s="437"/>
      <c r="AI129" s="437"/>
      <c r="AJ129" s="437"/>
      <c r="AK129" s="437"/>
      <c r="AL129" s="437"/>
      <c r="AM129" s="437"/>
    </row>
    <row r="130" spans="3:39" s="251" customFormat="1" ht="18" customHeight="1" x14ac:dyDescent="0.15">
      <c r="C130" s="437"/>
      <c r="D130" s="437"/>
      <c r="E130" s="437"/>
      <c r="F130" s="437"/>
      <c r="G130" s="437"/>
      <c r="H130" s="437"/>
      <c r="I130" s="437"/>
      <c r="AG130" s="437"/>
      <c r="AH130" s="437"/>
      <c r="AI130" s="437"/>
      <c r="AJ130" s="437"/>
      <c r="AK130" s="437"/>
      <c r="AL130" s="437"/>
      <c r="AM130" s="437"/>
    </row>
    <row r="131" spans="3:39" s="251" customFormat="1" ht="18" customHeight="1" x14ac:dyDescent="0.15">
      <c r="C131" s="437"/>
      <c r="D131" s="437"/>
      <c r="E131" s="437"/>
      <c r="F131" s="437"/>
      <c r="G131" s="437"/>
      <c r="H131" s="437"/>
      <c r="I131" s="437"/>
      <c r="AG131" s="437"/>
      <c r="AH131" s="437"/>
      <c r="AI131" s="437"/>
      <c r="AJ131" s="437"/>
      <c r="AK131" s="437"/>
      <c r="AL131" s="437"/>
      <c r="AM131" s="437"/>
    </row>
    <row r="132" spans="3:39" s="251" customFormat="1" ht="18" customHeight="1" x14ac:dyDescent="0.15">
      <c r="C132" s="437"/>
      <c r="D132" s="437"/>
      <c r="E132" s="437"/>
      <c r="F132" s="437"/>
      <c r="G132" s="437"/>
      <c r="H132" s="437"/>
      <c r="I132" s="437"/>
      <c r="AG132" s="437"/>
      <c r="AH132" s="437"/>
      <c r="AI132" s="437"/>
      <c r="AJ132" s="437"/>
      <c r="AK132" s="437"/>
      <c r="AL132" s="437"/>
      <c r="AM132" s="437"/>
    </row>
    <row r="133" spans="3:39" s="251" customFormat="1" ht="18" customHeight="1" x14ac:dyDescent="0.15">
      <c r="C133" s="437"/>
      <c r="D133" s="437"/>
      <c r="E133" s="437"/>
      <c r="F133" s="437"/>
      <c r="G133" s="437"/>
      <c r="H133" s="437"/>
      <c r="I133" s="437"/>
      <c r="AG133" s="437"/>
      <c r="AH133" s="437"/>
      <c r="AI133" s="437"/>
      <c r="AJ133" s="437"/>
      <c r="AK133" s="437"/>
      <c r="AL133" s="437"/>
      <c r="AM133" s="437"/>
    </row>
    <row r="134" spans="3:39" s="251" customFormat="1" ht="18" customHeight="1" x14ac:dyDescent="0.15">
      <c r="C134" s="437"/>
      <c r="D134" s="437"/>
      <c r="E134" s="437"/>
      <c r="F134" s="437"/>
      <c r="G134" s="437"/>
      <c r="H134" s="437"/>
      <c r="I134" s="437"/>
      <c r="AG134" s="437"/>
      <c r="AH134" s="437"/>
      <c r="AI134" s="437"/>
      <c r="AJ134" s="437"/>
      <c r="AK134" s="437"/>
      <c r="AL134" s="437"/>
      <c r="AM134" s="437"/>
    </row>
    <row r="135" spans="3:39" s="251" customFormat="1" ht="18" customHeight="1" x14ac:dyDescent="0.15">
      <c r="C135" s="437"/>
      <c r="D135" s="437"/>
      <c r="E135" s="437"/>
      <c r="F135" s="437"/>
      <c r="G135" s="437"/>
      <c r="H135" s="437"/>
      <c r="I135" s="437"/>
      <c r="AG135" s="437"/>
      <c r="AH135" s="437"/>
      <c r="AI135" s="437"/>
      <c r="AJ135" s="437"/>
      <c r="AK135" s="437"/>
      <c r="AL135" s="437"/>
      <c r="AM135" s="437"/>
    </row>
    <row r="136" spans="3:39" s="251" customFormat="1" ht="18" customHeight="1" x14ac:dyDescent="0.15">
      <c r="C136" s="437"/>
      <c r="D136" s="437"/>
      <c r="E136" s="437"/>
      <c r="F136" s="437"/>
      <c r="G136" s="437"/>
      <c r="H136" s="437"/>
      <c r="I136" s="437"/>
      <c r="AG136" s="437"/>
      <c r="AH136" s="437"/>
      <c r="AI136" s="437"/>
      <c r="AJ136" s="437"/>
      <c r="AK136" s="437"/>
      <c r="AL136" s="437"/>
      <c r="AM136" s="437"/>
    </row>
    <row r="137" spans="3:39" s="251" customFormat="1" ht="18" customHeight="1" x14ac:dyDescent="0.15">
      <c r="C137" s="437"/>
      <c r="D137" s="437"/>
      <c r="E137" s="437"/>
      <c r="F137" s="437"/>
      <c r="G137" s="437"/>
      <c r="H137" s="437"/>
      <c r="I137" s="437"/>
      <c r="AG137" s="437"/>
      <c r="AH137" s="437"/>
      <c r="AI137" s="437"/>
      <c r="AJ137" s="437"/>
      <c r="AK137" s="437"/>
      <c r="AL137" s="437"/>
      <c r="AM137" s="437"/>
    </row>
    <row r="138" spans="3:39" s="251" customFormat="1" ht="18" customHeight="1" x14ac:dyDescent="0.15">
      <c r="C138" s="437"/>
      <c r="D138" s="437"/>
      <c r="E138" s="437"/>
      <c r="F138" s="437"/>
      <c r="G138" s="437"/>
      <c r="H138" s="437"/>
      <c r="I138" s="437"/>
      <c r="AG138" s="437"/>
      <c r="AH138" s="437"/>
      <c r="AI138" s="437"/>
      <c r="AJ138" s="437"/>
      <c r="AK138" s="437"/>
      <c r="AL138" s="437"/>
      <c r="AM138" s="437"/>
    </row>
    <row r="139" spans="3:39" s="251" customFormat="1" ht="18" customHeight="1" x14ac:dyDescent="0.15">
      <c r="C139" s="437"/>
      <c r="D139" s="437"/>
      <c r="E139" s="437"/>
      <c r="F139" s="437"/>
      <c r="G139" s="437"/>
      <c r="H139" s="437"/>
      <c r="I139" s="437"/>
      <c r="AG139" s="437"/>
      <c r="AH139" s="437"/>
      <c r="AI139" s="437"/>
      <c r="AJ139" s="437"/>
      <c r="AK139" s="437"/>
      <c r="AL139" s="437"/>
      <c r="AM139" s="437"/>
    </row>
    <row r="140" spans="3:39" s="251" customFormat="1" ht="18" customHeight="1" x14ac:dyDescent="0.15">
      <c r="C140" s="437"/>
      <c r="D140" s="437"/>
      <c r="E140" s="437"/>
      <c r="F140" s="437"/>
      <c r="G140" s="437"/>
      <c r="H140" s="437"/>
      <c r="I140" s="437"/>
      <c r="AG140" s="437"/>
      <c r="AH140" s="437"/>
      <c r="AI140" s="437"/>
      <c r="AJ140" s="437"/>
      <c r="AK140" s="437"/>
      <c r="AL140" s="437"/>
      <c r="AM140" s="437"/>
    </row>
    <row r="141" spans="3:39" s="251" customFormat="1" ht="18" customHeight="1" x14ac:dyDescent="0.15">
      <c r="C141" s="437"/>
      <c r="D141" s="437"/>
      <c r="E141" s="437"/>
      <c r="F141" s="437"/>
      <c r="G141" s="437"/>
      <c r="H141" s="437"/>
      <c r="I141" s="437"/>
      <c r="AG141" s="437"/>
      <c r="AH141" s="437"/>
      <c r="AI141" s="437"/>
      <c r="AJ141" s="437"/>
      <c r="AK141" s="437"/>
      <c r="AL141" s="437"/>
      <c r="AM141" s="437"/>
    </row>
  </sheetData>
  <mergeCells count="130">
    <mergeCell ref="E1:H1"/>
    <mergeCell ref="AI1:AL1"/>
    <mergeCell ref="C5:K5"/>
    <mergeCell ref="P5:Q5"/>
    <mergeCell ref="S7:T7"/>
    <mergeCell ref="E9:I9"/>
    <mergeCell ref="AI9:AM9"/>
    <mergeCell ref="F10:I10"/>
    <mergeCell ref="AJ10:AM10"/>
    <mergeCell ref="F11:I11"/>
    <mergeCell ref="AJ11:AM11"/>
    <mergeCell ref="E12:I12"/>
    <mergeCell ref="AI12:AM12"/>
    <mergeCell ref="E13:I13"/>
    <mergeCell ref="AI13:AM13"/>
    <mergeCell ref="E14:I14"/>
    <mergeCell ref="AI14:AM14"/>
    <mergeCell ref="E15:I15"/>
    <mergeCell ref="AI15:AM15"/>
    <mergeCell ref="E16:I16"/>
    <mergeCell ref="AI16:AM16"/>
    <mergeCell ref="E17:I17"/>
    <mergeCell ref="AI17:AM17"/>
    <mergeCell ref="E18:I18"/>
    <mergeCell ref="AI18:AM18"/>
    <mergeCell ref="E19:I19"/>
    <mergeCell ref="AI19:AM19"/>
    <mergeCell ref="E20:I20"/>
    <mergeCell ref="AI20:AM20"/>
    <mergeCell ref="E21:H21"/>
    <mergeCell ref="AI21:AL21"/>
    <mergeCell ref="E22:H22"/>
    <mergeCell ref="AI22:AL22"/>
    <mergeCell ref="E23:H23"/>
    <mergeCell ref="AI23:AL23"/>
    <mergeCell ref="E24:H24"/>
    <mergeCell ref="AI24:AL24"/>
    <mergeCell ref="E25:I25"/>
    <mergeCell ref="AI25:AM25"/>
    <mergeCell ref="E26:I26"/>
    <mergeCell ref="AI26:AM26"/>
    <mergeCell ref="E27:I27"/>
    <mergeCell ref="AI27:AM27"/>
    <mergeCell ref="E28:I28"/>
    <mergeCell ref="AI28:AM28"/>
    <mergeCell ref="E29:I29"/>
    <mergeCell ref="AI29:AM29"/>
    <mergeCell ref="E30:I30"/>
    <mergeCell ref="AI30:AM30"/>
    <mergeCell ref="E31:I31"/>
    <mergeCell ref="AI31:AM31"/>
    <mergeCell ref="F32:I32"/>
    <mergeCell ref="AJ32:AM32"/>
    <mergeCell ref="F33:I33"/>
    <mergeCell ref="AJ33:AM33"/>
    <mergeCell ref="F34:I34"/>
    <mergeCell ref="AJ34:AM34"/>
    <mergeCell ref="E35:I35"/>
    <mergeCell ref="AI35:AM35"/>
    <mergeCell ref="E36:I36"/>
    <mergeCell ref="AI36:AM36"/>
    <mergeCell ref="E37:I37"/>
    <mergeCell ref="AI37:AM37"/>
    <mergeCell ref="E38:I38"/>
    <mergeCell ref="AI38:AM38"/>
    <mergeCell ref="E39:I39"/>
    <mergeCell ref="AI39:AM39"/>
    <mergeCell ref="E40:I40"/>
    <mergeCell ref="AI40:AM40"/>
    <mergeCell ref="E41:I41"/>
    <mergeCell ref="AI41:AM41"/>
    <mergeCell ref="E42:I42"/>
    <mergeCell ref="AI42:AM42"/>
    <mergeCell ref="E43:I43"/>
    <mergeCell ref="AI43:AM43"/>
    <mergeCell ref="F44:I44"/>
    <mergeCell ref="AJ44:AM44"/>
    <mergeCell ref="F45:I45"/>
    <mergeCell ref="AJ45:AM45"/>
    <mergeCell ref="E46:I46"/>
    <mergeCell ref="AI46:AM46"/>
    <mergeCell ref="E47:I47"/>
    <mergeCell ref="AI47:AM47"/>
    <mergeCell ref="E48:I48"/>
    <mergeCell ref="AI48:AM48"/>
    <mergeCell ref="E49:H49"/>
    <mergeCell ref="AI49:AL49"/>
    <mergeCell ref="E52:I52"/>
    <mergeCell ref="AI52:AM52"/>
    <mergeCell ref="AI59:AM59"/>
    <mergeCell ref="E60:H60"/>
    <mergeCell ref="AI60:AL60"/>
    <mergeCell ref="D61:I61"/>
    <mergeCell ref="AH61:AM61"/>
    <mergeCell ref="D62:I62"/>
    <mergeCell ref="AH62:AM62"/>
    <mergeCell ref="E53:I53"/>
    <mergeCell ref="AI53:AM53"/>
    <mergeCell ref="E54:I54"/>
    <mergeCell ref="AI54:AM54"/>
    <mergeCell ref="E55:I55"/>
    <mergeCell ref="AI55:AM55"/>
    <mergeCell ref="E56:I56"/>
    <mergeCell ref="AI56:AM56"/>
    <mergeCell ref="E57:I57"/>
    <mergeCell ref="AI57:AM57"/>
    <mergeCell ref="C63:C70"/>
    <mergeCell ref="AG63:AG70"/>
    <mergeCell ref="E68:I68"/>
    <mergeCell ref="AI68:AM68"/>
    <mergeCell ref="E69:I69"/>
    <mergeCell ref="AI69:AM69"/>
    <mergeCell ref="E70:I70"/>
    <mergeCell ref="AI70:AM70"/>
    <mergeCell ref="AS7:AS8"/>
    <mergeCell ref="D41:D43"/>
    <mergeCell ref="AH41:AH43"/>
    <mergeCell ref="E63:I63"/>
    <mergeCell ref="AI63:AM63"/>
    <mergeCell ref="E64:I64"/>
    <mergeCell ref="AI64:AM64"/>
    <mergeCell ref="E65:I65"/>
    <mergeCell ref="AI65:AM65"/>
    <mergeCell ref="E66:I66"/>
    <mergeCell ref="AI66:AM66"/>
    <mergeCell ref="E67:I67"/>
    <mergeCell ref="AI67:AM67"/>
    <mergeCell ref="E58:I58"/>
    <mergeCell ref="AI58:AM58"/>
    <mergeCell ref="E59:I59"/>
  </mergeCells>
  <phoneticPr fontId="27"/>
  <pageMargins left="0.78740157480314965" right="0.78740157480314965" top="0.78740157480314965" bottom="0.39370078740157483" header="0.19685039370078741" footer="0.19685039370078741"/>
  <pageSetup paperSize="9" scale="43" fitToWidth="0" pageOrder="overThenDown" orientation="portrait" horizontalDpi="1200" verticalDpi="1200" r:id="rId1"/>
  <headerFooter alignWithMargins="0"/>
  <colBreaks count="2" manualBreakCount="2">
    <brk id="16" max="69" man="1"/>
    <brk id="30" max="69"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howOutlineSymbols="0"/>
    <pageSetUpPr autoPageBreaks="0"/>
  </sheetPr>
  <dimension ref="A1:AT146"/>
  <sheetViews>
    <sheetView showZeros="0" showOutlineSymbols="0" view="pageBreakPreview" topLeftCell="A4" zoomScale="70" zoomScaleNormal="70" zoomScaleSheetLayoutView="70" workbookViewId="0">
      <pane xSplit="9" ySplit="5" topLeftCell="J9" activePane="bottomRight" state="frozen"/>
      <selection pane="topRight"/>
      <selection pane="bottomLeft"/>
      <selection pane="bottomRight" activeCell="J8" sqref="J8"/>
    </sheetView>
  </sheetViews>
  <sheetFormatPr defaultRowHeight="18" customHeight="1" x14ac:dyDescent="0.15"/>
  <cols>
    <col min="1" max="1" width="4.7109375" style="248" customWidth="1"/>
    <col min="2" max="2" width="5.7109375" style="248" customWidth="1"/>
    <col min="3" max="3" width="5.5703125" style="248" customWidth="1"/>
    <col min="4" max="4" width="8.140625" style="248" customWidth="1"/>
    <col min="5" max="6" width="4.7109375" style="248" customWidth="1"/>
    <col min="7" max="7" width="10.7109375" style="248" customWidth="1"/>
    <col min="8" max="8" width="12.5703125" style="248" customWidth="1"/>
    <col min="9" max="9" width="7.7109375" style="248" customWidth="1"/>
    <col min="10" max="16" width="20.7109375" style="248" customWidth="1"/>
    <col min="17" max="26" width="19.7109375" style="248" customWidth="1"/>
    <col min="27" max="27" width="4.7109375" style="248" customWidth="1"/>
    <col min="28" max="28" width="5.7109375" style="248" customWidth="1"/>
    <col min="29" max="29" width="12.7109375" style="248" customWidth="1"/>
    <col min="30" max="30" width="4.7109375" style="248" customWidth="1"/>
    <col min="31" max="31" width="5.7109375" style="248" customWidth="1"/>
    <col min="32" max="32" width="5.5703125" style="248" customWidth="1"/>
    <col min="33" max="33" width="8.140625" style="248" customWidth="1"/>
    <col min="34" max="35" width="4.7109375" style="248" customWidth="1"/>
    <col min="36" max="36" width="10.7109375" style="248" customWidth="1"/>
    <col min="37" max="37" width="12.5703125" style="248" customWidth="1"/>
    <col min="38" max="38" width="7.7109375" style="248" customWidth="1"/>
    <col min="39" max="44" width="20.7109375" style="248" customWidth="1"/>
    <col min="45" max="45" width="4.7109375" style="248" customWidth="1"/>
    <col min="46" max="46" width="5.7109375" style="248" customWidth="1"/>
    <col min="47" max="47" width="9.140625" style="248" customWidth="1"/>
    <col min="48" max="16384" width="9.140625" style="248"/>
  </cols>
  <sheetData>
    <row r="1" spans="1:46" s="251" customFormat="1" ht="24.95" customHeight="1" x14ac:dyDescent="0.15">
      <c r="C1" s="475"/>
      <c r="D1" s="166" t="s">
        <v>253</v>
      </c>
      <c r="E1" s="665" t="s">
        <v>69</v>
      </c>
      <c r="F1" s="668"/>
      <c r="G1" s="668"/>
      <c r="H1" s="666"/>
      <c r="I1" s="200" t="s">
        <v>102</v>
      </c>
      <c r="K1" s="230"/>
      <c r="AC1" s="332" t="s">
        <v>147</v>
      </c>
      <c r="AF1" s="475"/>
      <c r="AG1" s="166" t="s">
        <v>253</v>
      </c>
      <c r="AH1" s="665" t="s">
        <v>69</v>
      </c>
      <c r="AI1" s="668"/>
      <c r="AJ1" s="668"/>
      <c r="AK1" s="666"/>
      <c r="AL1" s="200" t="s">
        <v>102</v>
      </c>
      <c r="AM1" s="230"/>
    </row>
    <row r="2" spans="1:46" s="251" customFormat="1" ht="24.95" customHeight="1" x14ac:dyDescent="0.15">
      <c r="C2" s="476"/>
      <c r="D2" s="285"/>
      <c r="E2" s="481"/>
      <c r="F2" s="484"/>
      <c r="G2" s="485"/>
      <c r="H2" s="484"/>
      <c r="I2" s="486"/>
      <c r="K2" s="230"/>
      <c r="AF2" s="476"/>
      <c r="AG2" s="285"/>
      <c r="AH2" s="481"/>
      <c r="AI2" s="484"/>
      <c r="AJ2" s="485"/>
      <c r="AK2" s="484"/>
      <c r="AL2" s="486"/>
    </row>
    <row r="3" spans="1:46" s="251" customFormat="1" ht="24.95" customHeight="1" x14ac:dyDescent="0.15">
      <c r="C3" s="476"/>
      <c r="D3" s="285"/>
      <c r="E3" s="481"/>
      <c r="F3" s="484"/>
      <c r="G3" s="485"/>
      <c r="H3" s="484"/>
      <c r="I3" s="486"/>
      <c r="K3" s="230"/>
      <c r="AF3" s="476"/>
      <c r="AG3" s="285"/>
      <c r="AH3" s="481"/>
      <c r="AI3" s="484"/>
      <c r="AJ3" s="485"/>
      <c r="AK3" s="484"/>
      <c r="AL3" s="486"/>
    </row>
    <row r="4" spans="1:46" s="251" customFormat="1" ht="20.100000000000001" customHeight="1" x14ac:dyDescent="0.15"/>
    <row r="5" spans="1:46" s="251" customFormat="1" ht="20.100000000000001" customHeight="1" x14ac:dyDescent="0.15">
      <c r="C5" s="936" t="s">
        <v>440</v>
      </c>
      <c r="D5" s="722"/>
      <c r="E5" s="722"/>
      <c r="F5" s="722"/>
      <c r="G5" s="722"/>
      <c r="H5" s="722"/>
      <c r="I5" s="722"/>
      <c r="J5" s="722"/>
      <c r="K5" s="722"/>
      <c r="L5" s="466"/>
      <c r="M5" s="466"/>
      <c r="N5" s="387"/>
      <c r="O5" s="386"/>
      <c r="P5" s="722"/>
      <c r="Q5" s="722"/>
      <c r="R5" s="388"/>
      <c r="S5" s="388"/>
      <c r="T5" s="388"/>
      <c r="U5" s="391"/>
      <c r="V5" s="143"/>
      <c r="W5" s="168"/>
      <c r="X5" s="168"/>
      <c r="Y5" s="168"/>
      <c r="Z5" s="168"/>
      <c r="AF5" s="431" t="s">
        <v>809</v>
      </c>
      <c r="AG5" s="168"/>
      <c r="AH5" s="168"/>
      <c r="AI5" s="168"/>
      <c r="AJ5" s="168"/>
      <c r="AK5" s="168"/>
      <c r="AL5" s="168"/>
    </row>
    <row r="6" spans="1:46" s="251" customFormat="1" ht="20.100000000000001" customHeight="1" x14ac:dyDescent="0.15">
      <c r="J6" s="143"/>
      <c r="K6" s="143"/>
      <c r="L6" s="143"/>
      <c r="M6" s="143"/>
      <c r="N6" s="143"/>
      <c r="O6" s="143"/>
      <c r="P6" s="286"/>
      <c r="Q6" s="143"/>
      <c r="R6" s="143"/>
      <c r="S6" s="143"/>
      <c r="T6" s="143"/>
      <c r="U6" s="143"/>
      <c r="V6" s="143"/>
      <c r="W6" s="143"/>
      <c r="X6" s="143"/>
      <c r="Y6" s="143"/>
      <c r="Z6" s="143"/>
      <c r="AM6" s="143"/>
      <c r="AN6" s="143"/>
      <c r="AO6" s="143"/>
      <c r="AP6" s="143"/>
      <c r="AQ6" s="143"/>
    </row>
    <row r="7" spans="1:46" s="251" customFormat="1" ht="39.950000000000003" customHeight="1" x14ac:dyDescent="0.2">
      <c r="A7" s="10"/>
      <c r="B7" s="14"/>
      <c r="C7" s="256"/>
      <c r="D7" s="273"/>
      <c r="E7" s="273"/>
      <c r="F7" s="273"/>
      <c r="G7" s="273"/>
      <c r="H7" s="273"/>
      <c r="I7" s="308" t="s">
        <v>752</v>
      </c>
      <c r="J7" s="463" t="s">
        <v>2</v>
      </c>
      <c r="K7" s="463" t="s">
        <v>467</v>
      </c>
      <c r="L7" s="463" t="s">
        <v>601</v>
      </c>
      <c r="M7" s="463" t="s">
        <v>602</v>
      </c>
      <c r="N7" s="463" t="s">
        <v>694</v>
      </c>
      <c r="O7" s="463" t="s">
        <v>697</v>
      </c>
      <c r="P7" s="463" t="s">
        <v>698</v>
      </c>
      <c r="Q7" s="463" t="s">
        <v>169</v>
      </c>
      <c r="R7" s="463" t="s">
        <v>699</v>
      </c>
      <c r="S7" s="937" t="s">
        <v>702</v>
      </c>
      <c r="T7" s="862"/>
      <c r="U7" s="463" t="s">
        <v>647</v>
      </c>
      <c r="V7" s="463" t="s">
        <v>712</v>
      </c>
      <c r="W7" s="463" t="s">
        <v>714</v>
      </c>
      <c r="X7" s="463" t="s">
        <v>518</v>
      </c>
      <c r="Y7" s="463" t="s">
        <v>988</v>
      </c>
      <c r="Z7" s="463" t="s">
        <v>313</v>
      </c>
      <c r="AA7" s="10"/>
      <c r="AB7" s="14"/>
      <c r="AC7" s="14"/>
      <c r="AD7" s="10"/>
      <c r="AE7" s="14"/>
      <c r="AF7" s="256"/>
      <c r="AG7" s="273"/>
      <c r="AH7" s="273"/>
      <c r="AI7" s="273"/>
      <c r="AJ7" s="273"/>
      <c r="AK7" s="273"/>
      <c r="AL7" s="308" t="s">
        <v>752</v>
      </c>
      <c r="AM7" s="463" t="s">
        <v>33</v>
      </c>
      <c r="AN7" s="463" t="s">
        <v>703</v>
      </c>
      <c r="AO7" s="463" t="s">
        <v>299</v>
      </c>
      <c r="AP7" s="473" t="s">
        <v>960</v>
      </c>
      <c r="AQ7" s="463" t="s">
        <v>704</v>
      </c>
      <c r="AR7" s="916" t="s">
        <v>323</v>
      </c>
      <c r="AS7" s="10"/>
      <c r="AT7" s="14"/>
    </row>
    <row r="8" spans="1:46" s="251" customFormat="1" ht="27" customHeight="1" x14ac:dyDescent="0.15">
      <c r="A8" s="10" t="s">
        <v>807</v>
      </c>
      <c r="B8" s="14" t="s">
        <v>211</v>
      </c>
      <c r="C8" s="257" t="s">
        <v>972</v>
      </c>
      <c r="D8" s="274"/>
      <c r="E8" s="274"/>
      <c r="F8" s="274"/>
      <c r="G8" s="274"/>
      <c r="H8" s="274"/>
      <c r="I8" s="309" t="s">
        <v>973</v>
      </c>
      <c r="J8" s="331" t="s">
        <v>974</v>
      </c>
      <c r="K8" s="331" t="s">
        <v>974</v>
      </c>
      <c r="L8" s="331" t="s">
        <v>974</v>
      </c>
      <c r="M8" s="331" t="s">
        <v>974</v>
      </c>
      <c r="N8" s="331" t="s">
        <v>974</v>
      </c>
      <c r="O8" s="331" t="s">
        <v>974</v>
      </c>
      <c r="P8" s="331" t="s">
        <v>974</v>
      </c>
      <c r="Q8" s="331" t="s">
        <v>974</v>
      </c>
      <c r="R8" s="331" t="s">
        <v>974</v>
      </c>
      <c r="S8" s="331" t="s">
        <v>974</v>
      </c>
      <c r="T8" s="489" t="s">
        <v>307</v>
      </c>
      <c r="U8" s="490" t="s">
        <v>505</v>
      </c>
      <c r="V8" s="331" t="s">
        <v>974</v>
      </c>
      <c r="W8" s="331" t="s">
        <v>974</v>
      </c>
      <c r="X8" s="331" t="s">
        <v>974</v>
      </c>
      <c r="Y8" s="331" t="s">
        <v>307</v>
      </c>
      <c r="Z8" s="331" t="s">
        <v>974</v>
      </c>
      <c r="AA8" s="10" t="s">
        <v>807</v>
      </c>
      <c r="AB8" s="14" t="s">
        <v>211</v>
      </c>
      <c r="AC8" s="14"/>
      <c r="AD8" s="10" t="s">
        <v>807</v>
      </c>
      <c r="AE8" s="14" t="s">
        <v>211</v>
      </c>
      <c r="AF8" s="257" t="s">
        <v>972</v>
      </c>
      <c r="AG8" s="274"/>
      <c r="AH8" s="274"/>
      <c r="AI8" s="274"/>
      <c r="AJ8" s="274"/>
      <c r="AK8" s="274"/>
      <c r="AL8" s="309" t="s">
        <v>973</v>
      </c>
      <c r="AM8" s="331" t="s">
        <v>974</v>
      </c>
      <c r="AN8" s="331" t="s">
        <v>974</v>
      </c>
      <c r="AO8" s="331" t="s">
        <v>974</v>
      </c>
      <c r="AP8" s="331" t="s">
        <v>974</v>
      </c>
      <c r="AQ8" s="331" t="s">
        <v>974</v>
      </c>
      <c r="AR8" s="692"/>
      <c r="AS8" s="10" t="s">
        <v>807</v>
      </c>
      <c r="AT8" s="14" t="s">
        <v>211</v>
      </c>
    </row>
    <row r="9" spans="1:46" s="251" customFormat="1" ht="27.95" customHeight="1" x14ac:dyDescent="0.15">
      <c r="A9" s="15">
        <v>2</v>
      </c>
      <c r="B9" s="15">
        <v>2</v>
      </c>
      <c r="C9" s="261" t="s">
        <v>56</v>
      </c>
      <c r="D9" s="807" t="s">
        <v>500</v>
      </c>
      <c r="E9" s="1007"/>
      <c r="F9" s="1007"/>
      <c r="G9" s="1007"/>
      <c r="H9" s="1007"/>
      <c r="I9" s="1007"/>
      <c r="J9" s="487">
        <v>3206003</v>
      </c>
      <c r="K9" s="487">
        <v>488846</v>
      </c>
      <c r="L9" s="487">
        <v>983686</v>
      </c>
      <c r="M9" s="487">
        <v>672394</v>
      </c>
      <c r="N9" s="487">
        <v>230843</v>
      </c>
      <c r="O9" s="487">
        <v>267061</v>
      </c>
      <c r="P9" s="487">
        <v>382019</v>
      </c>
      <c r="Q9" s="487">
        <v>872434</v>
      </c>
      <c r="R9" s="487">
        <v>723696</v>
      </c>
      <c r="S9" s="487">
        <v>2200732</v>
      </c>
      <c r="T9" s="487">
        <v>554538</v>
      </c>
      <c r="U9" s="487">
        <v>1071789</v>
      </c>
      <c r="V9" s="487">
        <v>337384</v>
      </c>
      <c r="W9" s="487">
        <v>262384</v>
      </c>
      <c r="X9" s="487">
        <v>52423</v>
      </c>
      <c r="Y9" s="487">
        <v>8915</v>
      </c>
      <c r="Z9" s="487">
        <v>125602</v>
      </c>
      <c r="AA9" s="16">
        <v>2</v>
      </c>
      <c r="AB9" s="16">
        <v>2</v>
      </c>
      <c r="AC9" s="16"/>
      <c r="AD9" s="15">
        <v>2</v>
      </c>
      <c r="AE9" s="15">
        <v>2</v>
      </c>
      <c r="AF9" s="261" t="s">
        <v>56</v>
      </c>
      <c r="AG9" s="845" t="s">
        <v>500</v>
      </c>
      <c r="AH9" s="756"/>
      <c r="AI9" s="756"/>
      <c r="AJ9" s="756"/>
      <c r="AK9" s="756"/>
      <c r="AL9" s="757"/>
      <c r="AM9" s="487">
        <v>20173</v>
      </c>
      <c r="AN9" s="487">
        <v>61390</v>
      </c>
      <c r="AO9" s="487">
        <v>18159</v>
      </c>
      <c r="AP9" s="487">
        <v>131303</v>
      </c>
      <c r="AQ9" s="487">
        <v>102396</v>
      </c>
      <c r="AR9" s="491">
        <v>12774170</v>
      </c>
      <c r="AS9" s="15">
        <v>2</v>
      </c>
      <c r="AT9" s="15">
        <v>2</v>
      </c>
    </row>
    <row r="10" spans="1:46" s="251" customFormat="1" ht="27.95" customHeight="1" x14ac:dyDescent="0.15">
      <c r="A10" s="15">
        <v>2</v>
      </c>
      <c r="B10" s="15">
        <v>3</v>
      </c>
      <c r="C10" s="261" t="s">
        <v>797</v>
      </c>
      <c r="D10" s="959" t="s">
        <v>795</v>
      </c>
      <c r="E10" s="960"/>
      <c r="F10" s="761" t="s">
        <v>152</v>
      </c>
      <c r="G10" s="762"/>
      <c r="H10" s="762"/>
      <c r="I10" s="762"/>
      <c r="J10" s="487">
        <v>99720</v>
      </c>
      <c r="K10" s="487">
        <v>78709</v>
      </c>
      <c r="L10" s="487">
        <v>127832</v>
      </c>
      <c r="M10" s="487">
        <v>38338</v>
      </c>
      <c r="N10" s="487">
        <v>32260</v>
      </c>
      <c r="O10" s="487">
        <v>5336</v>
      </c>
      <c r="P10" s="487">
        <v>57259</v>
      </c>
      <c r="Q10" s="487">
        <v>0</v>
      </c>
      <c r="R10" s="487">
        <v>0</v>
      </c>
      <c r="S10" s="487">
        <v>55336</v>
      </c>
      <c r="T10" s="487">
        <v>0</v>
      </c>
      <c r="U10" s="487">
        <v>0</v>
      </c>
      <c r="V10" s="487">
        <v>0</v>
      </c>
      <c r="W10" s="487">
        <v>244997</v>
      </c>
      <c r="X10" s="487">
        <v>0</v>
      </c>
      <c r="Y10" s="487">
        <v>0</v>
      </c>
      <c r="Z10" s="487">
        <v>0</v>
      </c>
      <c r="AA10" s="16">
        <v>2</v>
      </c>
      <c r="AB10" s="16">
        <v>3</v>
      </c>
      <c r="AC10" s="16"/>
      <c r="AD10" s="15">
        <v>2</v>
      </c>
      <c r="AE10" s="15">
        <v>3</v>
      </c>
      <c r="AF10" s="261" t="s">
        <v>797</v>
      </c>
      <c r="AG10" s="959" t="s">
        <v>795</v>
      </c>
      <c r="AH10" s="960"/>
      <c r="AI10" s="761" t="s">
        <v>152</v>
      </c>
      <c r="AJ10" s="750"/>
      <c r="AK10" s="750"/>
      <c r="AL10" s="751"/>
      <c r="AM10" s="487">
        <v>0</v>
      </c>
      <c r="AN10" s="487">
        <v>13061</v>
      </c>
      <c r="AO10" s="487">
        <v>0</v>
      </c>
      <c r="AP10" s="487">
        <v>0</v>
      </c>
      <c r="AQ10" s="487">
        <v>20776</v>
      </c>
      <c r="AR10" s="491">
        <v>773624</v>
      </c>
      <c r="AS10" s="15">
        <v>2</v>
      </c>
      <c r="AT10" s="15">
        <v>3</v>
      </c>
    </row>
    <row r="11" spans="1:46" s="251" customFormat="1" ht="27.95" customHeight="1" x14ac:dyDescent="0.15">
      <c r="A11" s="15">
        <v>2</v>
      </c>
      <c r="B11" s="15">
        <v>4</v>
      </c>
      <c r="C11" s="261" t="s">
        <v>491</v>
      </c>
      <c r="D11" s="961"/>
      <c r="E11" s="962"/>
      <c r="F11" s="761" t="s">
        <v>587</v>
      </c>
      <c r="G11" s="762"/>
      <c r="H11" s="762"/>
      <c r="I11" s="762"/>
      <c r="J11" s="487">
        <v>0</v>
      </c>
      <c r="K11" s="487">
        <v>0</v>
      </c>
      <c r="L11" s="487">
        <v>0</v>
      </c>
      <c r="M11" s="487">
        <v>0</v>
      </c>
      <c r="N11" s="487">
        <v>0</v>
      </c>
      <c r="O11" s="487">
        <v>0</v>
      </c>
      <c r="P11" s="487">
        <v>0</v>
      </c>
      <c r="Q11" s="487">
        <v>20070</v>
      </c>
      <c r="R11" s="487">
        <v>0</v>
      </c>
      <c r="S11" s="487">
        <v>0</v>
      </c>
      <c r="T11" s="487">
        <v>0</v>
      </c>
      <c r="U11" s="487">
        <v>0</v>
      </c>
      <c r="V11" s="487">
        <v>0</v>
      </c>
      <c r="W11" s="487">
        <v>0</v>
      </c>
      <c r="X11" s="487">
        <v>0</v>
      </c>
      <c r="Y11" s="487">
        <v>0</v>
      </c>
      <c r="Z11" s="487">
        <v>0</v>
      </c>
      <c r="AA11" s="16">
        <v>2</v>
      </c>
      <c r="AB11" s="16">
        <v>4</v>
      </c>
      <c r="AC11" s="16"/>
      <c r="AD11" s="15">
        <v>2</v>
      </c>
      <c r="AE11" s="15">
        <v>4</v>
      </c>
      <c r="AF11" s="261" t="s">
        <v>491</v>
      </c>
      <c r="AG11" s="961"/>
      <c r="AH11" s="962"/>
      <c r="AI11" s="761" t="s">
        <v>587</v>
      </c>
      <c r="AJ11" s="750"/>
      <c r="AK11" s="750"/>
      <c r="AL11" s="751"/>
      <c r="AM11" s="487">
        <v>0</v>
      </c>
      <c r="AN11" s="487">
        <v>0</v>
      </c>
      <c r="AO11" s="487">
        <v>0</v>
      </c>
      <c r="AP11" s="487">
        <v>0</v>
      </c>
      <c r="AQ11" s="487">
        <v>0</v>
      </c>
      <c r="AR11" s="491">
        <v>20070</v>
      </c>
      <c r="AS11" s="15">
        <v>2</v>
      </c>
      <c r="AT11" s="15">
        <v>4</v>
      </c>
    </row>
    <row r="12" spans="1:46" s="251" customFormat="1" ht="27.95" customHeight="1" x14ac:dyDescent="0.15">
      <c r="A12" s="15">
        <v>2</v>
      </c>
      <c r="B12" s="15">
        <v>5</v>
      </c>
      <c r="C12" s="259" t="s">
        <v>796</v>
      </c>
      <c r="D12" s="963"/>
      <c r="E12" s="964"/>
      <c r="F12" s="752" t="s">
        <v>154</v>
      </c>
      <c r="G12" s="773"/>
      <c r="H12" s="773"/>
      <c r="I12" s="773"/>
      <c r="J12" s="487">
        <v>3106283</v>
      </c>
      <c r="K12" s="487">
        <v>410137</v>
      </c>
      <c r="L12" s="487">
        <v>855854</v>
      </c>
      <c r="M12" s="487">
        <v>634056</v>
      </c>
      <c r="N12" s="487">
        <v>198583</v>
      </c>
      <c r="O12" s="487">
        <v>261725</v>
      </c>
      <c r="P12" s="487">
        <v>324760</v>
      </c>
      <c r="Q12" s="487">
        <v>852364</v>
      </c>
      <c r="R12" s="487">
        <v>723696</v>
      </c>
      <c r="S12" s="487">
        <v>2145396</v>
      </c>
      <c r="T12" s="487">
        <v>554538</v>
      </c>
      <c r="U12" s="487">
        <v>1071789</v>
      </c>
      <c r="V12" s="487">
        <v>337384</v>
      </c>
      <c r="W12" s="487">
        <v>17387</v>
      </c>
      <c r="X12" s="487">
        <v>52423</v>
      </c>
      <c r="Y12" s="487">
        <v>8915</v>
      </c>
      <c r="Z12" s="487">
        <v>125602</v>
      </c>
      <c r="AA12" s="16">
        <v>2</v>
      </c>
      <c r="AB12" s="16">
        <v>5</v>
      </c>
      <c r="AC12" s="16"/>
      <c r="AD12" s="15">
        <v>2</v>
      </c>
      <c r="AE12" s="15">
        <v>5</v>
      </c>
      <c r="AF12" s="259" t="s">
        <v>796</v>
      </c>
      <c r="AG12" s="963"/>
      <c r="AH12" s="964"/>
      <c r="AI12" s="761" t="s">
        <v>154</v>
      </c>
      <c r="AJ12" s="750"/>
      <c r="AK12" s="750"/>
      <c r="AL12" s="751"/>
      <c r="AM12" s="487">
        <v>20173</v>
      </c>
      <c r="AN12" s="487">
        <v>48329</v>
      </c>
      <c r="AO12" s="487">
        <v>18159</v>
      </c>
      <c r="AP12" s="487">
        <v>131303</v>
      </c>
      <c r="AQ12" s="487">
        <v>81620</v>
      </c>
      <c r="AR12" s="491">
        <v>11980476</v>
      </c>
      <c r="AS12" s="15">
        <v>2</v>
      </c>
      <c r="AT12" s="15">
        <v>5</v>
      </c>
    </row>
    <row r="13" spans="1:46" s="251" customFormat="1" ht="27.95" customHeight="1" x14ac:dyDescent="0.15">
      <c r="A13" s="15">
        <v>2</v>
      </c>
      <c r="B13" s="15">
        <v>12</v>
      </c>
      <c r="C13" s="752" t="s">
        <v>645</v>
      </c>
      <c r="D13" s="773"/>
      <c r="E13" s="773"/>
      <c r="F13" s="773"/>
      <c r="G13" s="773"/>
      <c r="H13" s="773"/>
      <c r="I13" s="773"/>
      <c r="J13" s="487">
        <v>0</v>
      </c>
      <c r="K13" s="487">
        <v>0</v>
      </c>
      <c r="L13" s="487">
        <v>99</v>
      </c>
      <c r="M13" s="487">
        <v>0</v>
      </c>
      <c r="N13" s="487">
        <v>0</v>
      </c>
      <c r="O13" s="487">
        <v>0</v>
      </c>
      <c r="P13" s="487">
        <v>0</v>
      </c>
      <c r="Q13" s="487">
        <v>0</v>
      </c>
      <c r="R13" s="487">
        <v>0</v>
      </c>
      <c r="S13" s="487">
        <v>0</v>
      </c>
      <c r="T13" s="487">
        <v>0</v>
      </c>
      <c r="U13" s="487">
        <v>0</v>
      </c>
      <c r="V13" s="487">
        <v>0</v>
      </c>
      <c r="W13" s="487">
        <v>0</v>
      </c>
      <c r="X13" s="487">
        <v>0</v>
      </c>
      <c r="Y13" s="487">
        <v>0</v>
      </c>
      <c r="Z13" s="487">
        <v>0</v>
      </c>
      <c r="AA13" s="16">
        <v>2</v>
      </c>
      <c r="AB13" s="16">
        <v>12</v>
      </c>
      <c r="AC13" s="16"/>
      <c r="AD13" s="15">
        <v>2</v>
      </c>
      <c r="AE13" s="15">
        <v>12</v>
      </c>
      <c r="AF13" s="761" t="s">
        <v>645</v>
      </c>
      <c r="AG13" s="750"/>
      <c r="AH13" s="750"/>
      <c r="AI13" s="750"/>
      <c r="AJ13" s="750"/>
      <c r="AK13" s="750"/>
      <c r="AL13" s="751"/>
      <c r="AM13" s="487">
        <v>0</v>
      </c>
      <c r="AN13" s="487">
        <v>0</v>
      </c>
      <c r="AO13" s="487">
        <v>0</v>
      </c>
      <c r="AP13" s="487">
        <v>0</v>
      </c>
      <c r="AQ13" s="487">
        <v>0</v>
      </c>
      <c r="AR13" s="491">
        <v>99</v>
      </c>
      <c r="AS13" s="15">
        <v>2</v>
      </c>
      <c r="AT13" s="15">
        <v>12</v>
      </c>
    </row>
    <row r="14" spans="1:46" s="251" customFormat="1" ht="27.95" customHeight="1" x14ac:dyDescent="0.15">
      <c r="A14" s="15">
        <v>2</v>
      </c>
      <c r="B14" s="15">
        <v>13</v>
      </c>
      <c r="C14" s="1000" t="s">
        <v>161</v>
      </c>
      <c r="D14" s="725"/>
      <c r="E14" s="726"/>
      <c r="F14" s="1001" t="s">
        <v>646</v>
      </c>
      <c r="G14" s="779"/>
      <c r="H14" s="779"/>
      <c r="I14" s="779"/>
      <c r="J14" s="487">
        <v>0</v>
      </c>
      <c r="K14" s="487">
        <v>0</v>
      </c>
      <c r="L14" s="487">
        <v>0</v>
      </c>
      <c r="M14" s="487">
        <v>0</v>
      </c>
      <c r="N14" s="487">
        <v>0</v>
      </c>
      <c r="O14" s="487">
        <v>0</v>
      </c>
      <c r="P14" s="487">
        <v>0</v>
      </c>
      <c r="Q14" s="487">
        <v>0</v>
      </c>
      <c r="R14" s="487">
        <v>0</v>
      </c>
      <c r="S14" s="487">
        <v>0</v>
      </c>
      <c r="T14" s="487">
        <v>0</v>
      </c>
      <c r="U14" s="487">
        <v>0</v>
      </c>
      <c r="V14" s="487">
        <v>0</v>
      </c>
      <c r="W14" s="487">
        <v>0</v>
      </c>
      <c r="X14" s="487">
        <v>0</v>
      </c>
      <c r="Y14" s="487">
        <v>0</v>
      </c>
      <c r="Z14" s="487">
        <v>0</v>
      </c>
      <c r="AA14" s="16">
        <v>2</v>
      </c>
      <c r="AB14" s="16">
        <v>13</v>
      </c>
      <c r="AC14" s="16"/>
      <c r="AD14" s="15">
        <v>2</v>
      </c>
      <c r="AE14" s="15">
        <v>13</v>
      </c>
      <c r="AF14" s="1000" t="s">
        <v>161</v>
      </c>
      <c r="AG14" s="725"/>
      <c r="AH14" s="726"/>
      <c r="AI14" s="1001" t="s">
        <v>646</v>
      </c>
      <c r="AJ14" s="748"/>
      <c r="AK14" s="748"/>
      <c r="AL14" s="1006"/>
      <c r="AM14" s="487">
        <v>0</v>
      </c>
      <c r="AN14" s="487">
        <v>0</v>
      </c>
      <c r="AO14" s="487">
        <v>0</v>
      </c>
      <c r="AP14" s="487">
        <v>0</v>
      </c>
      <c r="AQ14" s="487">
        <v>0</v>
      </c>
      <c r="AR14" s="491">
        <v>0</v>
      </c>
      <c r="AS14" s="15">
        <v>2</v>
      </c>
      <c r="AT14" s="15">
        <v>13</v>
      </c>
    </row>
    <row r="15" spans="1:46" s="251" customFormat="1" ht="27.95" customHeight="1" x14ac:dyDescent="0.15">
      <c r="A15" s="15">
        <v>2</v>
      </c>
      <c r="B15" s="15">
        <v>14</v>
      </c>
      <c r="C15" s="996" t="s">
        <v>164</v>
      </c>
      <c r="D15" s="997"/>
      <c r="E15" s="998"/>
      <c r="F15" s="1001" t="s">
        <v>643</v>
      </c>
      <c r="G15" s="779"/>
      <c r="H15" s="779"/>
      <c r="I15" s="779"/>
      <c r="J15" s="487">
        <v>0</v>
      </c>
      <c r="K15" s="487">
        <v>0</v>
      </c>
      <c r="L15" s="487">
        <v>99</v>
      </c>
      <c r="M15" s="487">
        <v>0</v>
      </c>
      <c r="N15" s="487">
        <v>0</v>
      </c>
      <c r="O15" s="487">
        <v>0</v>
      </c>
      <c r="P15" s="487">
        <v>0</v>
      </c>
      <c r="Q15" s="487">
        <v>0</v>
      </c>
      <c r="R15" s="487">
        <v>0</v>
      </c>
      <c r="S15" s="487">
        <v>0</v>
      </c>
      <c r="T15" s="487">
        <v>0</v>
      </c>
      <c r="U15" s="487">
        <v>0</v>
      </c>
      <c r="V15" s="487">
        <v>0</v>
      </c>
      <c r="W15" s="487">
        <v>0</v>
      </c>
      <c r="X15" s="487">
        <v>0</v>
      </c>
      <c r="Y15" s="487">
        <v>0</v>
      </c>
      <c r="Z15" s="487">
        <v>0</v>
      </c>
      <c r="AA15" s="16">
        <v>2</v>
      </c>
      <c r="AB15" s="16">
        <v>14</v>
      </c>
      <c r="AC15" s="16"/>
      <c r="AD15" s="15">
        <v>2</v>
      </c>
      <c r="AE15" s="15">
        <v>14</v>
      </c>
      <c r="AF15" s="996" t="s">
        <v>164</v>
      </c>
      <c r="AG15" s="997"/>
      <c r="AH15" s="998"/>
      <c r="AI15" s="988" t="s">
        <v>643</v>
      </c>
      <c r="AJ15" s="749"/>
      <c r="AK15" s="749"/>
      <c r="AL15" s="902"/>
      <c r="AM15" s="487">
        <v>0</v>
      </c>
      <c r="AN15" s="487">
        <v>0</v>
      </c>
      <c r="AO15" s="487">
        <v>0</v>
      </c>
      <c r="AP15" s="487">
        <v>0</v>
      </c>
      <c r="AQ15" s="487">
        <v>0</v>
      </c>
      <c r="AR15" s="491">
        <v>99</v>
      </c>
      <c r="AS15" s="15">
        <v>2</v>
      </c>
      <c r="AT15" s="15">
        <v>14</v>
      </c>
    </row>
    <row r="16" spans="1:46" s="251" customFormat="1" ht="27.95" customHeight="1" x14ac:dyDescent="0.15">
      <c r="A16" s="15">
        <v>2</v>
      </c>
      <c r="B16" s="15">
        <v>15</v>
      </c>
      <c r="C16" s="991" t="s">
        <v>813</v>
      </c>
      <c r="D16" s="780"/>
      <c r="E16" s="780"/>
      <c r="F16" s="780"/>
      <c r="G16" s="780"/>
      <c r="H16" s="780"/>
      <c r="I16" s="780"/>
      <c r="J16" s="487">
        <v>0</v>
      </c>
      <c r="K16" s="487">
        <v>0</v>
      </c>
      <c r="L16" s="487">
        <v>0</v>
      </c>
      <c r="M16" s="487">
        <v>0</v>
      </c>
      <c r="N16" s="487">
        <v>0</v>
      </c>
      <c r="O16" s="487">
        <v>0</v>
      </c>
      <c r="P16" s="487">
        <v>0</v>
      </c>
      <c r="Q16" s="487">
        <v>0</v>
      </c>
      <c r="R16" s="487">
        <v>0</v>
      </c>
      <c r="S16" s="487">
        <v>0</v>
      </c>
      <c r="T16" s="487">
        <v>0</v>
      </c>
      <c r="U16" s="487">
        <v>0</v>
      </c>
      <c r="V16" s="487">
        <v>0</v>
      </c>
      <c r="W16" s="487">
        <v>0</v>
      </c>
      <c r="X16" s="487">
        <v>0</v>
      </c>
      <c r="Y16" s="487">
        <v>0</v>
      </c>
      <c r="Z16" s="487">
        <v>0</v>
      </c>
      <c r="AA16" s="16">
        <v>2</v>
      </c>
      <c r="AB16" s="16">
        <v>15</v>
      </c>
      <c r="AC16" s="16"/>
      <c r="AD16" s="15">
        <v>2</v>
      </c>
      <c r="AE16" s="15">
        <v>15</v>
      </c>
      <c r="AF16" s="991" t="s">
        <v>813</v>
      </c>
      <c r="AG16" s="723"/>
      <c r="AH16" s="723"/>
      <c r="AI16" s="723"/>
      <c r="AJ16" s="723"/>
      <c r="AK16" s="723"/>
      <c r="AL16" s="992"/>
      <c r="AM16" s="487">
        <v>0</v>
      </c>
      <c r="AN16" s="487">
        <v>0</v>
      </c>
      <c r="AO16" s="487">
        <v>0</v>
      </c>
      <c r="AP16" s="487">
        <v>0</v>
      </c>
      <c r="AQ16" s="487">
        <v>0</v>
      </c>
      <c r="AR16" s="491">
        <v>0</v>
      </c>
      <c r="AS16" s="15">
        <v>2</v>
      </c>
      <c r="AT16" s="15">
        <v>15</v>
      </c>
    </row>
    <row r="17" spans="1:46" s="251" customFormat="1" ht="27.95" customHeight="1" x14ac:dyDescent="0.15">
      <c r="A17" s="15">
        <v>2</v>
      </c>
      <c r="B17" s="15">
        <v>16</v>
      </c>
      <c r="C17" s="1002" t="s">
        <v>83</v>
      </c>
      <c r="D17" s="906"/>
      <c r="E17" s="906"/>
      <c r="F17" s="906"/>
      <c r="G17" s="906"/>
      <c r="H17" s="906"/>
      <c r="I17" s="425" t="s">
        <v>150</v>
      </c>
      <c r="J17" s="487">
        <v>0</v>
      </c>
      <c r="K17" s="487">
        <v>0</v>
      </c>
      <c r="L17" s="487">
        <v>54</v>
      </c>
      <c r="M17" s="487">
        <v>0</v>
      </c>
      <c r="N17" s="487">
        <v>0</v>
      </c>
      <c r="O17" s="487">
        <v>0</v>
      </c>
      <c r="P17" s="487">
        <v>0</v>
      </c>
      <c r="Q17" s="487">
        <v>0</v>
      </c>
      <c r="R17" s="487">
        <v>0</v>
      </c>
      <c r="S17" s="487">
        <v>0</v>
      </c>
      <c r="T17" s="487">
        <v>0</v>
      </c>
      <c r="U17" s="487">
        <v>0</v>
      </c>
      <c r="V17" s="487">
        <v>0</v>
      </c>
      <c r="W17" s="487">
        <v>0</v>
      </c>
      <c r="X17" s="487">
        <v>0</v>
      </c>
      <c r="Y17" s="487">
        <v>0</v>
      </c>
      <c r="Z17" s="487">
        <v>0</v>
      </c>
      <c r="AA17" s="16">
        <v>2</v>
      </c>
      <c r="AB17" s="16">
        <v>16</v>
      </c>
      <c r="AC17" s="16"/>
      <c r="AD17" s="15">
        <v>2</v>
      </c>
      <c r="AE17" s="15">
        <v>16</v>
      </c>
      <c r="AF17" s="1001" t="s">
        <v>83</v>
      </c>
      <c r="AG17" s="748"/>
      <c r="AH17" s="748"/>
      <c r="AI17" s="748"/>
      <c r="AJ17" s="748"/>
      <c r="AK17" s="748"/>
      <c r="AL17" s="425" t="s">
        <v>150</v>
      </c>
      <c r="AM17" s="487">
        <v>0</v>
      </c>
      <c r="AN17" s="487">
        <v>0</v>
      </c>
      <c r="AO17" s="487">
        <v>0</v>
      </c>
      <c r="AP17" s="487">
        <v>0</v>
      </c>
      <c r="AQ17" s="487">
        <v>0</v>
      </c>
      <c r="AR17" s="491">
        <v>54</v>
      </c>
      <c r="AS17" s="15">
        <v>2</v>
      </c>
      <c r="AT17" s="15">
        <v>16</v>
      </c>
    </row>
    <row r="18" spans="1:46" s="251" customFormat="1" ht="27.95" customHeight="1" x14ac:dyDescent="0.15">
      <c r="A18" s="15">
        <v>2</v>
      </c>
      <c r="B18" s="15">
        <v>17</v>
      </c>
      <c r="C18" s="1000" t="s">
        <v>161</v>
      </c>
      <c r="D18" s="725"/>
      <c r="E18" s="726"/>
      <c r="F18" s="991" t="s">
        <v>642</v>
      </c>
      <c r="G18" s="999"/>
      <c r="H18" s="999"/>
      <c r="I18" s="425" t="s">
        <v>150</v>
      </c>
      <c r="J18" s="487">
        <v>0</v>
      </c>
      <c r="K18" s="487">
        <v>0</v>
      </c>
      <c r="L18" s="487">
        <v>0</v>
      </c>
      <c r="M18" s="487">
        <v>0</v>
      </c>
      <c r="N18" s="487">
        <v>0</v>
      </c>
      <c r="O18" s="487">
        <v>0</v>
      </c>
      <c r="P18" s="487">
        <v>0</v>
      </c>
      <c r="Q18" s="487">
        <v>0</v>
      </c>
      <c r="R18" s="487">
        <v>0</v>
      </c>
      <c r="S18" s="487">
        <v>0</v>
      </c>
      <c r="T18" s="487">
        <v>0</v>
      </c>
      <c r="U18" s="487">
        <v>0</v>
      </c>
      <c r="V18" s="487">
        <v>0</v>
      </c>
      <c r="W18" s="487">
        <v>0</v>
      </c>
      <c r="X18" s="487">
        <v>0</v>
      </c>
      <c r="Y18" s="487">
        <v>0</v>
      </c>
      <c r="Z18" s="487">
        <v>0</v>
      </c>
      <c r="AA18" s="16">
        <v>2</v>
      </c>
      <c r="AB18" s="16">
        <v>17</v>
      </c>
      <c r="AC18" s="16"/>
      <c r="AD18" s="15">
        <v>2</v>
      </c>
      <c r="AE18" s="15">
        <v>17</v>
      </c>
      <c r="AF18" s="1003" t="s">
        <v>161</v>
      </c>
      <c r="AG18" s="1004"/>
      <c r="AH18" s="1005"/>
      <c r="AI18" s="991" t="s">
        <v>642</v>
      </c>
      <c r="AJ18" s="723"/>
      <c r="AK18" s="723"/>
      <c r="AL18" s="425" t="s">
        <v>150</v>
      </c>
      <c r="AM18" s="487">
        <v>0</v>
      </c>
      <c r="AN18" s="487">
        <v>0</v>
      </c>
      <c r="AO18" s="487">
        <v>0</v>
      </c>
      <c r="AP18" s="487">
        <v>0</v>
      </c>
      <c r="AQ18" s="487">
        <v>0</v>
      </c>
      <c r="AR18" s="491">
        <v>0</v>
      </c>
      <c r="AS18" s="15">
        <v>2</v>
      </c>
      <c r="AT18" s="15">
        <v>17</v>
      </c>
    </row>
    <row r="19" spans="1:46" s="251" customFormat="1" ht="27.95" customHeight="1" x14ac:dyDescent="0.15">
      <c r="A19" s="15">
        <v>2</v>
      </c>
      <c r="B19" s="15">
        <v>18</v>
      </c>
      <c r="C19" s="996" t="s">
        <v>164</v>
      </c>
      <c r="D19" s="997"/>
      <c r="E19" s="998"/>
      <c r="F19" s="991" t="s">
        <v>643</v>
      </c>
      <c r="G19" s="999"/>
      <c r="H19" s="999"/>
      <c r="I19" s="425" t="s">
        <v>150</v>
      </c>
      <c r="J19" s="487">
        <v>0</v>
      </c>
      <c r="K19" s="487">
        <v>0</v>
      </c>
      <c r="L19" s="487">
        <v>54</v>
      </c>
      <c r="M19" s="487">
        <v>0</v>
      </c>
      <c r="N19" s="487">
        <v>0</v>
      </c>
      <c r="O19" s="487">
        <v>0</v>
      </c>
      <c r="P19" s="487">
        <v>0</v>
      </c>
      <c r="Q19" s="487">
        <v>0</v>
      </c>
      <c r="R19" s="487">
        <v>0</v>
      </c>
      <c r="S19" s="487">
        <v>0</v>
      </c>
      <c r="T19" s="487">
        <v>0</v>
      </c>
      <c r="U19" s="487">
        <v>0</v>
      </c>
      <c r="V19" s="487">
        <v>0</v>
      </c>
      <c r="W19" s="487">
        <v>0</v>
      </c>
      <c r="X19" s="487">
        <v>0</v>
      </c>
      <c r="Y19" s="487">
        <v>0</v>
      </c>
      <c r="Z19" s="487">
        <v>0</v>
      </c>
      <c r="AA19" s="16">
        <v>2</v>
      </c>
      <c r="AB19" s="16">
        <v>18</v>
      </c>
      <c r="AC19" s="16"/>
      <c r="AD19" s="15">
        <v>2</v>
      </c>
      <c r="AE19" s="15">
        <v>18</v>
      </c>
      <c r="AF19" s="996" t="s">
        <v>164</v>
      </c>
      <c r="AG19" s="997"/>
      <c r="AH19" s="998"/>
      <c r="AI19" s="761" t="s">
        <v>643</v>
      </c>
      <c r="AJ19" s="750"/>
      <c r="AK19" s="750"/>
      <c r="AL19" s="425" t="s">
        <v>150</v>
      </c>
      <c r="AM19" s="487">
        <v>0</v>
      </c>
      <c r="AN19" s="487">
        <v>0</v>
      </c>
      <c r="AO19" s="487">
        <v>0</v>
      </c>
      <c r="AP19" s="487">
        <v>0</v>
      </c>
      <c r="AQ19" s="487">
        <v>0</v>
      </c>
      <c r="AR19" s="491">
        <v>54</v>
      </c>
      <c r="AS19" s="15">
        <v>2</v>
      </c>
      <c r="AT19" s="15">
        <v>18</v>
      </c>
    </row>
    <row r="20" spans="1:46" s="251" customFormat="1" ht="27.95" customHeight="1" x14ac:dyDescent="0.15">
      <c r="A20" s="15">
        <v>2</v>
      </c>
      <c r="B20" s="15">
        <v>19</v>
      </c>
      <c r="C20" s="975" t="s">
        <v>132</v>
      </c>
      <c r="D20" s="835"/>
      <c r="E20" s="835"/>
      <c r="F20" s="835"/>
      <c r="G20" s="835"/>
      <c r="H20" s="835"/>
      <c r="I20" s="425" t="s">
        <v>150</v>
      </c>
      <c r="J20" s="487">
        <v>0</v>
      </c>
      <c r="K20" s="487">
        <v>0</v>
      </c>
      <c r="L20" s="487">
        <v>0</v>
      </c>
      <c r="M20" s="487">
        <v>0</v>
      </c>
      <c r="N20" s="487">
        <v>0</v>
      </c>
      <c r="O20" s="487">
        <v>0</v>
      </c>
      <c r="P20" s="487">
        <v>0</v>
      </c>
      <c r="Q20" s="487">
        <v>0</v>
      </c>
      <c r="R20" s="487">
        <v>0</v>
      </c>
      <c r="S20" s="487">
        <v>0</v>
      </c>
      <c r="T20" s="487">
        <v>0</v>
      </c>
      <c r="U20" s="487">
        <v>0</v>
      </c>
      <c r="V20" s="487">
        <v>0</v>
      </c>
      <c r="W20" s="487">
        <v>0</v>
      </c>
      <c r="X20" s="487">
        <v>0</v>
      </c>
      <c r="Y20" s="487">
        <v>0</v>
      </c>
      <c r="Z20" s="487">
        <v>0</v>
      </c>
      <c r="AA20" s="16">
        <v>2</v>
      </c>
      <c r="AB20" s="16">
        <v>19</v>
      </c>
      <c r="AC20" s="16"/>
      <c r="AD20" s="15">
        <v>2</v>
      </c>
      <c r="AE20" s="15">
        <v>19</v>
      </c>
      <c r="AF20" s="758" t="s">
        <v>132</v>
      </c>
      <c r="AG20" s="759"/>
      <c r="AH20" s="759"/>
      <c r="AI20" s="759"/>
      <c r="AJ20" s="759"/>
      <c r="AK20" s="759"/>
      <c r="AL20" s="425" t="s">
        <v>150</v>
      </c>
      <c r="AM20" s="487">
        <v>0</v>
      </c>
      <c r="AN20" s="487">
        <v>0</v>
      </c>
      <c r="AO20" s="487">
        <v>0</v>
      </c>
      <c r="AP20" s="487">
        <v>0</v>
      </c>
      <c r="AQ20" s="487">
        <v>0</v>
      </c>
      <c r="AR20" s="491">
        <v>0</v>
      </c>
      <c r="AS20" s="15">
        <v>2</v>
      </c>
      <c r="AT20" s="15">
        <v>19</v>
      </c>
    </row>
    <row r="21" spans="1:46" s="251" customFormat="1" ht="27.95" customHeight="1" x14ac:dyDescent="0.15">
      <c r="A21" s="15">
        <v>2</v>
      </c>
      <c r="B21" s="15">
        <v>20</v>
      </c>
      <c r="C21" s="752" t="s">
        <v>590</v>
      </c>
      <c r="D21" s="773"/>
      <c r="E21" s="773"/>
      <c r="F21" s="773"/>
      <c r="G21" s="773"/>
      <c r="H21" s="773"/>
      <c r="I21" s="773"/>
      <c r="J21" s="487">
        <v>78062</v>
      </c>
      <c r="K21" s="487">
        <v>192868</v>
      </c>
      <c r="L21" s="487">
        <v>128260</v>
      </c>
      <c r="M21" s="487">
        <v>0</v>
      </c>
      <c r="N21" s="487">
        <v>0</v>
      </c>
      <c r="O21" s="487">
        <v>0</v>
      </c>
      <c r="P21" s="487">
        <v>80463</v>
      </c>
      <c r="Q21" s="487">
        <v>602724</v>
      </c>
      <c r="R21" s="487">
        <v>48382</v>
      </c>
      <c r="S21" s="487">
        <v>0</v>
      </c>
      <c r="T21" s="487">
        <v>54852</v>
      </c>
      <c r="U21" s="487">
        <v>0</v>
      </c>
      <c r="V21" s="487">
        <v>0</v>
      </c>
      <c r="W21" s="487">
        <v>22944</v>
      </c>
      <c r="X21" s="487">
        <v>0</v>
      </c>
      <c r="Y21" s="487">
        <v>0</v>
      </c>
      <c r="Z21" s="487">
        <v>21549</v>
      </c>
      <c r="AA21" s="16">
        <v>2</v>
      </c>
      <c r="AB21" s="16">
        <v>20</v>
      </c>
      <c r="AC21" s="16"/>
      <c r="AD21" s="15">
        <v>2</v>
      </c>
      <c r="AE21" s="15">
        <v>20</v>
      </c>
      <c r="AF21" s="752" t="s">
        <v>590</v>
      </c>
      <c r="AG21" s="753"/>
      <c r="AH21" s="753"/>
      <c r="AI21" s="753"/>
      <c r="AJ21" s="753"/>
      <c r="AK21" s="753"/>
      <c r="AL21" s="754"/>
      <c r="AM21" s="487">
        <v>0</v>
      </c>
      <c r="AN21" s="487">
        <v>0</v>
      </c>
      <c r="AO21" s="487">
        <v>0</v>
      </c>
      <c r="AP21" s="487">
        <v>0</v>
      </c>
      <c r="AQ21" s="487">
        <v>0</v>
      </c>
      <c r="AR21" s="491">
        <v>1230104</v>
      </c>
      <c r="AS21" s="15">
        <v>2</v>
      </c>
      <c r="AT21" s="15">
        <v>20</v>
      </c>
    </row>
    <row r="22" spans="1:46" s="251" customFormat="1" ht="27.95" customHeight="1" x14ac:dyDescent="0.15">
      <c r="A22" s="15">
        <v>2</v>
      </c>
      <c r="B22" s="15">
        <v>21</v>
      </c>
      <c r="C22" s="1000" t="s">
        <v>161</v>
      </c>
      <c r="D22" s="725"/>
      <c r="E22" s="726"/>
      <c r="F22" s="988" t="s">
        <v>276</v>
      </c>
      <c r="G22" s="784"/>
      <c r="H22" s="784"/>
      <c r="I22" s="784"/>
      <c r="J22" s="487">
        <v>0</v>
      </c>
      <c r="K22" s="487">
        <v>170232</v>
      </c>
      <c r="L22" s="487">
        <v>0</v>
      </c>
      <c r="M22" s="487">
        <v>0</v>
      </c>
      <c r="N22" s="487">
        <v>0</v>
      </c>
      <c r="O22" s="487">
        <v>0</v>
      </c>
      <c r="P22" s="487">
        <v>0</v>
      </c>
      <c r="Q22" s="487">
        <v>0</v>
      </c>
      <c r="R22" s="487">
        <v>0</v>
      </c>
      <c r="S22" s="487">
        <v>0</v>
      </c>
      <c r="T22" s="487">
        <v>0</v>
      </c>
      <c r="U22" s="487">
        <v>0</v>
      </c>
      <c r="V22" s="487">
        <v>0</v>
      </c>
      <c r="W22" s="487">
        <v>20671</v>
      </c>
      <c r="X22" s="487">
        <v>0</v>
      </c>
      <c r="Y22" s="487">
        <v>0</v>
      </c>
      <c r="Z22" s="487">
        <v>0</v>
      </c>
      <c r="AA22" s="16">
        <v>2</v>
      </c>
      <c r="AB22" s="16">
        <v>21</v>
      </c>
      <c r="AC22" s="16"/>
      <c r="AD22" s="15">
        <v>2</v>
      </c>
      <c r="AE22" s="15">
        <v>21</v>
      </c>
      <c r="AF22" s="1000" t="s">
        <v>161</v>
      </c>
      <c r="AG22" s="725"/>
      <c r="AH22" s="726"/>
      <c r="AI22" s="988" t="s">
        <v>276</v>
      </c>
      <c r="AJ22" s="749"/>
      <c r="AK22" s="749"/>
      <c r="AL22" s="902"/>
      <c r="AM22" s="487">
        <v>0</v>
      </c>
      <c r="AN22" s="487">
        <v>0</v>
      </c>
      <c r="AO22" s="487">
        <v>0</v>
      </c>
      <c r="AP22" s="487">
        <v>0</v>
      </c>
      <c r="AQ22" s="487">
        <v>0</v>
      </c>
      <c r="AR22" s="491">
        <v>190903</v>
      </c>
      <c r="AS22" s="15">
        <v>2</v>
      </c>
      <c r="AT22" s="15">
        <v>21</v>
      </c>
    </row>
    <row r="23" spans="1:46" s="251" customFormat="1" ht="27.95" customHeight="1" x14ac:dyDescent="0.15">
      <c r="A23" s="15">
        <v>2</v>
      </c>
      <c r="B23" s="15">
        <v>22</v>
      </c>
      <c r="C23" s="996" t="s">
        <v>164</v>
      </c>
      <c r="D23" s="997"/>
      <c r="E23" s="998"/>
      <c r="F23" s="988" t="s">
        <v>156</v>
      </c>
      <c r="G23" s="784"/>
      <c r="H23" s="784"/>
      <c r="I23" s="784"/>
      <c r="J23" s="487">
        <v>78062</v>
      </c>
      <c r="K23" s="487">
        <v>22636</v>
      </c>
      <c r="L23" s="487">
        <v>128260</v>
      </c>
      <c r="M23" s="487">
        <v>0</v>
      </c>
      <c r="N23" s="487">
        <v>0</v>
      </c>
      <c r="O23" s="487">
        <v>0</v>
      </c>
      <c r="P23" s="487">
        <v>80463</v>
      </c>
      <c r="Q23" s="487">
        <v>602724</v>
      </c>
      <c r="R23" s="487">
        <v>48382</v>
      </c>
      <c r="S23" s="487">
        <v>0</v>
      </c>
      <c r="T23" s="487">
        <v>54852</v>
      </c>
      <c r="U23" s="487">
        <v>0</v>
      </c>
      <c r="V23" s="487">
        <v>0</v>
      </c>
      <c r="W23" s="487">
        <v>2273</v>
      </c>
      <c r="X23" s="487">
        <v>0</v>
      </c>
      <c r="Y23" s="487">
        <v>0</v>
      </c>
      <c r="Z23" s="487">
        <v>21549</v>
      </c>
      <c r="AA23" s="16">
        <v>2</v>
      </c>
      <c r="AB23" s="16">
        <v>22</v>
      </c>
      <c r="AC23" s="16"/>
      <c r="AD23" s="15">
        <v>2</v>
      </c>
      <c r="AE23" s="15">
        <v>22</v>
      </c>
      <c r="AF23" s="996" t="s">
        <v>164</v>
      </c>
      <c r="AG23" s="997"/>
      <c r="AH23" s="998"/>
      <c r="AI23" s="988" t="s">
        <v>156</v>
      </c>
      <c r="AJ23" s="749"/>
      <c r="AK23" s="749"/>
      <c r="AL23" s="902"/>
      <c r="AM23" s="487">
        <v>0</v>
      </c>
      <c r="AN23" s="487">
        <v>0</v>
      </c>
      <c r="AO23" s="487">
        <v>0</v>
      </c>
      <c r="AP23" s="487">
        <v>0</v>
      </c>
      <c r="AQ23" s="487">
        <v>0</v>
      </c>
      <c r="AR23" s="491">
        <v>1039201</v>
      </c>
      <c r="AS23" s="15">
        <v>2</v>
      </c>
      <c r="AT23" s="15">
        <v>22</v>
      </c>
    </row>
    <row r="24" spans="1:46" s="251" customFormat="1" ht="27.95" customHeight="1" x14ac:dyDescent="0.15">
      <c r="A24" s="15">
        <v>2</v>
      </c>
      <c r="B24" s="15">
        <v>23</v>
      </c>
      <c r="C24" s="413"/>
      <c r="D24" s="313"/>
      <c r="E24" s="482"/>
      <c r="F24" s="988" t="s">
        <v>591</v>
      </c>
      <c r="G24" s="784"/>
      <c r="H24" s="784"/>
      <c r="I24" s="784"/>
      <c r="J24" s="487">
        <v>0</v>
      </c>
      <c r="K24" s="487">
        <v>0</v>
      </c>
      <c r="L24" s="487">
        <v>0</v>
      </c>
      <c r="M24" s="487">
        <v>0</v>
      </c>
      <c r="N24" s="487">
        <v>0</v>
      </c>
      <c r="O24" s="487">
        <v>0</v>
      </c>
      <c r="P24" s="487">
        <v>0</v>
      </c>
      <c r="Q24" s="487">
        <v>0</v>
      </c>
      <c r="R24" s="487">
        <v>0</v>
      </c>
      <c r="S24" s="487">
        <v>0</v>
      </c>
      <c r="T24" s="487">
        <v>0</v>
      </c>
      <c r="U24" s="487">
        <v>0</v>
      </c>
      <c r="V24" s="487">
        <v>0</v>
      </c>
      <c r="W24" s="487">
        <v>0</v>
      </c>
      <c r="X24" s="487">
        <v>0</v>
      </c>
      <c r="Y24" s="487">
        <v>0</v>
      </c>
      <c r="Z24" s="487">
        <v>0</v>
      </c>
      <c r="AA24" s="16">
        <v>2</v>
      </c>
      <c r="AB24" s="16">
        <v>23</v>
      </c>
      <c r="AC24" s="16"/>
      <c r="AD24" s="15">
        <v>2</v>
      </c>
      <c r="AE24" s="15">
        <v>23</v>
      </c>
      <c r="AF24" s="413"/>
      <c r="AG24" s="313"/>
      <c r="AH24" s="482"/>
      <c r="AI24" s="988" t="s">
        <v>591</v>
      </c>
      <c r="AJ24" s="749"/>
      <c r="AK24" s="749"/>
      <c r="AL24" s="902"/>
      <c r="AM24" s="487">
        <v>0</v>
      </c>
      <c r="AN24" s="487">
        <v>0</v>
      </c>
      <c r="AO24" s="487">
        <v>0</v>
      </c>
      <c r="AP24" s="487">
        <v>0</v>
      </c>
      <c r="AQ24" s="487">
        <v>0</v>
      </c>
      <c r="AR24" s="491">
        <v>0</v>
      </c>
      <c r="AS24" s="15">
        <v>2</v>
      </c>
      <c r="AT24" s="15">
        <v>23</v>
      </c>
    </row>
    <row r="25" spans="1:46" s="251" customFormat="1" ht="27.95" customHeight="1" x14ac:dyDescent="0.15">
      <c r="A25" s="15">
        <v>2</v>
      </c>
      <c r="B25" s="15">
        <v>24</v>
      </c>
      <c r="C25" s="985" t="s">
        <v>161</v>
      </c>
      <c r="D25" s="986"/>
      <c r="E25" s="987"/>
      <c r="F25" s="988" t="s">
        <v>508</v>
      </c>
      <c r="G25" s="784"/>
      <c r="H25" s="784"/>
      <c r="I25" s="784"/>
      <c r="J25" s="487">
        <v>76335</v>
      </c>
      <c r="K25" s="487">
        <v>192868</v>
      </c>
      <c r="L25" s="487">
        <v>128260</v>
      </c>
      <c r="M25" s="487">
        <v>0</v>
      </c>
      <c r="N25" s="487">
        <v>0</v>
      </c>
      <c r="O25" s="487">
        <v>0</v>
      </c>
      <c r="P25" s="487">
        <v>80463</v>
      </c>
      <c r="Q25" s="487">
        <v>602724</v>
      </c>
      <c r="R25" s="487">
        <v>48382</v>
      </c>
      <c r="S25" s="487">
        <v>0</v>
      </c>
      <c r="T25" s="487">
        <v>54852</v>
      </c>
      <c r="U25" s="487">
        <v>0</v>
      </c>
      <c r="V25" s="487">
        <v>0</v>
      </c>
      <c r="W25" s="487">
        <v>22944</v>
      </c>
      <c r="X25" s="487">
        <v>0</v>
      </c>
      <c r="Y25" s="487">
        <v>0</v>
      </c>
      <c r="Z25" s="487">
        <v>21549</v>
      </c>
      <c r="AA25" s="16">
        <v>2</v>
      </c>
      <c r="AB25" s="16">
        <v>24</v>
      </c>
      <c r="AC25" s="16"/>
      <c r="AD25" s="15">
        <v>2</v>
      </c>
      <c r="AE25" s="15">
        <v>24</v>
      </c>
      <c r="AF25" s="985" t="s">
        <v>161</v>
      </c>
      <c r="AG25" s="989"/>
      <c r="AH25" s="990"/>
      <c r="AI25" s="988" t="s">
        <v>508</v>
      </c>
      <c r="AJ25" s="749"/>
      <c r="AK25" s="749"/>
      <c r="AL25" s="902"/>
      <c r="AM25" s="487">
        <v>0</v>
      </c>
      <c r="AN25" s="487">
        <v>0</v>
      </c>
      <c r="AO25" s="487">
        <v>0</v>
      </c>
      <c r="AP25" s="487">
        <v>0</v>
      </c>
      <c r="AQ25" s="487">
        <v>0</v>
      </c>
      <c r="AR25" s="491">
        <v>1228377</v>
      </c>
      <c r="AS25" s="15">
        <v>2</v>
      </c>
      <c r="AT25" s="15">
        <v>24</v>
      </c>
    </row>
    <row r="26" spans="1:46" s="251" customFormat="1" ht="27.95" customHeight="1" x14ac:dyDescent="0.15">
      <c r="A26" s="15">
        <v>2</v>
      </c>
      <c r="B26" s="15">
        <v>25</v>
      </c>
      <c r="C26" s="985" t="s">
        <v>164</v>
      </c>
      <c r="D26" s="986"/>
      <c r="E26" s="987"/>
      <c r="F26" s="988" t="s">
        <v>241</v>
      </c>
      <c r="G26" s="784"/>
      <c r="H26" s="784"/>
      <c r="I26" s="784"/>
      <c r="J26" s="487">
        <v>1727</v>
      </c>
      <c r="K26" s="487">
        <v>0</v>
      </c>
      <c r="L26" s="487">
        <v>0</v>
      </c>
      <c r="M26" s="487">
        <v>0</v>
      </c>
      <c r="N26" s="487">
        <v>0</v>
      </c>
      <c r="O26" s="487">
        <v>0</v>
      </c>
      <c r="P26" s="487">
        <v>0</v>
      </c>
      <c r="Q26" s="487">
        <v>0</v>
      </c>
      <c r="R26" s="487">
        <v>0</v>
      </c>
      <c r="S26" s="487">
        <v>0</v>
      </c>
      <c r="T26" s="487">
        <v>0</v>
      </c>
      <c r="U26" s="487">
        <v>0</v>
      </c>
      <c r="V26" s="487">
        <v>0</v>
      </c>
      <c r="W26" s="487">
        <v>0</v>
      </c>
      <c r="X26" s="487">
        <v>0</v>
      </c>
      <c r="Y26" s="487">
        <v>0</v>
      </c>
      <c r="Z26" s="487">
        <v>0</v>
      </c>
      <c r="AA26" s="16">
        <v>2</v>
      </c>
      <c r="AB26" s="16">
        <v>25</v>
      </c>
      <c r="AC26" s="16"/>
      <c r="AD26" s="15">
        <v>2</v>
      </c>
      <c r="AE26" s="15">
        <v>25</v>
      </c>
      <c r="AF26" s="985" t="s">
        <v>164</v>
      </c>
      <c r="AG26" s="989"/>
      <c r="AH26" s="990"/>
      <c r="AI26" s="988" t="s">
        <v>241</v>
      </c>
      <c r="AJ26" s="749"/>
      <c r="AK26" s="749"/>
      <c r="AL26" s="902"/>
      <c r="AM26" s="487">
        <v>0</v>
      </c>
      <c r="AN26" s="487">
        <v>0</v>
      </c>
      <c r="AO26" s="487">
        <v>0</v>
      </c>
      <c r="AP26" s="487">
        <v>0</v>
      </c>
      <c r="AQ26" s="487">
        <v>0</v>
      </c>
      <c r="AR26" s="491">
        <v>1727</v>
      </c>
      <c r="AS26" s="15">
        <v>2</v>
      </c>
      <c r="AT26" s="15">
        <v>25</v>
      </c>
    </row>
    <row r="27" spans="1:46" s="251" customFormat="1" ht="27.95" customHeight="1" x14ac:dyDescent="0.15">
      <c r="A27" s="15">
        <v>2</v>
      </c>
      <c r="B27" s="15">
        <v>26</v>
      </c>
      <c r="C27" s="263"/>
      <c r="D27" s="306"/>
      <c r="E27" s="278"/>
      <c r="F27" s="991" t="s">
        <v>159</v>
      </c>
      <c r="G27" s="780"/>
      <c r="H27" s="780"/>
      <c r="I27" s="780"/>
      <c r="J27" s="487">
        <v>0</v>
      </c>
      <c r="K27" s="487">
        <v>0</v>
      </c>
      <c r="L27" s="487">
        <v>0</v>
      </c>
      <c r="M27" s="487">
        <v>0</v>
      </c>
      <c r="N27" s="487">
        <v>0</v>
      </c>
      <c r="O27" s="487">
        <v>0</v>
      </c>
      <c r="P27" s="487">
        <v>0</v>
      </c>
      <c r="Q27" s="487">
        <v>0</v>
      </c>
      <c r="R27" s="487">
        <v>0</v>
      </c>
      <c r="S27" s="487">
        <v>0</v>
      </c>
      <c r="T27" s="487">
        <v>0</v>
      </c>
      <c r="U27" s="487">
        <v>0</v>
      </c>
      <c r="V27" s="487">
        <v>0</v>
      </c>
      <c r="W27" s="487">
        <v>0</v>
      </c>
      <c r="X27" s="487">
        <v>0</v>
      </c>
      <c r="Y27" s="487">
        <v>0</v>
      </c>
      <c r="Z27" s="487">
        <v>0</v>
      </c>
      <c r="AA27" s="16">
        <v>2</v>
      </c>
      <c r="AB27" s="16">
        <v>26</v>
      </c>
      <c r="AC27" s="16"/>
      <c r="AD27" s="15">
        <v>2</v>
      </c>
      <c r="AE27" s="15">
        <v>26</v>
      </c>
      <c r="AF27" s="263"/>
      <c r="AG27" s="306"/>
      <c r="AH27" s="278"/>
      <c r="AI27" s="991" t="s">
        <v>159</v>
      </c>
      <c r="AJ27" s="723"/>
      <c r="AK27" s="723"/>
      <c r="AL27" s="992"/>
      <c r="AM27" s="487">
        <v>0</v>
      </c>
      <c r="AN27" s="487">
        <v>0</v>
      </c>
      <c r="AO27" s="487">
        <v>0</v>
      </c>
      <c r="AP27" s="487">
        <v>0</v>
      </c>
      <c r="AQ27" s="487">
        <v>0</v>
      </c>
      <c r="AR27" s="491">
        <v>0</v>
      </c>
      <c r="AS27" s="15">
        <v>2</v>
      </c>
      <c r="AT27" s="15">
        <v>26</v>
      </c>
    </row>
    <row r="28" spans="1:46" s="251" customFormat="1" ht="27.95" customHeight="1" x14ac:dyDescent="0.15">
      <c r="A28" s="15">
        <v>2</v>
      </c>
      <c r="B28" s="15">
        <v>27</v>
      </c>
      <c r="C28" s="477" t="s">
        <v>245</v>
      </c>
      <c r="D28" s="478"/>
      <c r="E28" s="483"/>
      <c r="F28" s="758" t="s">
        <v>279</v>
      </c>
      <c r="G28" s="783"/>
      <c r="H28" s="783"/>
      <c r="I28" s="783"/>
      <c r="J28" s="487">
        <v>658259</v>
      </c>
      <c r="K28" s="487">
        <v>236128</v>
      </c>
      <c r="L28" s="487">
        <v>100142</v>
      </c>
      <c r="M28" s="487">
        <v>172420</v>
      </c>
      <c r="N28" s="487">
        <v>4175</v>
      </c>
      <c r="O28" s="487">
        <v>39618</v>
      </c>
      <c r="P28" s="487">
        <v>265105</v>
      </c>
      <c r="Q28" s="487">
        <v>60585</v>
      </c>
      <c r="R28" s="487">
        <v>638517</v>
      </c>
      <c r="S28" s="487">
        <v>2154852</v>
      </c>
      <c r="T28" s="487">
        <v>142687</v>
      </c>
      <c r="U28" s="487">
        <v>0</v>
      </c>
      <c r="V28" s="487">
        <v>3177</v>
      </c>
      <c r="W28" s="487">
        <v>148729</v>
      </c>
      <c r="X28" s="487">
        <v>39302</v>
      </c>
      <c r="Y28" s="487">
        <v>0</v>
      </c>
      <c r="Z28" s="487">
        <v>84062</v>
      </c>
      <c r="AA28" s="16">
        <v>2</v>
      </c>
      <c r="AB28" s="16">
        <v>27</v>
      </c>
      <c r="AC28" s="16"/>
      <c r="AD28" s="15">
        <v>2</v>
      </c>
      <c r="AE28" s="15">
        <v>27</v>
      </c>
      <c r="AF28" s="477" t="s">
        <v>245</v>
      </c>
      <c r="AG28" s="478"/>
      <c r="AH28" s="483"/>
      <c r="AI28" s="761" t="s">
        <v>279</v>
      </c>
      <c r="AJ28" s="750"/>
      <c r="AK28" s="750"/>
      <c r="AL28" s="751"/>
      <c r="AM28" s="487">
        <v>0</v>
      </c>
      <c r="AN28" s="487">
        <v>0</v>
      </c>
      <c r="AO28" s="487">
        <v>15009</v>
      </c>
      <c r="AP28" s="487">
        <v>67276</v>
      </c>
      <c r="AQ28" s="487">
        <v>82479</v>
      </c>
      <c r="AR28" s="491">
        <v>4912522</v>
      </c>
      <c r="AS28" s="15">
        <v>2</v>
      </c>
      <c r="AT28" s="15">
        <v>27</v>
      </c>
    </row>
    <row r="29" spans="1:46" s="251" customFormat="1" ht="27.95" customHeight="1" x14ac:dyDescent="0.15">
      <c r="A29" s="15">
        <v>2</v>
      </c>
      <c r="B29" s="15">
        <v>28</v>
      </c>
      <c r="C29" s="477" t="s">
        <v>248</v>
      </c>
      <c r="D29" s="478"/>
      <c r="E29" s="483"/>
      <c r="F29" s="752" t="s">
        <v>405</v>
      </c>
      <c r="G29" s="773"/>
      <c r="H29" s="773"/>
      <c r="I29" s="773"/>
      <c r="J29" s="487">
        <v>1980027</v>
      </c>
      <c r="K29" s="487">
        <v>208886</v>
      </c>
      <c r="L29" s="487">
        <v>808003</v>
      </c>
      <c r="M29" s="487">
        <v>428486</v>
      </c>
      <c r="N29" s="487">
        <v>198170</v>
      </c>
      <c r="O29" s="487">
        <v>197950</v>
      </c>
      <c r="P29" s="487">
        <v>61317</v>
      </c>
      <c r="Q29" s="487">
        <v>723036</v>
      </c>
      <c r="R29" s="487">
        <v>50230</v>
      </c>
      <c r="S29" s="487">
        <v>17429</v>
      </c>
      <c r="T29" s="487">
        <v>374666</v>
      </c>
      <c r="U29" s="487">
        <v>1034342</v>
      </c>
      <c r="V29" s="487">
        <v>314522</v>
      </c>
      <c r="W29" s="487">
        <v>96268</v>
      </c>
      <c r="X29" s="487">
        <v>5734</v>
      </c>
      <c r="Y29" s="487">
        <v>3884</v>
      </c>
      <c r="Z29" s="487">
        <v>29932</v>
      </c>
      <c r="AA29" s="16">
        <v>2</v>
      </c>
      <c r="AB29" s="16">
        <v>28</v>
      </c>
      <c r="AC29" s="16"/>
      <c r="AD29" s="15">
        <v>2</v>
      </c>
      <c r="AE29" s="15">
        <v>28</v>
      </c>
      <c r="AF29" s="477" t="s">
        <v>248</v>
      </c>
      <c r="AG29" s="478"/>
      <c r="AH29" s="483"/>
      <c r="AI29" s="761" t="s">
        <v>405</v>
      </c>
      <c r="AJ29" s="750"/>
      <c r="AK29" s="750"/>
      <c r="AL29" s="751"/>
      <c r="AM29" s="487">
        <v>12197</v>
      </c>
      <c r="AN29" s="487">
        <v>57024</v>
      </c>
      <c r="AO29" s="487">
        <v>0</v>
      </c>
      <c r="AP29" s="487">
        <v>51136</v>
      </c>
      <c r="AQ29" s="487">
        <v>10603</v>
      </c>
      <c r="AR29" s="491">
        <v>6663842</v>
      </c>
      <c r="AS29" s="15">
        <v>2</v>
      </c>
      <c r="AT29" s="15">
        <v>28</v>
      </c>
    </row>
    <row r="30" spans="1:46" s="251" customFormat="1" ht="27.95" customHeight="1" x14ac:dyDescent="0.15">
      <c r="A30" s="15">
        <v>2</v>
      </c>
      <c r="B30" s="15">
        <v>29</v>
      </c>
      <c r="C30" s="752" t="s">
        <v>446</v>
      </c>
      <c r="D30" s="773"/>
      <c r="E30" s="773"/>
      <c r="F30" s="773"/>
      <c r="G30" s="773"/>
      <c r="H30" s="773"/>
      <c r="I30" s="773"/>
      <c r="J30" s="487">
        <v>117346</v>
      </c>
      <c r="K30" s="487">
        <v>97587</v>
      </c>
      <c r="L30" s="487">
        <v>147237</v>
      </c>
      <c r="M30" s="487">
        <v>71767</v>
      </c>
      <c r="N30" s="487">
        <v>10146</v>
      </c>
      <c r="O30" s="487">
        <v>88639</v>
      </c>
      <c r="P30" s="487">
        <v>14155</v>
      </c>
      <c r="Q30" s="487">
        <v>157459</v>
      </c>
      <c r="R30" s="487">
        <v>65486</v>
      </c>
      <c r="S30" s="487">
        <v>6226</v>
      </c>
      <c r="T30" s="487">
        <v>211000</v>
      </c>
      <c r="U30" s="487">
        <v>405224</v>
      </c>
      <c r="V30" s="487">
        <v>21403</v>
      </c>
      <c r="W30" s="487">
        <v>163704</v>
      </c>
      <c r="X30" s="487">
        <v>11163</v>
      </c>
      <c r="Y30" s="487">
        <v>38066</v>
      </c>
      <c r="Z30" s="487">
        <v>97928</v>
      </c>
      <c r="AA30" s="16">
        <v>2</v>
      </c>
      <c r="AB30" s="16">
        <v>29</v>
      </c>
      <c r="AC30" s="16"/>
      <c r="AD30" s="15">
        <v>2</v>
      </c>
      <c r="AE30" s="15">
        <v>29</v>
      </c>
      <c r="AF30" s="752" t="s">
        <v>446</v>
      </c>
      <c r="AG30" s="753"/>
      <c r="AH30" s="753"/>
      <c r="AI30" s="753"/>
      <c r="AJ30" s="753"/>
      <c r="AK30" s="753"/>
      <c r="AL30" s="754"/>
      <c r="AM30" s="487">
        <v>26164</v>
      </c>
      <c r="AN30" s="487">
        <v>7175</v>
      </c>
      <c r="AO30" s="487">
        <v>0</v>
      </c>
      <c r="AP30" s="487">
        <v>76262</v>
      </c>
      <c r="AQ30" s="487">
        <v>1277</v>
      </c>
      <c r="AR30" s="491">
        <v>1835414</v>
      </c>
      <c r="AS30" s="15">
        <v>2</v>
      </c>
      <c r="AT30" s="15">
        <v>29</v>
      </c>
    </row>
    <row r="31" spans="1:46" s="251" customFormat="1" ht="27.95" customHeight="1" x14ac:dyDescent="0.15">
      <c r="A31" s="15">
        <v>2</v>
      </c>
      <c r="B31" s="15">
        <v>30</v>
      </c>
      <c r="C31" s="268"/>
      <c r="D31" s="479" t="s">
        <v>253</v>
      </c>
      <c r="E31" s="750" t="s">
        <v>257</v>
      </c>
      <c r="F31" s="762"/>
      <c r="G31" s="762"/>
      <c r="H31" s="762"/>
      <c r="I31" s="762"/>
      <c r="J31" s="487">
        <v>117346</v>
      </c>
      <c r="K31" s="487">
        <v>97587</v>
      </c>
      <c r="L31" s="487">
        <v>142489</v>
      </c>
      <c r="M31" s="487">
        <v>71767</v>
      </c>
      <c r="N31" s="487">
        <v>10146</v>
      </c>
      <c r="O31" s="487">
        <v>79654</v>
      </c>
      <c r="P31" s="487">
        <v>14155</v>
      </c>
      <c r="Q31" s="487">
        <v>157459</v>
      </c>
      <c r="R31" s="487">
        <v>62547</v>
      </c>
      <c r="S31" s="487">
        <v>6226</v>
      </c>
      <c r="T31" s="487">
        <v>211000</v>
      </c>
      <c r="U31" s="487">
        <v>157092</v>
      </c>
      <c r="V31" s="487">
        <v>18871</v>
      </c>
      <c r="W31" s="487">
        <v>120857</v>
      </c>
      <c r="X31" s="487">
        <v>11163</v>
      </c>
      <c r="Y31" s="487">
        <v>20414</v>
      </c>
      <c r="Z31" s="487">
        <v>97928</v>
      </c>
      <c r="AA31" s="16">
        <v>2</v>
      </c>
      <c r="AB31" s="16">
        <v>30</v>
      </c>
      <c r="AC31" s="16"/>
      <c r="AD31" s="15">
        <v>2</v>
      </c>
      <c r="AE31" s="15">
        <v>30</v>
      </c>
      <c r="AF31" s="268"/>
      <c r="AG31" s="479" t="s">
        <v>253</v>
      </c>
      <c r="AH31" s="750" t="s">
        <v>257</v>
      </c>
      <c r="AI31" s="750"/>
      <c r="AJ31" s="750"/>
      <c r="AK31" s="750"/>
      <c r="AL31" s="751"/>
      <c r="AM31" s="487">
        <v>22704</v>
      </c>
      <c r="AN31" s="487">
        <v>7175</v>
      </c>
      <c r="AO31" s="487">
        <v>0</v>
      </c>
      <c r="AP31" s="487">
        <v>76262</v>
      </c>
      <c r="AQ31" s="487">
        <v>639</v>
      </c>
      <c r="AR31" s="491">
        <v>1503481</v>
      </c>
      <c r="AS31" s="15">
        <v>2</v>
      </c>
      <c r="AT31" s="15">
        <v>30</v>
      </c>
    </row>
    <row r="32" spans="1:46" s="251" customFormat="1" ht="27.95" customHeight="1" x14ac:dyDescent="0.15">
      <c r="A32" s="15">
        <v>2</v>
      </c>
      <c r="B32" s="15">
        <v>31</v>
      </c>
      <c r="C32" s="268"/>
      <c r="D32" s="480" t="s">
        <v>93</v>
      </c>
      <c r="E32" s="750" t="s">
        <v>261</v>
      </c>
      <c r="F32" s="762"/>
      <c r="G32" s="762"/>
      <c r="H32" s="762"/>
      <c r="I32" s="762"/>
      <c r="J32" s="487">
        <v>0</v>
      </c>
      <c r="K32" s="487">
        <v>0</v>
      </c>
      <c r="L32" s="487">
        <v>4748</v>
      </c>
      <c r="M32" s="487">
        <v>0</v>
      </c>
      <c r="N32" s="487">
        <v>0</v>
      </c>
      <c r="O32" s="487">
        <v>8985</v>
      </c>
      <c r="P32" s="487">
        <v>0</v>
      </c>
      <c r="Q32" s="487">
        <v>0</v>
      </c>
      <c r="R32" s="487">
        <v>2939</v>
      </c>
      <c r="S32" s="487">
        <v>0</v>
      </c>
      <c r="T32" s="487">
        <v>0</v>
      </c>
      <c r="U32" s="487">
        <v>248132</v>
      </c>
      <c r="V32" s="487">
        <v>2532</v>
      </c>
      <c r="W32" s="487">
        <v>42847</v>
      </c>
      <c r="X32" s="487">
        <v>0</v>
      </c>
      <c r="Y32" s="487">
        <v>17652</v>
      </c>
      <c r="Z32" s="487">
        <v>0</v>
      </c>
      <c r="AA32" s="16">
        <v>2</v>
      </c>
      <c r="AB32" s="16">
        <v>31</v>
      </c>
      <c r="AC32" s="16"/>
      <c r="AD32" s="15">
        <v>2</v>
      </c>
      <c r="AE32" s="15">
        <v>31</v>
      </c>
      <c r="AF32" s="268"/>
      <c r="AG32" s="480" t="s">
        <v>93</v>
      </c>
      <c r="AH32" s="750" t="s">
        <v>261</v>
      </c>
      <c r="AI32" s="750"/>
      <c r="AJ32" s="750"/>
      <c r="AK32" s="750"/>
      <c r="AL32" s="751"/>
      <c r="AM32" s="487">
        <v>3460</v>
      </c>
      <c r="AN32" s="487">
        <v>0</v>
      </c>
      <c r="AO32" s="487">
        <v>0</v>
      </c>
      <c r="AP32" s="487">
        <v>0</v>
      </c>
      <c r="AQ32" s="487">
        <v>638</v>
      </c>
      <c r="AR32" s="491">
        <v>331933</v>
      </c>
      <c r="AS32" s="15">
        <v>2</v>
      </c>
      <c r="AT32" s="15">
        <v>31</v>
      </c>
    </row>
    <row r="33" spans="1:46" s="251" customFormat="1" ht="27.95" customHeight="1" x14ac:dyDescent="0.15">
      <c r="A33" s="15">
        <v>2</v>
      </c>
      <c r="B33" s="15">
        <v>32</v>
      </c>
      <c r="C33" s="268"/>
      <c r="D33" s="284"/>
      <c r="E33" s="288" t="s">
        <v>58</v>
      </c>
      <c r="F33" s="771" t="s">
        <v>557</v>
      </c>
      <c r="G33" s="976"/>
      <c r="H33" s="976"/>
      <c r="I33" s="976"/>
      <c r="J33" s="487">
        <v>0</v>
      </c>
      <c r="K33" s="487">
        <v>0</v>
      </c>
      <c r="L33" s="487">
        <v>0</v>
      </c>
      <c r="M33" s="487">
        <v>0</v>
      </c>
      <c r="N33" s="487">
        <v>0</v>
      </c>
      <c r="O33" s="487">
        <v>6643</v>
      </c>
      <c r="P33" s="487">
        <v>0</v>
      </c>
      <c r="Q33" s="487">
        <v>0</v>
      </c>
      <c r="R33" s="487">
        <v>0</v>
      </c>
      <c r="S33" s="487">
        <v>0</v>
      </c>
      <c r="T33" s="487">
        <v>0</v>
      </c>
      <c r="U33" s="487">
        <v>0</v>
      </c>
      <c r="V33" s="487">
        <v>0</v>
      </c>
      <c r="W33" s="487">
        <v>42847</v>
      </c>
      <c r="X33" s="487">
        <v>0</v>
      </c>
      <c r="Y33" s="487">
        <v>17652</v>
      </c>
      <c r="Z33" s="487">
        <v>0</v>
      </c>
      <c r="AA33" s="16">
        <v>2</v>
      </c>
      <c r="AB33" s="16">
        <v>32</v>
      </c>
      <c r="AC33" s="16"/>
      <c r="AD33" s="15">
        <v>2</v>
      </c>
      <c r="AE33" s="15">
        <v>32</v>
      </c>
      <c r="AF33" s="268"/>
      <c r="AG33" s="284"/>
      <c r="AH33" s="288" t="s">
        <v>58</v>
      </c>
      <c r="AI33" s="771" t="s">
        <v>557</v>
      </c>
      <c r="AJ33" s="771"/>
      <c r="AK33" s="771"/>
      <c r="AL33" s="772"/>
      <c r="AM33" s="487">
        <v>3460</v>
      </c>
      <c r="AN33" s="487">
        <v>0</v>
      </c>
      <c r="AO33" s="487">
        <v>0</v>
      </c>
      <c r="AP33" s="487">
        <v>0</v>
      </c>
      <c r="AQ33" s="487">
        <v>638</v>
      </c>
      <c r="AR33" s="491">
        <v>71240</v>
      </c>
      <c r="AS33" s="15">
        <v>2</v>
      </c>
      <c r="AT33" s="15">
        <v>32</v>
      </c>
    </row>
    <row r="34" spans="1:46" s="251" customFormat="1" ht="27.95" customHeight="1" x14ac:dyDescent="0.15">
      <c r="A34" s="15">
        <v>2</v>
      </c>
      <c r="B34" s="15">
        <v>33</v>
      </c>
      <c r="C34" s="269"/>
      <c r="D34" s="263"/>
      <c r="E34" s="269" t="s">
        <v>89</v>
      </c>
      <c r="F34" s="750" t="s">
        <v>160</v>
      </c>
      <c r="G34" s="977"/>
      <c r="H34" s="977"/>
      <c r="I34" s="977"/>
      <c r="J34" s="487">
        <v>0</v>
      </c>
      <c r="K34" s="487">
        <v>0</v>
      </c>
      <c r="L34" s="487">
        <v>4748</v>
      </c>
      <c r="M34" s="487">
        <v>0</v>
      </c>
      <c r="N34" s="487">
        <v>0</v>
      </c>
      <c r="O34" s="487">
        <v>2342</v>
      </c>
      <c r="P34" s="487">
        <v>0</v>
      </c>
      <c r="Q34" s="487">
        <v>0</v>
      </c>
      <c r="R34" s="487">
        <v>2939</v>
      </c>
      <c r="S34" s="487">
        <v>0</v>
      </c>
      <c r="T34" s="487">
        <v>0</v>
      </c>
      <c r="U34" s="487">
        <v>248132</v>
      </c>
      <c r="V34" s="487">
        <v>2532</v>
      </c>
      <c r="W34" s="487">
        <v>0</v>
      </c>
      <c r="X34" s="487">
        <v>0</v>
      </c>
      <c r="Y34" s="487">
        <v>0</v>
      </c>
      <c r="Z34" s="487">
        <v>0</v>
      </c>
      <c r="AA34" s="16">
        <v>2</v>
      </c>
      <c r="AB34" s="16">
        <v>33</v>
      </c>
      <c r="AC34" s="16"/>
      <c r="AD34" s="15">
        <v>2</v>
      </c>
      <c r="AE34" s="15">
        <v>33</v>
      </c>
      <c r="AF34" s="269"/>
      <c r="AG34" s="263"/>
      <c r="AH34" s="269" t="s">
        <v>89</v>
      </c>
      <c r="AI34" s="750" t="s">
        <v>160</v>
      </c>
      <c r="AJ34" s="750"/>
      <c r="AK34" s="750"/>
      <c r="AL34" s="751"/>
      <c r="AM34" s="487">
        <v>0</v>
      </c>
      <c r="AN34" s="487">
        <v>0</v>
      </c>
      <c r="AO34" s="487">
        <v>0</v>
      </c>
      <c r="AP34" s="487">
        <v>0</v>
      </c>
      <c r="AQ34" s="487">
        <v>0</v>
      </c>
      <c r="AR34" s="491">
        <v>260693</v>
      </c>
      <c r="AS34" s="15">
        <v>2</v>
      </c>
      <c r="AT34" s="15">
        <v>33</v>
      </c>
    </row>
    <row r="35" spans="1:46" s="251" customFormat="1" ht="27.95" customHeight="1" x14ac:dyDescent="0.15">
      <c r="A35" s="15">
        <v>2</v>
      </c>
      <c r="B35" s="15">
        <v>34</v>
      </c>
      <c r="C35" s="993" t="s">
        <v>889</v>
      </c>
      <c r="D35" s="994"/>
      <c r="E35" s="994"/>
      <c r="F35" s="994"/>
      <c r="G35" s="994"/>
      <c r="H35" s="994"/>
      <c r="I35" s="995"/>
      <c r="J35" s="487">
        <v>0</v>
      </c>
      <c r="K35" s="487">
        <v>0</v>
      </c>
      <c r="L35" s="487">
        <v>0</v>
      </c>
      <c r="M35" s="487">
        <v>0</v>
      </c>
      <c r="N35" s="487">
        <v>0</v>
      </c>
      <c r="O35" s="487">
        <v>0</v>
      </c>
      <c r="P35" s="487">
        <v>0</v>
      </c>
      <c r="Q35" s="487">
        <v>0</v>
      </c>
      <c r="R35" s="487">
        <v>0</v>
      </c>
      <c r="S35" s="487">
        <v>0</v>
      </c>
      <c r="T35" s="487">
        <v>0</v>
      </c>
      <c r="U35" s="487">
        <v>0</v>
      </c>
      <c r="V35" s="487">
        <v>0</v>
      </c>
      <c r="W35" s="487">
        <v>0</v>
      </c>
      <c r="X35" s="487">
        <v>0</v>
      </c>
      <c r="Y35" s="487">
        <v>0</v>
      </c>
      <c r="Z35" s="487">
        <v>0</v>
      </c>
      <c r="AA35" s="16">
        <v>2</v>
      </c>
      <c r="AB35" s="16">
        <v>34</v>
      </c>
      <c r="AC35" s="16"/>
      <c r="AD35" s="15">
        <v>2</v>
      </c>
      <c r="AE35" s="15">
        <v>34</v>
      </c>
      <c r="AF35" s="993" t="s">
        <v>889</v>
      </c>
      <c r="AG35" s="994"/>
      <c r="AH35" s="994"/>
      <c r="AI35" s="994"/>
      <c r="AJ35" s="994"/>
      <c r="AK35" s="994"/>
      <c r="AL35" s="995"/>
      <c r="AM35" s="487">
        <v>0</v>
      </c>
      <c r="AN35" s="487">
        <v>0</v>
      </c>
      <c r="AO35" s="487">
        <v>0</v>
      </c>
      <c r="AP35" s="487">
        <v>0</v>
      </c>
      <c r="AQ35" s="487">
        <v>0</v>
      </c>
      <c r="AR35" s="491">
        <v>0</v>
      </c>
      <c r="AS35" s="15">
        <v>2</v>
      </c>
      <c r="AT35" s="15">
        <v>34</v>
      </c>
    </row>
    <row r="36" spans="1:46" s="143" customFormat="1" ht="27.95" customHeight="1" x14ac:dyDescent="0.15">
      <c r="A36" s="15">
        <v>2</v>
      </c>
      <c r="B36" s="15">
        <v>36</v>
      </c>
      <c r="C36" s="965" t="s">
        <v>859</v>
      </c>
      <c r="D36" s="966"/>
      <c r="E36" s="966"/>
      <c r="F36" s="966"/>
      <c r="G36" s="966"/>
      <c r="H36" s="975" t="s">
        <v>365</v>
      </c>
      <c r="I36" s="778"/>
      <c r="J36" s="487">
        <v>94576</v>
      </c>
      <c r="K36" s="487">
        <v>3595</v>
      </c>
      <c r="L36" s="487">
        <v>132889</v>
      </c>
      <c r="M36" s="487">
        <v>93315</v>
      </c>
      <c r="N36" s="487">
        <v>29283</v>
      </c>
      <c r="O36" s="487">
        <v>69299</v>
      </c>
      <c r="P36" s="487">
        <v>17999</v>
      </c>
      <c r="Q36" s="487">
        <v>157459</v>
      </c>
      <c r="R36" s="487">
        <v>37888</v>
      </c>
      <c r="S36" s="487">
        <v>5490</v>
      </c>
      <c r="T36" s="487">
        <v>249655</v>
      </c>
      <c r="U36" s="487">
        <v>113226</v>
      </c>
      <c r="V36" s="487">
        <v>18871</v>
      </c>
      <c r="W36" s="487">
        <v>76447</v>
      </c>
      <c r="X36" s="487">
        <v>10043</v>
      </c>
      <c r="Y36" s="487">
        <v>20414</v>
      </c>
      <c r="Z36" s="487">
        <v>95336</v>
      </c>
      <c r="AA36" s="16">
        <v>2</v>
      </c>
      <c r="AB36" s="16">
        <v>36</v>
      </c>
      <c r="AC36" s="16"/>
      <c r="AD36" s="15">
        <v>2</v>
      </c>
      <c r="AE36" s="15">
        <v>36</v>
      </c>
      <c r="AF36" s="804" t="s">
        <v>859</v>
      </c>
      <c r="AG36" s="805"/>
      <c r="AH36" s="805"/>
      <c r="AI36" s="805"/>
      <c r="AJ36" s="806"/>
      <c r="AK36" s="761" t="s">
        <v>365</v>
      </c>
      <c r="AL36" s="751"/>
      <c r="AM36" s="487">
        <v>22704</v>
      </c>
      <c r="AN36" s="487">
        <v>0</v>
      </c>
      <c r="AO36" s="487">
        <v>0</v>
      </c>
      <c r="AP36" s="487">
        <v>65862</v>
      </c>
      <c r="AQ36" s="487">
        <v>639</v>
      </c>
      <c r="AR36" s="491">
        <v>1314990</v>
      </c>
      <c r="AS36" s="15">
        <v>2</v>
      </c>
      <c r="AT36" s="15">
        <v>36</v>
      </c>
    </row>
    <row r="37" spans="1:46" s="143" customFormat="1" ht="27.95" customHeight="1" x14ac:dyDescent="0.15">
      <c r="A37" s="15">
        <v>2</v>
      </c>
      <c r="B37" s="15">
        <v>37</v>
      </c>
      <c r="C37" s="965"/>
      <c r="D37" s="966"/>
      <c r="E37" s="966"/>
      <c r="F37" s="966"/>
      <c r="G37" s="966"/>
      <c r="H37" s="752" t="s">
        <v>724</v>
      </c>
      <c r="I37" s="753"/>
      <c r="J37" s="487">
        <v>94576</v>
      </c>
      <c r="K37" s="487">
        <v>3595</v>
      </c>
      <c r="L37" s="487">
        <v>128037</v>
      </c>
      <c r="M37" s="487">
        <v>71767</v>
      </c>
      <c r="N37" s="487">
        <v>10106</v>
      </c>
      <c r="O37" s="487">
        <v>78284</v>
      </c>
      <c r="P37" s="487">
        <v>10380</v>
      </c>
      <c r="Q37" s="487">
        <v>157459</v>
      </c>
      <c r="R37" s="487">
        <v>40827</v>
      </c>
      <c r="S37" s="487">
        <v>5490</v>
      </c>
      <c r="T37" s="487">
        <v>211000</v>
      </c>
      <c r="U37" s="487">
        <v>186358</v>
      </c>
      <c r="V37" s="487">
        <v>21403</v>
      </c>
      <c r="W37" s="487">
        <v>119294</v>
      </c>
      <c r="X37" s="487">
        <v>10043</v>
      </c>
      <c r="Y37" s="487">
        <v>38066</v>
      </c>
      <c r="Z37" s="487">
        <v>95336</v>
      </c>
      <c r="AA37" s="16">
        <v>2</v>
      </c>
      <c r="AB37" s="16">
        <v>37</v>
      </c>
      <c r="AC37" s="16"/>
      <c r="AD37" s="15">
        <v>2</v>
      </c>
      <c r="AE37" s="15">
        <v>37</v>
      </c>
      <c r="AF37" s="807"/>
      <c r="AG37" s="808"/>
      <c r="AH37" s="808"/>
      <c r="AI37" s="808"/>
      <c r="AJ37" s="809"/>
      <c r="AK37" s="761" t="s">
        <v>724</v>
      </c>
      <c r="AL37" s="751"/>
      <c r="AM37" s="487">
        <v>26164</v>
      </c>
      <c r="AN37" s="487">
        <v>0</v>
      </c>
      <c r="AO37" s="487">
        <v>0</v>
      </c>
      <c r="AP37" s="487">
        <v>65862</v>
      </c>
      <c r="AQ37" s="487">
        <v>1277</v>
      </c>
      <c r="AR37" s="491">
        <v>1375324</v>
      </c>
      <c r="AS37" s="15">
        <v>2</v>
      </c>
      <c r="AT37" s="15">
        <v>37</v>
      </c>
    </row>
    <row r="38" spans="1:46" s="143" customFormat="1" ht="27.95" customHeight="1" x14ac:dyDescent="0.15">
      <c r="A38" s="15">
        <v>2</v>
      </c>
      <c r="B38" s="15">
        <v>38</v>
      </c>
      <c r="C38" s="967" t="s">
        <v>860</v>
      </c>
      <c r="D38" s="968"/>
      <c r="E38" s="968"/>
      <c r="F38" s="968"/>
      <c r="G38" s="969"/>
      <c r="H38" s="761" t="s">
        <v>365</v>
      </c>
      <c r="I38" s="750"/>
      <c r="J38" s="487">
        <v>19825</v>
      </c>
      <c r="K38" s="487">
        <v>1200</v>
      </c>
      <c r="L38" s="487">
        <v>46832</v>
      </c>
      <c r="M38" s="487">
        <v>23424</v>
      </c>
      <c r="N38" s="487">
        <v>6460</v>
      </c>
      <c r="O38" s="487">
        <v>15935</v>
      </c>
      <c r="P38" s="487">
        <v>4335</v>
      </c>
      <c r="Q38" s="487">
        <v>50691</v>
      </c>
      <c r="R38" s="487">
        <v>9835</v>
      </c>
      <c r="S38" s="487">
        <v>2243</v>
      </c>
      <c r="T38" s="487">
        <v>75586</v>
      </c>
      <c r="U38" s="487">
        <v>22190</v>
      </c>
      <c r="V38" s="487">
        <v>4793</v>
      </c>
      <c r="W38" s="487">
        <v>14656</v>
      </c>
      <c r="X38" s="487">
        <v>3296</v>
      </c>
      <c r="Y38" s="487">
        <v>4928</v>
      </c>
      <c r="Z38" s="487">
        <v>13525</v>
      </c>
      <c r="AA38" s="16">
        <v>2</v>
      </c>
      <c r="AB38" s="16">
        <v>38</v>
      </c>
      <c r="AC38" s="16"/>
      <c r="AD38" s="15">
        <v>2</v>
      </c>
      <c r="AE38" s="15">
        <v>38</v>
      </c>
      <c r="AF38" s="967" t="s">
        <v>860</v>
      </c>
      <c r="AG38" s="968"/>
      <c r="AH38" s="968"/>
      <c r="AI38" s="968"/>
      <c r="AJ38" s="969"/>
      <c r="AK38" s="761" t="s">
        <v>365</v>
      </c>
      <c r="AL38" s="751"/>
      <c r="AM38" s="487">
        <v>5449</v>
      </c>
      <c r="AN38" s="487">
        <v>0</v>
      </c>
      <c r="AO38" s="487">
        <v>0</v>
      </c>
      <c r="AP38" s="487">
        <v>20028</v>
      </c>
      <c r="AQ38" s="487">
        <v>103</v>
      </c>
      <c r="AR38" s="491">
        <v>345334</v>
      </c>
      <c r="AS38" s="15">
        <v>2</v>
      </c>
      <c r="AT38" s="15">
        <v>38</v>
      </c>
    </row>
    <row r="39" spans="1:46" s="143" customFormat="1" ht="27.95" customHeight="1" x14ac:dyDescent="0.15">
      <c r="A39" s="15">
        <v>2</v>
      </c>
      <c r="B39" s="15">
        <v>39</v>
      </c>
      <c r="C39" s="970"/>
      <c r="D39" s="971"/>
      <c r="E39" s="971"/>
      <c r="F39" s="971"/>
      <c r="G39" s="972"/>
      <c r="H39" s="758" t="s">
        <v>724</v>
      </c>
      <c r="I39" s="759"/>
      <c r="J39" s="487">
        <v>19825</v>
      </c>
      <c r="K39" s="487">
        <v>1200</v>
      </c>
      <c r="L39" s="487">
        <v>41009</v>
      </c>
      <c r="M39" s="487">
        <v>23424</v>
      </c>
      <c r="N39" s="487">
        <v>6460</v>
      </c>
      <c r="O39" s="487">
        <v>18204</v>
      </c>
      <c r="P39" s="487">
        <v>2440</v>
      </c>
      <c r="Q39" s="487">
        <v>50691</v>
      </c>
      <c r="R39" s="487">
        <v>10531</v>
      </c>
      <c r="S39" s="487">
        <v>2243</v>
      </c>
      <c r="T39" s="487">
        <v>19521</v>
      </c>
      <c r="U39" s="487">
        <v>22858</v>
      </c>
      <c r="V39" s="487">
        <v>5802</v>
      </c>
      <c r="W39" s="487">
        <v>25295</v>
      </c>
      <c r="X39" s="487">
        <v>3296</v>
      </c>
      <c r="Y39" s="487">
        <v>9243</v>
      </c>
      <c r="Z39" s="487">
        <v>13525</v>
      </c>
      <c r="AA39" s="16">
        <v>2</v>
      </c>
      <c r="AB39" s="16">
        <v>39</v>
      </c>
      <c r="AC39" s="16"/>
      <c r="AD39" s="15">
        <v>2</v>
      </c>
      <c r="AE39" s="15">
        <v>39</v>
      </c>
      <c r="AF39" s="970"/>
      <c r="AG39" s="971"/>
      <c r="AH39" s="971"/>
      <c r="AI39" s="971"/>
      <c r="AJ39" s="972"/>
      <c r="AK39" s="761" t="s">
        <v>724</v>
      </c>
      <c r="AL39" s="751"/>
      <c r="AM39" s="487">
        <v>5515</v>
      </c>
      <c r="AN39" s="487">
        <v>0</v>
      </c>
      <c r="AO39" s="487">
        <v>0</v>
      </c>
      <c r="AP39" s="487">
        <v>20028</v>
      </c>
      <c r="AQ39" s="487">
        <v>205</v>
      </c>
      <c r="AR39" s="491">
        <v>301315</v>
      </c>
      <c r="AS39" s="15">
        <v>2</v>
      </c>
      <c r="AT39" s="15">
        <v>39</v>
      </c>
    </row>
    <row r="40" spans="1:46" s="143" customFormat="1" ht="27.95" customHeight="1" x14ac:dyDescent="0.15">
      <c r="A40" s="15">
        <v>2</v>
      </c>
      <c r="B40" s="15">
        <v>42</v>
      </c>
      <c r="C40" s="973" t="s">
        <v>843</v>
      </c>
      <c r="D40" s="804" t="s">
        <v>765</v>
      </c>
      <c r="E40" s="805"/>
      <c r="F40" s="805"/>
      <c r="G40" s="806"/>
      <c r="H40" s="758" t="s">
        <v>365</v>
      </c>
      <c r="I40" s="759"/>
      <c r="J40" s="487">
        <v>114401</v>
      </c>
      <c r="K40" s="487">
        <v>4795</v>
      </c>
      <c r="L40" s="487">
        <v>179721</v>
      </c>
      <c r="M40" s="487">
        <v>116739</v>
      </c>
      <c r="N40" s="487">
        <v>35743</v>
      </c>
      <c r="O40" s="487">
        <v>85234</v>
      </c>
      <c r="P40" s="487">
        <v>22334</v>
      </c>
      <c r="Q40" s="487">
        <v>208150</v>
      </c>
      <c r="R40" s="487">
        <v>47723</v>
      </c>
      <c r="S40" s="487">
        <v>7733</v>
      </c>
      <c r="T40" s="487">
        <v>325241</v>
      </c>
      <c r="U40" s="487">
        <v>135416</v>
      </c>
      <c r="V40" s="487">
        <v>23664</v>
      </c>
      <c r="W40" s="487">
        <v>91103</v>
      </c>
      <c r="X40" s="487">
        <v>13339</v>
      </c>
      <c r="Y40" s="487">
        <v>25342</v>
      </c>
      <c r="Z40" s="487">
        <v>108861</v>
      </c>
      <c r="AA40" s="16">
        <v>2</v>
      </c>
      <c r="AB40" s="16">
        <v>42</v>
      </c>
      <c r="AC40" s="16"/>
      <c r="AD40" s="15">
        <v>2</v>
      </c>
      <c r="AE40" s="15">
        <v>42</v>
      </c>
      <c r="AF40" s="973" t="s">
        <v>843</v>
      </c>
      <c r="AG40" s="804" t="s">
        <v>765</v>
      </c>
      <c r="AH40" s="805"/>
      <c r="AI40" s="805"/>
      <c r="AJ40" s="806"/>
      <c r="AK40" s="761" t="s">
        <v>365</v>
      </c>
      <c r="AL40" s="751"/>
      <c r="AM40" s="487">
        <v>28153</v>
      </c>
      <c r="AN40" s="487">
        <v>0</v>
      </c>
      <c r="AO40" s="487">
        <v>0</v>
      </c>
      <c r="AP40" s="487">
        <v>85890</v>
      </c>
      <c r="AQ40" s="487">
        <v>742</v>
      </c>
      <c r="AR40" s="491">
        <v>1660324</v>
      </c>
      <c r="AS40" s="15">
        <v>2</v>
      </c>
      <c r="AT40" s="15">
        <v>42</v>
      </c>
    </row>
    <row r="41" spans="1:46" s="143" customFormat="1" ht="27.95" customHeight="1" x14ac:dyDescent="0.15">
      <c r="A41" s="15">
        <v>2</v>
      </c>
      <c r="B41" s="15">
        <v>43</v>
      </c>
      <c r="C41" s="974"/>
      <c r="D41" s="807"/>
      <c r="E41" s="808"/>
      <c r="F41" s="808"/>
      <c r="G41" s="809"/>
      <c r="H41" s="975" t="s">
        <v>724</v>
      </c>
      <c r="I41" s="778"/>
      <c r="J41" s="487">
        <v>114401</v>
      </c>
      <c r="K41" s="487">
        <v>4795</v>
      </c>
      <c r="L41" s="487">
        <v>169046</v>
      </c>
      <c r="M41" s="487">
        <v>95191</v>
      </c>
      <c r="N41" s="487">
        <v>16566</v>
      </c>
      <c r="O41" s="487">
        <v>96488</v>
      </c>
      <c r="P41" s="487">
        <v>12820</v>
      </c>
      <c r="Q41" s="487">
        <v>208150</v>
      </c>
      <c r="R41" s="487">
        <v>51358</v>
      </c>
      <c r="S41" s="487">
        <v>7733</v>
      </c>
      <c r="T41" s="487">
        <v>230521</v>
      </c>
      <c r="U41" s="487">
        <v>209216</v>
      </c>
      <c r="V41" s="487">
        <v>27205</v>
      </c>
      <c r="W41" s="487">
        <v>144589</v>
      </c>
      <c r="X41" s="487">
        <v>13339</v>
      </c>
      <c r="Y41" s="487">
        <v>47309</v>
      </c>
      <c r="Z41" s="487">
        <v>108861</v>
      </c>
      <c r="AA41" s="16">
        <v>2</v>
      </c>
      <c r="AB41" s="16">
        <v>43</v>
      </c>
      <c r="AC41" s="16"/>
      <c r="AD41" s="15">
        <v>2</v>
      </c>
      <c r="AE41" s="15">
        <v>43</v>
      </c>
      <c r="AF41" s="974"/>
      <c r="AG41" s="807"/>
      <c r="AH41" s="808"/>
      <c r="AI41" s="808"/>
      <c r="AJ41" s="809"/>
      <c r="AK41" s="761" t="s">
        <v>724</v>
      </c>
      <c r="AL41" s="751"/>
      <c r="AM41" s="487">
        <v>31679</v>
      </c>
      <c r="AN41" s="487">
        <v>0</v>
      </c>
      <c r="AO41" s="487">
        <v>0</v>
      </c>
      <c r="AP41" s="487">
        <v>85890</v>
      </c>
      <c r="AQ41" s="487">
        <v>1482</v>
      </c>
      <c r="AR41" s="491">
        <v>1676639</v>
      </c>
      <c r="AS41" s="15">
        <v>2</v>
      </c>
      <c r="AT41" s="15">
        <v>43</v>
      </c>
    </row>
    <row r="42" spans="1:46" s="251" customFormat="1" ht="27.95" customHeight="1" x14ac:dyDescent="0.15">
      <c r="A42" s="15">
        <v>2</v>
      </c>
      <c r="B42" s="15">
        <v>45</v>
      </c>
      <c r="C42" s="979" t="s">
        <v>912</v>
      </c>
      <c r="D42" s="980"/>
      <c r="E42" s="978" t="s">
        <v>671</v>
      </c>
      <c r="F42" s="978"/>
      <c r="G42" s="978"/>
      <c r="H42" s="978"/>
      <c r="I42" s="948"/>
      <c r="J42" s="487">
        <v>0</v>
      </c>
      <c r="K42" s="487">
        <v>0</v>
      </c>
      <c r="L42" s="487">
        <v>0</v>
      </c>
      <c r="M42" s="487">
        <v>0</v>
      </c>
      <c r="N42" s="487">
        <v>0</v>
      </c>
      <c r="O42" s="487">
        <v>0</v>
      </c>
      <c r="P42" s="487">
        <v>0</v>
      </c>
      <c r="Q42" s="487">
        <v>0</v>
      </c>
      <c r="R42" s="487">
        <v>0</v>
      </c>
      <c r="S42" s="487">
        <v>0</v>
      </c>
      <c r="T42" s="487">
        <v>0</v>
      </c>
      <c r="U42" s="487">
        <v>0</v>
      </c>
      <c r="V42" s="487">
        <v>0</v>
      </c>
      <c r="W42" s="487">
        <v>0</v>
      </c>
      <c r="X42" s="487">
        <v>0</v>
      </c>
      <c r="Y42" s="487">
        <v>0</v>
      </c>
      <c r="Z42" s="487">
        <v>0</v>
      </c>
      <c r="AA42" s="16">
        <v>2</v>
      </c>
      <c r="AB42" s="16">
        <v>45</v>
      </c>
      <c r="AC42" s="16"/>
      <c r="AD42" s="15">
        <v>2</v>
      </c>
      <c r="AE42" s="15">
        <v>45</v>
      </c>
      <c r="AF42" s="979" t="s">
        <v>912</v>
      </c>
      <c r="AG42" s="980"/>
      <c r="AH42" s="948" t="s">
        <v>671</v>
      </c>
      <c r="AI42" s="851"/>
      <c r="AJ42" s="851"/>
      <c r="AK42" s="851"/>
      <c r="AL42" s="949"/>
      <c r="AM42" s="487">
        <v>0</v>
      </c>
      <c r="AN42" s="487">
        <v>0</v>
      </c>
      <c r="AO42" s="487">
        <v>0</v>
      </c>
      <c r="AP42" s="487">
        <v>0</v>
      </c>
      <c r="AQ42" s="487">
        <v>0</v>
      </c>
      <c r="AR42" s="491">
        <v>0</v>
      </c>
      <c r="AS42" s="15">
        <v>2</v>
      </c>
      <c r="AT42" s="15">
        <v>45</v>
      </c>
    </row>
    <row r="43" spans="1:46" s="251" customFormat="1" ht="27.95" customHeight="1" x14ac:dyDescent="0.15">
      <c r="A43" s="15">
        <v>2</v>
      </c>
      <c r="B43" s="15">
        <v>46</v>
      </c>
      <c r="C43" s="981"/>
      <c r="D43" s="982"/>
      <c r="E43" s="950" t="s">
        <v>151</v>
      </c>
      <c r="F43" s="978" t="s">
        <v>771</v>
      </c>
      <c r="G43" s="978"/>
      <c r="H43" s="978"/>
      <c r="I43" s="948"/>
      <c r="J43" s="487">
        <v>0</v>
      </c>
      <c r="K43" s="487">
        <v>0</v>
      </c>
      <c r="L43" s="487">
        <v>0</v>
      </c>
      <c r="M43" s="487">
        <v>0</v>
      </c>
      <c r="N43" s="487">
        <v>0</v>
      </c>
      <c r="O43" s="487">
        <v>0</v>
      </c>
      <c r="P43" s="487">
        <v>0</v>
      </c>
      <c r="Q43" s="487">
        <v>0</v>
      </c>
      <c r="R43" s="487">
        <v>0</v>
      </c>
      <c r="S43" s="487">
        <v>0</v>
      </c>
      <c r="T43" s="487">
        <v>0</v>
      </c>
      <c r="U43" s="487">
        <v>0</v>
      </c>
      <c r="V43" s="487">
        <v>0</v>
      </c>
      <c r="W43" s="487">
        <v>0</v>
      </c>
      <c r="X43" s="487">
        <v>0</v>
      </c>
      <c r="Y43" s="487">
        <v>0</v>
      </c>
      <c r="Z43" s="487">
        <v>0</v>
      </c>
      <c r="AA43" s="16">
        <v>2</v>
      </c>
      <c r="AB43" s="16">
        <v>46</v>
      </c>
      <c r="AC43" s="16"/>
      <c r="AD43" s="15">
        <v>2</v>
      </c>
      <c r="AE43" s="15">
        <v>46</v>
      </c>
      <c r="AF43" s="981"/>
      <c r="AG43" s="982"/>
      <c r="AH43" s="950" t="s">
        <v>151</v>
      </c>
      <c r="AI43" s="948" t="s">
        <v>771</v>
      </c>
      <c r="AJ43" s="851"/>
      <c r="AK43" s="851"/>
      <c r="AL43" s="949"/>
      <c r="AM43" s="487">
        <v>0</v>
      </c>
      <c r="AN43" s="487">
        <v>0</v>
      </c>
      <c r="AO43" s="487">
        <v>0</v>
      </c>
      <c r="AP43" s="487">
        <v>0</v>
      </c>
      <c r="AQ43" s="487">
        <v>0</v>
      </c>
      <c r="AR43" s="491">
        <v>0</v>
      </c>
      <c r="AS43" s="15">
        <v>2</v>
      </c>
      <c r="AT43" s="15">
        <v>46</v>
      </c>
    </row>
    <row r="44" spans="1:46" s="251" customFormat="1" ht="27.95" customHeight="1" x14ac:dyDescent="0.15">
      <c r="A44" s="15">
        <v>2</v>
      </c>
      <c r="B44" s="15">
        <v>47</v>
      </c>
      <c r="C44" s="981"/>
      <c r="D44" s="982"/>
      <c r="E44" s="951"/>
      <c r="F44" s="978" t="s">
        <v>493</v>
      </c>
      <c r="G44" s="978"/>
      <c r="H44" s="978"/>
      <c r="I44" s="948"/>
      <c r="J44" s="487">
        <v>0</v>
      </c>
      <c r="K44" s="487">
        <v>0</v>
      </c>
      <c r="L44" s="487">
        <v>0</v>
      </c>
      <c r="M44" s="487">
        <v>0</v>
      </c>
      <c r="N44" s="487">
        <v>0</v>
      </c>
      <c r="O44" s="487">
        <v>0</v>
      </c>
      <c r="P44" s="487">
        <v>0</v>
      </c>
      <c r="Q44" s="487">
        <v>0</v>
      </c>
      <c r="R44" s="487">
        <v>0</v>
      </c>
      <c r="S44" s="487">
        <v>0</v>
      </c>
      <c r="T44" s="487">
        <v>0</v>
      </c>
      <c r="U44" s="487">
        <v>0</v>
      </c>
      <c r="V44" s="487">
        <v>0</v>
      </c>
      <c r="W44" s="487">
        <v>0</v>
      </c>
      <c r="X44" s="487">
        <v>0</v>
      </c>
      <c r="Y44" s="487">
        <v>0</v>
      </c>
      <c r="Z44" s="487">
        <v>0</v>
      </c>
      <c r="AA44" s="16">
        <v>2</v>
      </c>
      <c r="AB44" s="16">
        <v>47</v>
      </c>
      <c r="AC44" s="16"/>
      <c r="AD44" s="15">
        <v>2</v>
      </c>
      <c r="AE44" s="15">
        <v>47</v>
      </c>
      <c r="AF44" s="981"/>
      <c r="AG44" s="982"/>
      <c r="AH44" s="951"/>
      <c r="AI44" s="948" t="s">
        <v>493</v>
      </c>
      <c r="AJ44" s="851"/>
      <c r="AK44" s="851"/>
      <c r="AL44" s="949"/>
      <c r="AM44" s="487">
        <v>0</v>
      </c>
      <c r="AN44" s="487">
        <v>0</v>
      </c>
      <c r="AO44" s="487">
        <v>0</v>
      </c>
      <c r="AP44" s="487">
        <v>0</v>
      </c>
      <c r="AQ44" s="487">
        <v>0</v>
      </c>
      <c r="AR44" s="491">
        <v>0</v>
      </c>
      <c r="AS44" s="15">
        <v>2</v>
      </c>
      <c r="AT44" s="15">
        <v>47</v>
      </c>
    </row>
    <row r="45" spans="1:46" s="251" customFormat="1" ht="27.95" customHeight="1" x14ac:dyDescent="0.15">
      <c r="A45" s="15">
        <v>2</v>
      </c>
      <c r="B45" s="15">
        <v>48</v>
      </c>
      <c r="C45" s="981"/>
      <c r="D45" s="982"/>
      <c r="E45" s="951"/>
      <c r="F45" s="978" t="s">
        <v>801</v>
      </c>
      <c r="G45" s="978"/>
      <c r="H45" s="978"/>
      <c r="I45" s="948"/>
      <c r="J45" s="487">
        <v>0</v>
      </c>
      <c r="K45" s="487">
        <v>0</v>
      </c>
      <c r="L45" s="487">
        <v>0</v>
      </c>
      <c r="M45" s="487">
        <v>0</v>
      </c>
      <c r="N45" s="487">
        <v>0</v>
      </c>
      <c r="O45" s="487">
        <v>0</v>
      </c>
      <c r="P45" s="487">
        <v>0</v>
      </c>
      <c r="Q45" s="487">
        <v>0</v>
      </c>
      <c r="R45" s="487">
        <v>0</v>
      </c>
      <c r="S45" s="487">
        <v>0</v>
      </c>
      <c r="T45" s="487">
        <v>0</v>
      </c>
      <c r="U45" s="487">
        <v>0</v>
      </c>
      <c r="V45" s="487">
        <v>0</v>
      </c>
      <c r="W45" s="487">
        <v>0</v>
      </c>
      <c r="X45" s="487">
        <v>0</v>
      </c>
      <c r="Y45" s="487">
        <v>0</v>
      </c>
      <c r="Z45" s="487">
        <v>0</v>
      </c>
      <c r="AA45" s="16">
        <v>2</v>
      </c>
      <c r="AB45" s="16">
        <v>48</v>
      </c>
      <c r="AC45" s="16"/>
      <c r="AD45" s="15">
        <v>2</v>
      </c>
      <c r="AE45" s="15">
        <v>48</v>
      </c>
      <c r="AF45" s="981"/>
      <c r="AG45" s="982"/>
      <c r="AH45" s="951"/>
      <c r="AI45" s="948" t="s">
        <v>801</v>
      </c>
      <c r="AJ45" s="851"/>
      <c r="AK45" s="851"/>
      <c r="AL45" s="949"/>
      <c r="AM45" s="487">
        <v>0</v>
      </c>
      <c r="AN45" s="487">
        <v>0</v>
      </c>
      <c r="AO45" s="487">
        <v>0</v>
      </c>
      <c r="AP45" s="487">
        <v>0</v>
      </c>
      <c r="AQ45" s="487">
        <v>0</v>
      </c>
      <c r="AR45" s="491">
        <v>0</v>
      </c>
      <c r="AS45" s="15">
        <v>2</v>
      </c>
      <c r="AT45" s="15">
        <v>48</v>
      </c>
    </row>
    <row r="46" spans="1:46" s="251" customFormat="1" ht="27.95" customHeight="1" x14ac:dyDescent="0.15">
      <c r="A46" s="15">
        <v>2</v>
      </c>
      <c r="B46" s="15">
        <v>49</v>
      </c>
      <c r="C46" s="981"/>
      <c r="D46" s="982"/>
      <c r="E46" s="952"/>
      <c r="F46" s="978" t="s">
        <v>360</v>
      </c>
      <c r="G46" s="978"/>
      <c r="H46" s="978"/>
      <c r="I46" s="948"/>
      <c r="J46" s="487">
        <v>0</v>
      </c>
      <c r="K46" s="487">
        <v>0</v>
      </c>
      <c r="L46" s="487">
        <v>0</v>
      </c>
      <c r="M46" s="487">
        <v>0</v>
      </c>
      <c r="N46" s="487">
        <v>0</v>
      </c>
      <c r="O46" s="487">
        <v>0</v>
      </c>
      <c r="P46" s="487">
        <v>0</v>
      </c>
      <c r="Q46" s="487">
        <v>0</v>
      </c>
      <c r="R46" s="487">
        <v>0</v>
      </c>
      <c r="S46" s="487">
        <v>0</v>
      </c>
      <c r="T46" s="487">
        <v>0</v>
      </c>
      <c r="U46" s="487">
        <v>0</v>
      </c>
      <c r="V46" s="487">
        <v>0</v>
      </c>
      <c r="W46" s="487">
        <v>0</v>
      </c>
      <c r="X46" s="487">
        <v>0</v>
      </c>
      <c r="Y46" s="487">
        <v>0</v>
      </c>
      <c r="Z46" s="487">
        <v>0</v>
      </c>
      <c r="AA46" s="16">
        <v>2</v>
      </c>
      <c r="AB46" s="16">
        <v>49</v>
      </c>
      <c r="AC46" s="16"/>
      <c r="AD46" s="15">
        <v>2</v>
      </c>
      <c r="AE46" s="15">
        <v>49</v>
      </c>
      <c r="AF46" s="981"/>
      <c r="AG46" s="982"/>
      <c r="AH46" s="952"/>
      <c r="AI46" s="948" t="s">
        <v>360</v>
      </c>
      <c r="AJ46" s="851"/>
      <c r="AK46" s="851"/>
      <c r="AL46" s="949"/>
      <c r="AM46" s="487">
        <v>0</v>
      </c>
      <c r="AN46" s="487">
        <v>0</v>
      </c>
      <c r="AO46" s="487">
        <v>0</v>
      </c>
      <c r="AP46" s="487">
        <v>0</v>
      </c>
      <c r="AQ46" s="487">
        <v>0</v>
      </c>
      <c r="AR46" s="491">
        <v>0</v>
      </c>
      <c r="AS46" s="15">
        <v>2</v>
      </c>
      <c r="AT46" s="15">
        <v>49</v>
      </c>
    </row>
    <row r="47" spans="1:46" s="251" customFormat="1" ht="27.95" customHeight="1" x14ac:dyDescent="0.15">
      <c r="A47" s="15">
        <v>2</v>
      </c>
      <c r="B47" s="15">
        <v>50</v>
      </c>
      <c r="C47" s="981"/>
      <c r="D47" s="982"/>
      <c r="E47" s="953" t="s">
        <v>498</v>
      </c>
      <c r="F47" s="851" t="s">
        <v>934</v>
      </c>
      <c r="G47" s="851"/>
      <c r="H47" s="851"/>
      <c r="I47" s="949"/>
      <c r="J47" s="487">
        <v>0</v>
      </c>
      <c r="K47" s="487">
        <v>0</v>
      </c>
      <c r="L47" s="487">
        <v>0</v>
      </c>
      <c r="M47" s="487">
        <v>0</v>
      </c>
      <c r="N47" s="487">
        <v>0</v>
      </c>
      <c r="O47" s="487">
        <v>0</v>
      </c>
      <c r="P47" s="487">
        <v>0</v>
      </c>
      <c r="Q47" s="487">
        <v>0</v>
      </c>
      <c r="R47" s="487">
        <v>0</v>
      </c>
      <c r="S47" s="487">
        <v>0</v>
      </c>
      <c r="T47" s="487">
        <v>0</v>
      </c>
      <c r="U47" s="487">
        <v>0</v>
      </c>
      <c r="V47" s="487">
        <v>0</v>
      </c>
      <c r="W47" s="487">
        <v>0</v>
      </c>
      <c r="X47" s="487">
        <v>0</v>
      </c>
      <c r="Y47" s="487">
        <v>0</v>
      </c>
      <c r="Z47" s="487">
        <v>0</v>
      </c>
      <c r="AA47" s="16">
        <v>2</v>
      </c>
      <c r="AB47" s="16">
        <v>50</v>
      </c>
      <c r="AC47" s="16"/>
      <c r="AD47" s="15">
        <v>2</v>
      </c>
      <c r="AE47" s="15">
        <v>50</v>
      </c>
      <c r="AF47" s="981"/>
      <c r="AG47" s="982"/>
      <c r="AH47" s="953" t="s">
        <v>498</v>
      </c>
      <c r="AI47" s="948" t="s">
        <v>934</v>
      </c>
      <c r="AJ47" s="851"/>
      <c r="AK47" s="851"/>
      <c r="AL47" s="949"/>
      <c r="AM47" s="487">
        <v>0</v>
      </c>
      <c r="AN47" s="487">
        <v>0</v>
      </c>
      <c r="AO47" s="487">
        <v>0</v>
      </c>
      <c r="AP47" s="487">
        <v>0</v>
      </c>
      <c r="AQ47" s="487">
        <v>0</v>
      </c>
      <c r="AR47" s="491">
        <v>0</v>
      </c>
      <c r="AS47" s="15">
        <v>2</v>
      </c>
      <c r="AT47" s="15">
        <v>50</v>
      </c>
    </row>
    <row r="48" spans="1:46" s="251" customFormat="1" ht="27.95" customHeight="1" x14ac:dyDescent="0.15">
      <c r="A48" s="15">
        <v>2</v>
      </c>
      <c r="B48" s="15">
        <v>51</v>
      </c>
      <c r="C48" s="983"/>
      <c r="D48" s="984"/>
      <c r="E48" s="954"/>
      <c r="F48" s="851" t="s">
        <v>935</v>
      </c>
      <c r="G48" s="851"/>
      <c r="H48" s="851"/>
      <c r="I48" s="949"/>
      <c r="J48" s="487">
        <v>0</v>
      </c>
      <c r="K48" s="487">
        <v>0</v>
      </c>
      <c r="L48" s="487">
        <v>0</v>
      </c>
      <c r="M48" s="487">
        <v>0</v>
      </c>
      <c r="N48" s="487">
        <v>0</v>
      </c>
      <c r="O48" s="487">
        <v>0</v>
      </c>
      <c r="P48" s="487">
        <v>0</v>
      </c>
      <c r="Q48" s="487">
        <v>0</v>
      </c>
      <c r="R48" s="487">
        <v>0</v>
      </c>
      <c r="S48" s="487">
        <v>0</v>
      </c>
      <c r="T48" s="487">
        <v>0</v>
      </c>
      <c r="U48" s="487">
        <v>0</v>
      </c>
      <c r="V48" s="487">
        <v>0</v>
      </c>
      <c r="W48" s="487">
        <v>0</v>
      </c>
      <c r="X48" s="487">
        <v>0</v>
      </c>
      <c r="Y48" s="487">
        <v>0</v>
      </c>
      <c r="Z48" s="487">
        <v>0</v>
      </c>
      <c r="AA48" s="16">
        <v>2</v>
      </c>
      <c r="AB48" s="16">
        <v>51</v>
      </c>
      <c r="AC48" s="16"/>
      <c r="AD48" s="15">
        <v>2</v>
      </c>
      <c r="AE48" s="15">
        <v>51</v>
      </c>
      <c r="AF48" s="983"/>
      <c r="AG48" s="984"/>
      <c r="AH48" s="955"/>
      <c r="AI48" s="948" t="s">
        <v>935</v>
      </c>
      <c r="AJ48" s="851"/>
      <c r="AK48" s="851"/>
      <c r="AL48" s="949"/>
      <c r="AM48" s="487">
        <v>0</v>
      </c>
      <c r="AN48" s="487">
        <v>0</v>
      </c>
      <c r="AO48" s="487">
        <v>0</v>
      </c>
      <c r="AP48" s="487">
        <v>0</v>
      </c>
      <c r="AQ48" s="487">
        <v>0</v>
      </c>
      <c r="AR48" s="491">
        <v>0</v>
      </c>
      <c r="AS48" s="15">
        <v>2</v>
      </c>
      <c r="AT48" s="15">
        <v>51</v>
      </c>
    </row>
    <row r="49" spans="1:46" s="251" customFormat="1" ht="27.95" customHeight="1" x14ac:dyDescent="0.15">
      <c r="A49" s="15">
        <v>2</v>
      </c>
      <c r="B49" s="15">
        <v>53</v>
      </c>
      <c r="C49" s="939" t="s">
        <v>842</v>
      </c>
      <c r="D49" s="940"/>
      <c r="E49" s="956" t="s">
        <v>793</v>
      </c>
      <c r="F49" s="957"/>
      <c r="G49" s="957"/>
      <c r="H49" s="957"/>
      <c r="I49" s="958"/>
      <c r="J49" s="487">
        <v>1443270</v>
      </c>
      <c r="K49" s="487">
        <v>372050</v>
      </c>
      <c r="L49" s="487">
        <v>868108</v>
      </c>
      <c r="M49" s="487">
        <v>348504</v>
      </c>
      <c r="N49" s="487">
        <v>165671</v>
      </c>
      <c r="O49" s="487">
        <v>291634</v>
      </c>
      <c r="P49" s="487">
        <v>223639</v>
      </c>
      <c r="Q49" s="487">
        <v>1001663</v>
      </c>
      <c r="R49" s="487">
        <v>186379</v>
      </c>
      <c r="S49" s="487">
        <v>133409</v>
      </c>
      <c r="T49" s="487">
        <v>0</v>
      </c>
      <c r="U49" s="487">
        <v>298762</v>
      </c>
      <c r="V49" s="487">
        <v>101168</v>
      </c>
      <c r="W49" s="487">
        <v>229535</v>
      </c>
      <c r="X49" s="487">
        <v>131392</v>
      </c>
      <c r="Y49" s="487">
        <v>0</v>
      </c>
      <c r="Z49" s="487">
        <v>190672</v>
      </c>
      <c r="AA49" s="16">
        <v>2</v>
      </c>
      <c r="AB49" s="16">
        <v>53</v>
      </c>
      <c r="AC49" s="16"/>
      <c r="AD49" s="15">
        <v>2</v>
      </c>
      <c r="AE49" s="15">
        <v>53</v>
      </c>
      <c r="AF49" s="939" t="s">
        <v>842</v>
      </c>
      <c r="AG49" s="940"/>
      <c r="AH49" s="956" t="s">
        <v>793</v>
      </c>
      <c r="AI49" s="957"/>
      <c r="AJ49" s="957"/>
      <c r="AK49" s="957"/>
      <c r="AL49" s="958"/>
      <c r="AM49" s="487">
        <v>107841</v>
      </c>
      <c r="AN49" s="487">
        <v>22831</v>
      </c>
      <c r="AO49" s="487">
        <v>29905</v>
      </c>
      <c r="AP49" s="487">
        <v>159884</v>
      </c>
      <c r="AQ49" s="487">
        <v>19962</v>
      </c>
      <c r="AR49" s="491">
        <v>6326279</v>
      </c>
      <c r="AS49" s="15">
        <v>2</v>
      </c>
      <c r="AT49" s="15">
        <v>53</v>
      </c>
    </row>
    <row r="50" spans="1:46" s="251" customFormat="1" ht="27.95" customHeight="1" x14ac:dyDescent="0.15">
      <c r="A50" s="15">
        <v>2</v>
      </c>
      <c r="B50" s="15">
        <v>54</v>
      </c>
      <c r="C50" s="941"/>
      <c r="D50" s="942"/>
      <c r="E50" s="950" t="s">
        <v>151</v>
      </c>
      <c r="F50" s="945" t="s">
        <v>201</v>
      </c>
      <c r="G50" s="946"/>
      <c r="H50" s="946"/>
      <c r="I50" s="947"/>
      <c r="J50" s="487">
        <v>0</v>
      </c>
      <c r="K50" s="487">
        <v>0</v>
      </c>
      <c r="L50" s="487">
        <v>0</v>
      </c>
      <c r="M50" s="487">
        <v>0</v>
      </c>
      <c r="N50" s="487">
        <v>0</v>
      </c>
      <c r="O50" s="487">
        <v>0</v>
      </c>
      <c r="P50" s="487">
        <v>0</v>
      </c>
      <c r="Q50" s="487">
        <v>0</v>
      </c>
      <c r="R50" s="487">
        <v>0</v>
      </c>
      <c r="S50" s="487">
        <v>0</v>
      </c>
      <c r="T50" s="487">
        <v>0</v>
      </c>
      <c r="U50" s="487">
        <v>6882</v>
      </c>
      <c r="V50" s="487">
        <v>16229</v>
      </c>
      <c r="W50" s="487">
        <v>0</v>
      </c>
      <c r="X50" s="487">
        <v>0</v>
      </c>
      <c r="Y50" s="487">
        <v>0</v>
      </c>
      <c r="Z50" s="487">
        <v>0</v>
      </c>
      <c r="AA50" s="16">
        <v>2</v>
      </c>
      <c r="AB50" s="16">
        <v>54</v>
      </c>
      <c r="AC50" s="16"/>
      <c r="AD50" s="15">
        <v>2</v>
      </c>
      <c r="AE50" s="15">
        <v>54</v>
      </c>
      <c r="AF50" s="941"/>
      <c r="AG50" s="942"/>
      <c r="AH50" s="950" t="s">
        <v>151</v>
      </c>
      <c r="AI50" s="945" t="s">
        <v>201</v>
      </c>
      <c r="AJ50" s="946"/>
      <c r="AK50" s="946"/>
      <c r="AL50" s="947"/>
      <c r="AM50" s="487">
        <v>0</v>
      </c>
      <c r="AN50" s="487">
        <v>0</v>
      </c>
      <c r="AO50" s="487">
        <v>0</v>
      </c>
      <c r="AP50" s="487">
        <v>0</v>
      </c>
      <c r="AQ50" s="487">
        <v>0</v>
      </c>
      <c r="AR50" s="491">
        <v>23111</v>
      </c>
      <c r="AS50" s="15">
        <v>2</v>
      </c>
      <c r="AT50" s="15">
        <v>54</v>
      </c>
    </row>
    <row r="51" spans="1:46" s="251" customFormat="1" ht="27.95" customHeight="1" x14ac:dyDescent="0.15">
      <c r="A51" s="15">
        <v>2</v>
      </c>
      <c r="B51" s="15">
        <v>55</v>
      </c>
      <c r="C51" s="941"/>
      <c r="D51" s="942"/>
      <c r="E51" s="951"/>
      <c r="F51" s="945" t="s">
        <v>200</v>
      </c>
      <c r="G51" s="946"/>
      <c r="H51" s="946"/>
      <c r="I51" s="947"/>
      <c r="J51" s="487">
        <v>0</v>
      </c>
      <c r="K51" s="487">
        <v>0</v>
      </c>
      <c r="L51" s="487">
        <v>6783</v>
      </c>
      <c r="M51" s="487">
        <v>0</v>
      </c>
      <c r="N51" s="487">
        <v>0</v>
      </c>
      <c r="O51" s="487">
        <v>0</v>
      </c>
      <c r="P51" s="487">
        <v>0</v>
      </c>
      <c r="Q51" s="487">
        <v>96226</v>
      </c>
      <c r="R51" s="487">
        <v>0</v>
      </c>
      <c r="S51" s="487">
        <v>0</v>
      </c>
      <c r="T51" s="487">
        <v>0</v>
      </c>
      <c r="U51" s="487">
        <v>101722</v>
      </c>
      <c r="V51" s="487">
        <v>0</v>
      </c>
      <c r="W51" s="487">
        <v>57957</v>
      </c>
      <c r="X51" s="487">
        <v>0</v>
      </c>
      <c r="Y51" s="487">
        <v>0</v>
      </c>
      <c r="Z51" s="487">
        <v>0</v>
      </c>
      <c r="AA51" s="16">
        <v>2</v>
      </c>
      <c r="AB51" s="16">
        <v>55</v>
      </c>
      <c r="AC51" s="16"/>
      <c r="AD51" s="15">
        <v>2</v>
      </c>
      <c r="AE51" s="15">
        <v>55</v>
      </c>
      <c r="AF51" s="941"/>
      <c r="AG51" s="942"/>
      <c r="AH51" s="951"/>
      <c r="AI51" s="945" t="s">
        <v>200</v>
      </c>
      <c r="AJ51" s="946"/>
      <c r="AK51" s="946"/>
      <c r="AL51" s="947"/>
      <c r="AM51" s="487">
        <v>8652</v>
      </c>
      <c r="AN51" s="487">
        <v>0</v>
      </c>
      <c r="AO51" s="487">
        <v>0</v>
      </c>
      <c r="AP51" s="487">
        <v>32885</v>
      </c>
      <c r="AQ51" s="487">
        <v>0</v>
      </c>
      <c r="AR51" s="491">
        <v>304225</v>
      </c>
      <c r="AS51" s="15">
        <v>2</v>
      </c>
      <c r="AT51" s="15">
        <v>55</v>
      </c>
    </row>
    <row r="52" spans="1:46" s="251" customFormat="1" ht="27.95" customHeight="1" x14ac:dyDescent="0.15">
      <c r="A52" s="15">
        <v>2</v>
      </c>
      <c r="B52" s="15">
        <v>56</v>
      </c>
      <c r="C52" s="941"/>
      <c r="D52" s="942"/>
      <c r="E52" s="951"/>
      <c r="F52" s="945" t="s">
        <v>835</v>
      </c>
      <c r="G52" s="946"/>
      <c r="H52" s="946"/>
      <c r="I52" s="947"/>
      <c r="J52" s="487">
        <v>0</v>
      </c>
      <c r="K52" s="487">
        <v>0</v>
      </c>
      <c r="L52" s="487">
        <v>0</v>
      </c>
      <c r="M52" s="487">
        <v>0</v>
      </c>
      <c r="N52" s="487">
        <v>0</v>
      </c>
      <c r="O52" s="487">
        <v>0</v>
      </c>
      <c r="P52" s="487">
        <v>0</v>
      </c>
      <c r="Q52" s="487">
        <v>0</v>
      </c>
      <c r="R52" s="487">
        <v>0</v>
      </c>
      <c r="S52" s="487">
        <v>0</v>
      </c>
      <c r="T52" s="487">
        <v>0</v>
      </c>
      <c r="U52" s="487">
        <v>0</v>
      </c>
      <c r="V52" s="487">
        <v>0</v>
      </c>
      <c r="W52" s="487">
        <v>0</v>
      </c>
      <c r="X52" s="487">
        <v>0</v>
      </c>
      <c r="Y52" s="487">
        <v>0</v>
      </c>
      <c r="Z52" s="487">
        <v>0</v>
      </c>
      <c r="AA52" s="16">
        <v>2</v>
      </c>
      <c r="AB52" s="16">
        <v>56</v>
      </c>
      <c r="AC52" s="16"/>
      <c r="AD52" s="15">
        <v>2</v>
      </c>
      <c r="AE52" s="15">
        <v>56</v>
      </c>
      <c r="AF52" s="941"/>
      <c r="AG52" s="942"/>
      <c r="AH52" s="951"/>
      <c r="AI52" s="945" t="s">
        <v>835</v>
      </c>
      <c r="AJ52" s="946"/>
      <c r="AK52" s="946"/>
      <c r="AL52" s="947"/>
      <c r="AM52" s="487">
        <v>0</v>
      </c>
      <c r="AN52" s="487">
        <v>0</v>
      </c>
      <c r="AO52" s="487">
        <v>0</v>
      </c>
      <c r="AP52" s="487">
        <v>0</v>
      </c>
      <c r="AQ52" s="487">
        <v>0</v>
      </c>
      <c r="AR52" s="491">
        <v>0</v>
      </c>
      <c r="AS52" s="15">
        <v>2</v>
      </c>
      <c r="AT52" s="15">
        <v>56</v>
      </c>
    </row>
    <row r="53" spans="1:46" s="251" customFormat="1" ht="27.95" customHeight="1" x14ac:dyDescent="0.15">
      <c r="A53" s="15">
        <v>2</v>
      </c>
      <c r="B53" s="15">
        <v>57</v>
      </c>
      <c r="C53" s="941"/>
      <c r="D53" s="942"/>
      <c r="E53" s="951"/>
      <c r="F53" s="945" t="s">
        <v>865</v>
      </c>
      <c r="G53" s="946"/>
      <c r="H53" s="946"/>
      <c r="I53" s="947"/>
      <c r="J53" s="487">
        <v>0</v>
      </c>
      <c r="K53" s="487">
        <v>0</v>
      </c>
      <c r="L53" s="487">
        <v>0</v>
      </c>
      <c r="M53" s="487">
        <v>0</v>
      </c>
      <c r="N53" s="487">
        <v>0</v>
      </c>
      <c r="O53" s="487">
        <v>0</v>
      </c>
      <c r="P53" s="487">
        <v>0</v>
      </c>
      <c r="Q53" s="487">
        <v>0</v>
      </c>
      <c r="R53" s="487">
        <v>0</v>
      </c>
      <c r="S53" s="487">
        <v>0</v>
      </c>
      <c r="T53" s="487">
        <v>0</v>
      </c>
      <c r="U53" s="487">
        <v>0</v>
      </c>
      <c r="V53" s="487">
        <v>0</v>
      </c>
      <c r="W53" s="487">
        <v>0</v>
      </c>
      <c r="X53" s="487">
        <v>0</v>
      </c>
      <c r="Y53" s="487">
        <v>0</v>
      </c>
      <c r="Z53" s="487">
        <v>0</v>
      </c>
      <c r="AA53" s="16">
        <v>2</v>
      </c>
      <c r="AB53" s="16">
        <v>57</v>
      </c>
      <c r="AC53" s="16"/>
      <c r="AD53" s="15">
        <v>2</v>
      </c>
      <c r="AE53" s="15">
        <v>57</v>
      </c>
      <c r="AF53" s="941"/>
      <c r="AG53" s="942"/>
      <c r="AH53" s="951"/>
      <c r="AI53" s="945" t="s">
        <v>865</v>
      </c>
      <c r="AJ53" s="946"/>
      <c r="AK53" s="946"/>
      <c r="AL53" s="947"/>
      <c r="AM53" s="487">
        <v>0</v>
      </c>
      <c r="AN53" s="487">
        <v>0</v>
      </c>
      <c r="AO53" s="487">
        <v>0</v>
      </c>
      <c r="AP53" s="487">
        <v>0</v>
      </c>
      <c r="AQ53" s="487">
        <v>0</v>
      </c>
      <c r="AR53" s="491">
        <v>0</v>
      </c>
      <c r="AS53" s="15">
        <v>2</v>
      </c>
      <c r="AT53" s="15">
        <v>57</v>
      </c>
    </row>
    <row r="54" spans="1:46" s="251" customFormat="1" ht="27.95" customHeight="1" x14ac:dyDescent="0.15">
      <c r="A54" s="15">
        <v>2</v>
      </c>
      <c r="B54" s="15">
        <v>58</v>
      </c>
      <c r="C54" s="941"/>
      <c r="D54" s="942"/>
      <c r="E54" s="951"/>
      <c r="F54" s="945" t="s">
        <v>837</v>
      </c>
      <c r="G54" s="946"/>
      <c r="H54" s="946"/>
      <c r="I54" s="947"/>
      <c r="J54" s="487">
        <v>0</v>
      </c>
      <c r="K54" s="487">
        <v>0</v>
      </c>
      <c r="L54" s="487">
        <v>0</v>
      </c>
      <c r="M54" s="487">
        <v>0</v>
      </c>
      <c r="N54" s="487">
        <v>0</v>
      </c>
      <c r="O54" s="487">
        <v>0</v>
      </c>
      <c r="P54" s="487">
        <v>0</v>
      </c>
      <c r="Q54" s="487">
        <v>0</v>
      </c>
      <c r="R54" s="487">
        <v>0</v>
      </c>
      <c r="S54" s="487">
        <v>0</v>
      </c>
      <c r="T54" s="487">
        <v>0</v>
      </c>
      <c r="U54" s="487">
        <v>0</v>
      </c>
      <c r="V54" s="487">
        <v>0</v>
      </c>
      <c r="W54" s="487">
        <v>162</v>
      </c>
      <c r="X54" s="487">
        <v>0</v>
      </c>
      <c r="Y54" s="487">
        <v>0</v>
      </c>
      <c r="Z54" s="487">
        <v>0</v>
      </c>
      <c r="AA54" s="16">
        <v>2</v>
      </c>
      <c r="AB54" s="16">
        <v>58</v>
      </c>
      <c r="AC54" s="16"/>
      <c r="AD54" s="15">
        <v>2</v>
      </c>
      <c r="AE54" s="15">
        <v>58</v>
      </c>
      <c r="AF54" s="941"/>
      <c r="AG54" s="942"/>
      <c r="AH54" s="951"/>
      <c r="AI54" s="945" t="s">
        <v>837</v>
      </c>
      <c r="AJ54" s="946"/>
      <c r="AK54" s="946"/>
      <c r="AL54" s="947"/>
      <c r="AM54" s="487">
        <v>0</v>
      </c>
      <c r="AN54" s="487">
        <v>0</v>
      </c>
      <c r="AO54" s="487">
        <v>0</v>
      </c>
      <c r="AP54" s="487">
        <v>0</v>
      </c>
      <c r="AQ54" s="487">
        <v>0</v>
      </c>
      <c r="AR54" s="491">
        <v>162</v>
      </c>
      <c r="AS54" s="15">
        <v>2</v>
      </c>
      <c r="AT54" s="15">
        <v>58</v>
      </c>
    </row>
    <row r="55" spans="1:46" s="251" customFormat="1" ht="27.95" customHeight="1" x14ac:dyDescent="0.15">
      <c r="A55" s="15">
        <v>2</v>
      </c>
      <c r="B55" s="15">
        <v>59</v>
      </c>
      <c r="C55" s="941"/>
      <c r="D55" s="942"/>
      <c r="E55" s="952"/>
      <c r="F55" s="945" t="s">
        <v>753</v>
      </c>
      <c r="G55" s="946"/>
      <c r="H55" s="946"/>
      <c r="I55" s="947"/>
      <c r="J55" s="487">
        <v>0</v>
      </c>
      <c r="K55" s="487">
        <v>0</v>
      </c>
      <c r="L55" s="487">
        <v>0</v>
      </c>
      <c r="M55" s="487">
        <v>0</v>
      </c>
      <c r="N55" s="487">
        <v>0</v>
      </c>
      <c r="O55" s="487">
        <v>0</v>
      </c>
      <c r="P55" s="487">
        <v>0</v>
      </c>
      <c r="Q55" s="487">
        <v>0</v>
      </c>
      <c r="R55" s="487">
        <v>0</v>
      </c>
      <c r="S55" s="487">
        <v>0</v>
      </c>
      <c r="T55" s="487">
        <v>0</v>
      </c>
      <c r="U55" s="487">
        <v>0</v>
      </c>
      <c r="V55" s="487">
        <v>0</v>
      </c>
      <c r="W55" s="487">
        <v>0</v>
      </c>
      <c r="X55" s="487">
        <v>0</v>
      </c>
      <c r="Y55" s="487">
        <v>0</v>
      </c>
      <c r="Z55" s="487">
        <v>0</v>
      </c>
      <c r="AA55" s="16">
        <v>2</v>
      </c>
      <c r="AB55" s="16">
        <v>59</v>
      </c>
      <c r="AC55" s="16"/>
      <c r="AD55" s="15">
        <v>2</v>
      </c>
      <c r="AE55" s="15">
        <v>59</v>
      </c>
      <c r="AF55" s="941"/>
      <c r="AG55" s="942"/>
      <c r="AH55" s="952"/>
      <c r="AI55" s="945" t="s">
        <v>753</v>
      </c>
      <c r="AJ55" s="946"/>
      <c r="AK55" s="946"/>
      <c r="AL55" s="947"/>
      <c r="AM55" s="487">
        <v>0</v>
      </c>
      <c r="AN55" s="487">
        <v>0</v>
      </c>
      <c r="AO55" s="487">
        <v>0</v>
      </c>
      <c r="AP55" s="487">
        <v>0</v>
      </c>
      <c r="AQ55" s="487">
        <v>0</v>
      </c>
      <c r="AR55" s="491">
        <v>0</v>
      </c>
      <c r="AS55" s="15">
        <v>2</v>
      </c>
      <c r="AT55" s="15">
        <v>59</v>
      </c>
    </row>
    <row r="56" spans="1:46" s="251" customFormat="1" ht="27.95" customHeight="1" x14ac:dyDescent="0.15">
      <c r="A56" s="15">
        <v>2</v>
      </c>
      <c r="B56" s="15">
        <v>60</v>
      </c>
      <c r="C56" s="941"/>
      <c r="D56" s="942"/>
      <c r="E56" s="956" t="s">
        <v>509</v>
      </c>
      <c r="F56" s="957"/>
      <c r="G56" s="957"/>
      <c r="H56" s="957"/>
      <c r="I56" s="958"/>
      <c r="J56" s="487">
        <v>0</v>
      </c>
      <c r="K56" s="487">
        <v>0</v>
      </c>
      <c r="L56" s="487">
        <v>0</v>
      </c>
      <c r="M56" s="487">
        <v>0</v>
      </c>
      <c r="N56" s="487">
        <v>0</v>
      </c>
      <c r="O56" s="487">
        <v>0</v>
      </c>
      <c r="P56" s="487">
        <v>0</v>
      </c>
      <c r="Q56" s="487">
        <v>0</v>
      </c>
      <c r="R56" s="487">
        <v>0</v>
      </c>
      <c r="S56" s="487">
        <v>0</v>
      </c>
      <c r="T56" s="487">
        <v>531672</v>
      </c>
      <c r="U56" s="487">
        <v>21904</v>
      </c>
      <c r="V56" s="487">
        <v>0</v>
      </c>
      <c r="W56" s="487">
        <v>0</v>
      </c>
      <c r="X56" s="487">
        <v>0</v>
      </c>
      <c r="Y56" s="487">
        <v>38066</v>
      </c>
      <c r="Z56" s="487">
        <v>0</v>
      </c>
      <c r="AA56" s="16">
        <v>2</v>
      </c>
      <c r="AB56" s="16">
        <v>60</v>
      </c>
      <c r="AC56" s="16"/>
      <c r="AD56" s="15">
        <v>2</v>
      </c>
      <c r="AE56" s="15">
        <v>60</v>
      </c>
      <c r="AF56" s="941"/>
      <c r="AG56" s="942"/>
      <c r="AH56" s="956" t="s">
        <v>509</v>
      </c>
      <c r="AI56" s="957"/>
      <c r="AJ56" s="957"/>
      <c r="AK56" s="957"/>
      <c r="AL56" s="958"/>
      <c r="AM56" s="487">
        <v>0</v>
      </c>
      <c r="AN56" s="487">
        <v>0</v>
      </c>
      <c r="AO56" s="487">
        <v>0</v>
      </c>
      <c r="AP56" s="487">
        <v>0</v>
      </c>
      <c r="AQ56" s="487">
        <v>0</v>
      </c>
      <c r="AR56" s="491">
        <v>591642</v>
      </c>
      <c r="AS56" s="15">
        <v>2</v>
      </c>
      <c r="AT56" s="15">
        <v>60</v>
      </c>
    </row>
    <row r="57" spans="1:46" s="251" customFormat="1" ht="27.95" customHeight="1" x14ac:dyDescent="0.15">
      <c r="A57" s="15">
        <v>2</v>
      </c>
      <c r="B57" s="15">
        <v>61</v>
      </c>
      <c r="C57" s="941"/>
      <c r="D57" s="942"/>
      <c r="E57" s="950" t="s">
        <v>151</v>
      </c>
      <c r="F57" s="945" t="s">
        <v>201</v>
      </c>
      <c r="G57" s="946"/>
      <c r="H57" s="946"/>
      <c r="I57" s="947"/>
      <c r="J57" s="487">
        <v>0</v>
      </c>
      <c r="K57" s="487">
        <v>0</v>
      </c>
      <c r="L57" s="487">
        <v>0</v>
      </c>
      <c r="M57" s="487">
        <v>0</v>
      </c>
      <c r="N57" s="487">
        <v>0</v>
      </c>
      <c r="O57" s="487">
        <v>0</v>
      </c>
      <c r="P57" s="487">
        <v>0</v>
      </c>
      <c r="Q57" s="487">
        <v>0</v>
      </c>
      <c r="R57" s="487">
        <v>0</v>
      </c>
      <c r="S57" s="487">
        <v>0</v>
      </c>
      <c r="T57" s="487">
        <v>0</v>
      </c>
      <c r="U57" s="487">
        <v>929</v>
      </c>
      <c r="V57" s="487">
        <v>0</v>
      </c>
      <c r="W57" s="487">
        <v>0</v>
      </c>
      <c r="X57" s="487">
        <v>0</v>
      </c>
      <c r="Y57" s="487">
        <v>0</v>
      </c>
      <c r="Z57" s="487">
        <v>0</v>
      </c>
      <c r="AA57" s="16">
        <v>2</v>
      </c>
      <c r="AB57" s="16">
        <v>61</v>
      </c>
      <c r="AC57" s="16"/>
      <c r="AD57" s="15">
        <v>2</v>
      </c>
      <c r="AE57" s="15">
        <v>61</v>
      </c>
      <c r="AF57" s="941"/>
      <c r="AG57" s="942"/>
      <c r="AH57" s="950" t="s">
        <v>151</v>
      </c>
      <c r="AI57" s="945" t="s">
        <v>201</v>
      </c>
      <c r="AJ57" s="946"/>
      <c r="AK57" s="946"/>
      <c r="AL57" s="947"/>
      <c r="AM57" s="487">
        <v>0</v>
      </c>
      <c r="AN57" s="487">
        <v>0</v>
      </c>
      <c r="AO57" s="487">
        <v>0</v>
      </c>
      <c r="AP57" s="487">
        <v>0</v>
      </c>
      <c r="AQ57" s="487">
        <v>0</v>
      </c>
      <c r="AR57" s="491">
        <v>929</v>
      </c>
      <c r="AS57" s="15">
        <v>2</v>
      </c>
      <c r="AT57" s="15">
        <v>61</v>
      </c>
    </row>
    <row r="58" spans="1:46" s="251" customFormat="1" ht="27.95" customHeight="1" x14ac:dyDescent="0.15">
      <c r="A58" s="15">
        <v>2</v>
      </c>
      <c r="B58" s="15">
        <v>62</v>
      </c>
      <c r="C58" s="941"/>
      <c r="D58" s="942"/>
      <c r="E58" s="951"/>
      <c r="F58" s="945" t="s">
        <v>200</v>
      </c>
      <c r="G58" s="946"/>
      <c r="H58" s="946"/>
      <c r="I58" s="947"/>
      <c r="J58" s="487">
        <v>0</v>
      </c>
      <c r="K58" s="487">
        <v>0</v>
      </c>
      <c r="L58" s="487">
        <v>0</v>
      </c>
      <c r="M58" s="487">
        <v>0</v>
      </c>
      <c r="N58" s="487">
        <v>0</v>
      </c>
      <c r="O58" s="487">
        <v>0</v>
      </c>
      <c r="P58" s="487">
        <v>0</v>
      </c>
      <c r="Q58" s="487">
        <v>0</v>
      </c>
      <c r="R58" s="487">
        <v>0</v>
      </c>
      <c r="S58" s="487">
        <v>0</v>
      </c>
      <c r="T58" s="487">
        <v>41683</v>
      </c>
      <c r="U58" s="487">
        <v>1653</v>
      </c>
      <c r="V58" s="487">
        <v>0</v>
      </c>
      <c r="W58" s="487">
        <v>0</v>
      </c>
      <c r="X58" s="487">
        <v>0</v>
      </c>
      <c r="Y58" s="487">
        <v>0</v>
      </c>
      <c r="Z58" s="487">
        <v>0</v>
      </c>
      <c r="AA58" s="16">
        <v>2</v>
      </c>
      <c r="AB58" s="16">
        <v>62</v>
      </c>
      <c r="AC58" s="16"/>
      <c r="AD58" s="15">
        <v>2</v>
      </c>
      <c r="AE58" s="15">
        <v>62</v>
      </c>
      <c r="AF58" s="941"/>
      <c r="AG58" s="942"/>
      <c r="AH58" s="951"/>
      <c r="AI58" s="945" t="s">
        <v>200</v>
      </c>
      <c r="AJ58" s="946"/>
      <c r="AK58" s="946"/>
      <c r="AL58" s="947"/>
      <c r="AM58" s="487">
        <v>0</v>
      </c>
      <c r="AN58" s="487">
        <v>0</v>
      </c>
      <c r="AO58" s="487">
        <v>0</v>
      </c>
      <c r="AP58" s="487">
        <v>0</v>
      </c>
      <c r="AQ58" s="487">
        <v>0</v>
      </c>
      <c r="AR58" s="491">
        <v>43336</v>
      </c>
      <c r="AS58" s="15">
        <v>2</v>
      </c>
      <c r="AT58" s="15">
        <v>62</v>
      </c>
    </row>
    <row r="59" spans="1:46" s="251" customFormat="1" ht="27.95" customHeight="1" x14ac:dyDescent="0.15">
      <c r="A59" s="15">
        <v>2</v>
      </c>
      <c r="B59" s="15">
        <v>63</v>
      </c>
      <c r="C59" s="941"/>
      <c r="D59" s="942"/>
      <c r="E59" s="951"/>
      <c r="F59" s="945" t="s">
        <v>835</v>
      </c>
      <c r="G59" s="946"/>
      <c r="H59" s="946"/>
      <c r="I59" s="947"/>
      <c r="J59" s="487">
        <v>0</v>
      </c>
      <c r="K59" s="487">
        <v>0</v>
      </c>
      <c r="L59" s="487">
        <v>0</v>
      </c>
      <c r="M59" s="487">
        <v>0</v>
      </c>
      <c r="N59" s="487">
        <v>0</v>
      </c>
      <c r="O59" s="487">
        <v>0</v>
      </c>
      <c r="P59" s="487">
        <v>0</v>
      </c>
      <c r="Q59" s="487">
        <v>0</v>
      </c>
      <c r="R59" s="487">
        <v>0</v>
      </c>
      <c r="S59" s="487">
        <v>0</v>
      </c>
      <c r="T59" s="487">
        <v>0</v>
      </c>
      <c r="U59" s="487">
        <v>0</v>
      </c>
      <c r="V59" s="487">
        <v>0</v>
      </c>
      <c r="W59" s="487">
        <v>0</v>
      </c>
      <c r="X59" s="487">
        <v>0</v>
      </c>
      <c r="Y59" s="487">
        <v>0</v>
      </c>
      <c r="Z59" s="487">
        <v>0</v>
      </c>
      <c r="AA59" s="16">
        <v>2</v>
      </c>
      <c r="AB59" s="16">
        <v>63</v>
      </c>
      <c r="AC59" s="16"/>
      <c r="AD59" s="15">
        <v>2</v>
      </c>
      <c r="AE59" s="15">
        <v>63</v>
      </c>
      <c r="AF59" s="941"/>
      <c r="AG59" s="942"/>
      <c r="AH59" s="951"/>
      <c r="AI59" s="945" t="s">
        <v>835</v>
      </c>
      <c r="AJ59" s="946"/>
      <c r="AK59" s="946"/>
      <c r="AL59" s="947"/>
      <c r="AM59" s="487">
        <v>0</v>
      </c>
      <c r="AN59" s="487">
        <v>0</v>
      </c>
      <c r="AO59" s="487">
        <v>0</v>
      </c>
      <c r="AP59" s="487">
        <v>0</v>
      </c>
      <c r="AQ59" s="487">
        <v>0</v>
      </c>
      <c r="AR59" s="491">
        <v>0</v>
      </c>
      <c r="AS59" s="15">
        <v>2</v>
      </c>
      <c r="AT59" s="15">
        <v>63</v>
      </c>
    </row>
    <row r="60" spans="1:46" s="251" customFormat="1" ht="27.95" customHeight="1" x14ac:dyDescent="0.15">
      <c r="A60" s="15">
        <v>2</v>
      </c>
      <c r="B60" s="15">
        <v>64</v>
      </c>
      <c r="C60" s="941"/>
      <c r="D60" s="942"/>
      <c r="E60" s="951"/>
      <c r="F60" s="945" t="s">
        <v>865</v>
      </c>
      <c r="G60" s="946"/>
      <c r="H60" s="946"/>
      <c r="I60" s="947"/>
      <c r="J60" s="487">
        <v>0</v>
      </c>
      <c r="K60" s="487">
        <v>0</v>
      </c>
      <c r="L60" s="487">
        <v>0</v>
      </c>
      <c r="M60" s="487">
        <v>0</v>
      </c>
      <c r="N60" s="487">
        <v>0</v>
      </c>
      <c r="O60" s="487">
        <v>0</v>
      </c>
      <c r="P60" s="487">
        <v>0</v>
      </c>
      <c r="Q60" s="487">
        <v>0</v>
      </c>
      <c r="R60" s="487">
        <v>0</v>
      </c>
      <c r="S60" s="487">
        <v>0</v>
      </c>
      <c r="T60" s="487">
        <v>0</v>
      </c>
      <c r="U60" s="487">
        <v>0</v>
      </c>
      <c r="V60" s="487">
        <v>0</v>
      </c>
      <c r="W60" s="487">
        <v>0</v>
      </c>
      <c r="X60" s="487">
        <v>0</v>
      </c>
      <c r="Y60" s="487">
        <v>0</v>
      </c>
      <c r="Z60" s="487">
        <v>0</v>
      </c>
      <c r="AA60" s="16">
        <v>2</v>
      </c>
      <c r="AB60" s="16">
        <v>64</v>
      </c>
      <c r="AC60" s="16"/>
      <c r="AD60" s="15">
        <v>2</v>
      </c>
      <c r="AE60" s="15">
        <v>64</v>
      </c>
      <c r="AF60" s="941"/>
      <c r="AG60" s="942"/>
      <c r="AH60" s="951"/>
      <c r="AI60" s="945" t="s">
        <v>865</v>
      </c>
      <c r="AJ60" s="946"/>
      <c r="AK60" s="946"/>
      <c r="AL60" s="947"/>
      <c r="AM60" s="487">
        <v>0</v>
      </c>
      <c r="AN60" s="487">
        <v>0</v>
      </c>
      <c r="AO60" s="487">
        <v>0</v>
      </c>
      <c r="AP60" s="487">
        <v>0</v>
      </c>
      <c r="AQ60" s="487">
        <v>0</v>
      </c>
      <c r="AR60" s="491">
        <v>0</v>
      </c>
      <c r="AS60" s="15">
        <v>2</v>
      </c>
      <c r="AT60" s="15">
        <v>64</v>
      </c>
    </row>
    <row r="61" spans="1:46" s="251" customFormat="1" ht="27.95" customHeight="1" x14ac:dyDescent="0.15">
      <c r="A61" s="15">
        <v>2</v>
      </c>
      <c r="B61" s="15">
        <v>65</v>
      </c>
      <c r="C61" s="941"/>
      <c r="D61" s="942"/>
      <c r="E61" s="951"/>
      <c r="F61" s="945" t="s">
        <v>837</v>
      </c>
      <c r="G61" s="946"/>
      <c r="H61" s="946"/>
      <c r="I61" s="947"/>
      <c r="J61" s="487">
        <v>0</v>
      </c>
      <c r="K61" s="487">
        <v>0</v>
      </c>
      <c r="L61" s="487">
        <v>0</v>
      </c>
      <c r="M61" s="487">
        <v>0</v>
      </c>
      <c r="N61" s="487">
        <v>0</v>
      </c>
      <c r="O61" s="487">
        <v>0</v>
      </c>
      <c r="P61" s="487">
        <v>0</v>
      </c>
      <c r="Q61" s="487">
        <v>0</v>
      </c>
      <c r="R61" s="487">
        <v>0</v>
      </c>
      <c r="S61" s="487">
        <v>0</v>
      </c>
      <c r="T61" s="487">
        <v>0</v>
      </c>
      <c r="U61" s="487">
        <v>0</v>
      </c>
      <c r="V61" s="487">
        <v>0</v>
      </c>
      <c r="W61" s="487">
        <v>0</v>
      </c>
      <c r="X61" s="487">
        <v>0</v>
      </c>
      <c r="Y61" s="487">
        <v>0</v>
      </c>
      <c r="Z61" s="487">
        <v>0</v>
      </c>
      <c r="AA61" s="16">
        <v>2</v>
      </c>
      <c r="AB61" s="16">
        <v>65</v>
      </c>
      <c r="AC61" s="16"/>
      <c r="AD61" s="15">
        <v>2</v>
      </c>
      <c r="AE61" s="15">
        <v>65</v>
      </c>
      <c r="AF61" s="941"/>
      <c r="AG61" s="942"/>
      <c r="AH61" s="951"/>
      <c r="AI61" s="945" t="s">
        <v>837</v>
      </c>
      <c r="AJ61" s="946"/>
      <c r="AK61" s="946"/>
      <c r="AL61" s="947"/>
      <c r="AM61" s="487">
        <v>0</v>
      </c>
      <c r="AN61" s="487">
        <v>0</v>
      </c>
      <c r="AO61" s="487">
        <v>0</v>
      </c>
      <c r="AP61" s="487">
        <v>0</v>
      </c>
      <c r="AQ61" s="487">
        <v>0</v>
      </c>
      <c r="AR61" s="491">
        <v>0</v>
      </c>
      <c r="AS61" s="15">
        <v>2</v>
      </c>
      <c r="AT61" s="15">
        <v>65</v>
      </c>
    </row>
    <row r="62" spans="1:46" s="251" customFormat="1" ht="27.95" customHeight="1" x14ac:dyDescent="0.15">
      <c r="A62" s="15">
        <v>2</v>
      </c>
      <c r="B62" s="15">
        <v>66</v>
      </c>
      <c r="C62" s="943"/>
      <c r="D62" s="944"/>
      <c r="E62" s="952"/>
      <c r="F62" s="948" t="s">
        <v>753</v>
      </c>
      <c r="G62" s="851"/>
      <c r="H62" s="851"/>
      <c r="I62" s="949"/>
      <c r="J62" s="487">
        <v>0</v>
      </c>
      <c r="K62" s="487">
        <v>0</v>
      </c>
      <c r="L62" s="487">
        <v>0</v>
      </c>
      <c r="M62" s="487">
        <v>0</v>
      </c>
      <c r="N62" s="487">
        <v>0</v>
      </c>
      <c r="O62" s="487">
        <v>0</v>
      </c>
      <c r="P62" s="487">
        <v>0</v>
      </c>
      <c r="Q62" s="487">
        <v>0</v>
      </c>
      <c r="R62" s="487">
        <v>0</v>
      </c>
      <c r="S62" s="487">
        <v>0</v>
      </c>
      <c r="T62" s="487">
        <v>17208</v>
      </c>
      <c r="U62" s="487">
        <v>0</v>
      </c>
      <c r="V62" s="487">
        <v>0</v>
      </c>
      <c r="W62" s="487">
        <v>0</v>
      </c>
      <c r="X62" s="487">
        <v>0</v>
      </c>
      <c r="Y62" s="487">
        <v>0</v>
      </c>
      <c r="Z62" s="487">
        <v>0</v>
      </c>
      <c r="AA62" s="16">
        <v>2</v>
      </c>
      <c r="AB62" s="16">
        <v>66</v>
      </c>
      <c r="AC62" s="16"/>
      <c r="AD62" s="15">
        <v>2</v>
      </c>
      <c r="AE62" s="15">
        <v>66</v>
      </c>
      <c r="AF62" s="943"/>
      <c r="AG62" s="944"/>
      <c r="AH62" s="952"/>
      <c r="AI62" s="948" t="s">
        <v>753</v>
      </c>
      <c r="AJ62" s="851"/>
      <c r="AK62" s="851"/>
      <c r="AL62" s="949"/>
      <c r="AM62" s="487">
        <v>0</v>
      </c>
      <c r="AN62" s="487">
        <v>0</v>
      </c>
      <c r="AO62" s="487">
        <v>0</v>
      </c>
      <c r="AP62" s="487">
        <v>0</v>
      </c>
      <c r="AQ62" s="487">
        <v>0</v>
      </c>
      <c r="AR62" s="491">
        <v>17208</v>
      </c>
      <c r="AS62" s="15">
        <v>2</v>
      </c>
      <c r="AT62" s="15">
        <v>66</v>
      </c>
    </row>
    <row r="63" spans="1:46" s="251" customFormat="1" ht="18" customHeight="1" x14ac:dyDescent="0.15">
      <c r="J63" s="255"/>
      <c r="K63" s="255"/>
      <c r="L63" s="255"/>
      <c r="M63" s="255"/>
      <c r="N63" s="255"/>
      <c r="O63" s="255"/>
      <c r="P63" s="488"/>
      <c r="Q63" s="255"/>
      <c r="R63" s="255"/>
      <c r="S63" s="255"/>
      <c r="T63" s="255"/>
      <c r="U63" s="255"/>
      <c r="V63" s="255"/>
      <c r="W63" s="255"/>
      <c r="X63" s="255"/>
      <c r="Y63" s="255"/>
      <c r="Z63" s="255"/>
      <c r="AM63" s="255"/>
      <c r="AN63" s="255"/>
      <c r="AO63" s="255"/>
      <c r="AP63" s="255"/>
      <c r="AQ63" s="255"/>
      <c r="AR63" s="255"/>
    </row>
    <row r="64" spans="1:46" s="251" customFormat="1" ht="18" customHeight="1" x14ac:dyDescent="0.15"/>
    <row r="65" s="251" customFormat="1" ht="18" customHeight="1" x14ac:dyDescent="0.15"/>
    <row r="66" s="251" customFormat="1" ht="18" customHeight="1" x14ac:dyDescent="0.15"/>
    <row r="67" s="251" customFormat="1" ht="18" customHeight="1" x14ac:dyDescent="0.15"/>
    <row r="68" s="251" customFormat="1" ht="18" customHeight="1" x14ac:dyDescent="0.15"/>
    <row r="69" s="251" customFormat="1" ht="18" customHeight="1" x14ac:dyDescent="0.15"/>
    <row r="70" s="251" customFormat="1" ht="18" customHeight="1" x14ac:dyDescent="0.15"/>
    <row r="71" s="251" customFormat="1" ht="18" customHeight="1" x14ac:dyDescent="0.15"/>
    <row r="72" s="251" customFormat="1" ht="18" customHeight="1" x14ac:dyDescent="0.15"/>
    <row r="73" s="251" customFormat="1" ht="18" customHeight="1" x14ac:dyDescent="0.15"/>
    <row r="74" s="251" customFormat="1" ht="18" customHeight="1" x14ac:dyDescent="0.15"/>
    <row r="75" s="251" customFormat="1" ht="18" customHeight="1" x14ac:dyDescent="0.15"/>
    <row r="76" s="251" customFormat="1" ht="18" customHeight="1" x14ac:dyDescent="0.15"/>
    <row r="77" s="251" customFormat="1" ht="18" customHeight="1" x14ac:dyDescent="0.15"/>
    <row r="78" s="251" customFormat="1" ht="18" customHeight="1" x14ac:dyDescent="0.15"/>
    <row r="79" s="251" customFormat="1" ht="18" customHeight="1" x14ac:dyDescent="0.15"/>
    <row r="80" s="251" customFormat="1" ht="18" customHeight="1" x14ac:dyDescent="0.15"/>
    <row r="81" spans="7:41" s="251" customFormat="1" ht="18" customHeight="1" x14ac:dyDescent="0.15">
      <c r="G81" s="251" t="e">
        <f>IF(#REF!="1000","○",)</f>
        <v>#REF!</v>
      </c>
    </row>
    <row r="82" spans="7:41" s="251" customFormat="1" ht="18" customHeight="1" x14ac:dyDescent="0.15"/>
    <row r="83" spans="7:41" s="251" customFormat="1" ht="18" customHeight="1" x14ac:dyDescent="0.15"/>
    <row r="84" spans="7:41" s="251" customFormat="1" ht="18" customHeight="1" x14ac:dyDescent="0.15"/>
    <row r="85" spans="7:41" s="251" customFormat="1" ht="18" customHeight="1" x14ac:dyDescent="0.15"/>
    <row r="86" spans="7:41" s="251" customFormat="1" ht="18" customHeight="1" x14ac:dyDescent="0.15"/>
    <row r="87" spans="7:41" s="251" customFormat="1" ht="18" customHeight="1" x14ac:dyDescent="0.15"/>
    <row r="88" spans="7:41" s="251" customFormat="1" ht="18" customHeight="1" x14ac:dyDescent="0.15"/>
    <row r="89" spans="7:41" s="251" customFormat="1" ht="18" customHeight="1" x14ac:dyDescent="0.15"/>
    <row r="90" spans="7:41" s="251" customFormat="1" ht="18" customHeight="1" x14ac:dyDescent="0.15">
      <c r="AN90" s="251" t="e">
        <f>#REF!</f>
        <v>#REF!</v>
      </c>
      <c r="AO90" s="251" t="e">
        <f>#REF!</f>
        <v>#REF!</v>
      </c>
    </row>
    <row r="91" spans="7:41" s="251" customFormat="1" ht="18" customHeight="1" x14ac:dyDescent="0.15">
      <c r="P91" s="251">
        <f>IF(P52=0,0,ROUND('20表'!R8/P52,0))</f>
        <v>0</v>
      </c>
      <c r="AO91" s="251" t="e">
        <f>#REF!</f>
        <v>#REF!</v>
      </c>
    </row>
    <row r="92" spans="7:41" s="251" customFormat="1" ht="18" customHeight="1" x14ac:dyDescent="0.15">
      <c r="AN92" s="251" t="e">
        <f>#REF!</f>
        <v>#REF!</v>
      </c>
      <c r="AO92" s="251" t="e">
        <f>#REF!</f>
        <v>#REF!</v>
      </c>
    </row>
    <row r="93" spans="7:41" s="251" customFormat="1" ht="18" customHeight="1" x14ac:dyDescent="0.15">
      <c r="P93" s="251">
        <f>ROUND((P14/'30表'!Q27)*100,2)</f>
        <v>0</v>
      </c>
      <c r="AN93" s="251" t="e">
        <f>#REF!</f>
        <v>#REF!</v>
      </c>
      <c r="AO93" s="251" t="e">
        <f>#REF!</f>
        <v>#REF!</v>
      </c>
    </row>
    <row r="94" spans="7:41" s="251" customFormat="1" ht="18" customHeight="1" x14ac:dyDescent="0.15">
      <c r="AN94" s="251" t="e">
        <f>#REF!</f>
        <v>#REF!</v>
      </c>
      <c r="AO94" s="251" t="e">
        <f>#REF!</f>
        <v>#REF!</v>
      </c>
    </row>
    <row r="95" spans="7:41" s="251" customFormat="1" ht="18" customHeight="1" x14ac:dyDescent="0.15">
      <c r="AO95" s="251" t="e">
        <f>#REF!</f>
        <v>#REF!</v>
      </c>
    </row>
    <row r="96" spans="7:41" s="251" customFormat="1" ht="18" customHeight="1" x14ac:dyDescent="0.15">
      <c r="AO96" s="251" t="e">
        <f>#REF!</f>
        <v>#REF!</v>
      </c>
    </row>
    <row r="97" spans="18:41" s="251" customFormat="1" ht="18" customHeight="1" x14ac:dyDescent="0.15">
      <c r="AO97" s="251" t="e">
        <f>#REF!</f>
        <v>#REF!</v>
      </c>
    </row>
    <row r="98" spans="18:41" s="251" customFormat="1" ht="18" customHeight="1" x14ac:dyDescent="0.15">
      <c r="AO98" s="251" t="e">
        <f>#REF!</f>
        <v>#REF!</v>
      </c>
    </row>
    <row r="99" spans="18:41" s="251" customFormat="1" ht="18" customHeight="1" x14ac:dyDescent="0.15">
      <c r="AO99" s="251" t="e">
        <f>#REF!</f>
        <v>#REF!</v>
      </c>
    </row>
    <row r="100" spans="18:41" s="251" customFormat="1" ht="18" customHeight="1" x14ac:dyDescent="0.15">
      <c r="AO100" s="251" t="e">
        <f>#REF!</f>
        <v>#REF!</v>
      </c>
    </row>
    <row r="101" spans="18:41" s="251" customFormat="1" ht="18" customHeight="1" x14ac:dyDescent="0.15">
      <c r="AO101" s="251" t="e">
        <f>#REF!</f>
        <v>#REF!</v>
      </c>
    </row>
    <row r="102" spans="18:41" s="251" customFormat="1" ht="18" customHeight="1" x14ac:dyDescent="0.15">
      <c r="AO102" s="251" t="e">
        <f>#REF!</f>
        <v>#REF!</v>
      </c>
    </row>
    <row r="103" spans="18:41" s="251" customFormat="1" ht="18" customHeight="1" x14ac:dyDescent="0.15">
      <c r="AO103" s="251" t="e">
        <f>#REF!</f>
        <v>#REF!</v>
      </c>
    </row>
    <row r="104" spans="18:41" s="251" customFormat="1" ht="18" customHeight="1" x14ac:dyDescent="0.15"/>
    <row r="105" spans="18:41" s="251" customFormat="1" ht="18" customHeight="1" x14ac:dyDescent="0.15">
      <c r="R105" s="251">
        <f>IF(R24=0,0,ROUND(R7/R24*100,1))</f>
        <v>0</v>
      </c>
      <c r="S105" s="100">
        <f>IF(S24=0,0,ROUND(S7/S24*100,1))</f>
        <v>0</v>
      </c>
      <c r="AO105" s="251">
        <f>IF(AO24=0,0,ROUND(AO7/AO24*100,1))</f>
        <v>0</v>
      </c>
    </row>
    <row r="106" spans="18:41" s="251" customFormat="1" ht="18" customHeight="1" x14ac:dyDescent="0.15">
      <c r="S106" s="100">
        <f>IF(S25+S34=0,0,ROUND((S8+S15)/(S25+S34)*100,1))</f>
        <v>0</v>
      </c>
      <c r="AO106" s="251">
        <f>IF(AO25+AO34=0,0,ROUND((AO8+AO15)/(AO25+AO34)*100,1))</f>
        <v>0</v>
      </c>
    </row>
    <row r="107" spans="18:41" s="251" customFormat="1" ht="18" customHeight="1" x14ac:dyDescent="0.15">
      <c r="S107" s="100">
        <f>IF(S25=0,0,ROUND(S8/S25*100,1))</f>
        <v>0</v>
      </c>
      <c r="AO107" s="251">
        <f>IF(AO25=0,0,ROUND(AO8/AO25*100,1))</f>
        <v>0</v>
      </c>
    </row>
    <row r="108" spans="18:41" s="251" customFormat="1" ht="18" customHeight="1" x14ac:dyDescent="0.15"/>
    <row r="109" spans="18:41" s="251" customFormat="1" ht="18" customHeight="1" x14ac:dyDescent="0.15"/>
    <row r="110" spans="18:41" s="251" customFormat="1" ht="18" customHeight="1" x14ac:dyDescent="0.15"/>
    <row r="111" spans="18:41" s="251" customFormat="1" ht="18" customHeight="1" x14ac:dyDescent="0.15"/>
    <row r="112" spans="18:41" s="251" customFormat="1" ht="18" customHeight="1" x14ac:dyDescent="0.15"/>
    <row r="113" s="251" customFormat="1" ht="18" customHeight="1" x14ac:dyDescent="0.15"/>
    <row r="114" s="251" customFormat="1" ht="18" customHeight="1" x14ac:dyDescent="0.15"/>
    <row r="115" s="251" customFormat="1" ht="18" customHeight="1" x14ac:dyDescent="0.15"/>
    <row r="116" s="251" customFormat="1" ht="18" customHeight="1" x14ac:dyDescent="0.15"/>
    <row r="117" s="251" customFormat="1" ht="18" customHeight="1" x14ac:dyDescent="0.15"/>
    <row r="118" s="251" customFormat="1" ht="18" customHeight="1" x14ac:dyDescent="0.15"/>
    <row r="119" s="251" customFormat="1" ht="18" customHeight="1" x14ac:dyDescent="0.15"/>
    <row r="120" s="251" customFormat="1" ht="18" customHeight="1" x14ac:dyDescent="0.15"/>
    <row r="121" s="251" customFormat="1" ht="18" customHeight="1" x14ac:dyDescent="0.15"/>
    <row r="122" s="251" customFormat="1" ht="18" customHeight="1" x14ac:dyDescent="0.15"/>
    <row r="123" s="251" customFormat="1" ht="18" customHeight="1" x14ac:dyDescent="0.15"/>
    <row r="124" s="251" customFormat="1" ht="18" customHeight="1" x14ac:dyDescent="0.15"/>
    <row r="125" s="251" customFormat="1" ht="18" customHeight="1" x14ac:dyDescent="0.15"/>
    <row r="126" s="251" customFormat="1" ht="18" customHeight="1" x14ac:dyDescent="0.15"/>
    <row r="127" s="251" customFormat="1" ht="18" customHeight="1" x14ac:dyDescent="0.15"/>
    <row r="128" s="251" customFormat="1" ht="18" customHeight="1" x14ac:dyDescent="0.15"/>
    <row r="129" s="251" customFormat="1" ht="18" customHeight="1" x14ac:dyDescent="0.15"/>
    <row r="130" s="251" customFormat="1" ht="18" customHeight="1" x14ac:dyDescent="0.15"/>
    <row r="131" s="251" customFormat="1" ht="18" customHeight="1" x14ac:dyDescent="0.15"/>
    <row r="132" s="251" customFormat="1" ht="18" customHeight="1" x14ac:dyDescent="0.15"/>
    <row r="133" s="251" customFormat="1" ht="18" customHeight="1" x14ac:dyDescent="0.15"/>
    <row r="134" s="251" customFormat="1" ht="18" customHeight="1" x14ac:dyDescent="0.15"/>
    <row r="135" s="251" customFormat="1" ht="18" customHeight="1" x14ac:dyDescent="0.15"/>
    <row r="136" s="251" customFormat="1" ht="18" customHeight="1" x14ac:dyDescent="0.15"/>
    <row r="137" s="251" customFormat="1" ht="18" customHeight="1" x14ac:dyDescent="0.15"/>
    <row r="138" s="251" customFormat="1" ht="18" customHeight="1" x14ac:dyDescent="0.15"/>
    <row r="139" s="251" customFormat="1" ht="18" customHeight="1" x14ac:dyDescent="0.15"/>
    <row r="140" s="251" customFormat="1" ht="18" customHeight="1" x14ac:dyDescent="0.15"/>
    <row r="141" s="251" customFormat="1" ht="18" customHeight="1" x14ac:dyDescent="0.15"/>
    <row r="142" s="251" customFormat="1" ht="18" customHeight="1" x14ac:dyDescent="0.15"/>
    <row r="143" s="251" customFormat="1" ht="18" customHeight="1" x14ac:dyDescent="0.15"/>
    <row r="144" s="251" customFormat="1" ht="18" customHeight="1" x14ac:dyDescent="0.15"/>
    <row r="145" s="251" customFormat="1" ht="18" customHeight="1" x14ac:dyDescent="0.15"/>
    <row r="146" s="251" customFormat="1" ht="18" customHeight="1" x14ac:dyDescent="0.15"/>
  </sheetData>
  <mergeCells count="152">
    <mergeCell ref="E1:H1"/>
    <mergeCell ref="AH1:AK1"/>
    <mergeCell ref="C5:K5"/>
    <mergeCell ref="P5:Q5"/>
    <mergeCell ref="S7:T7"/>
    <mergeCell ref="D9:I9"/>
    <mergeCell ref="AG9:AL9"/>
    <mergeCell ref="F10:I10"/>
    <mergeCell ref="AI10:AL10"/>
    <mergeCell ref="F11:I11"/>
    <mergeCell ref="AI11:AL11"/>
    <mergeCell ref="F12:I12"/>
    <mergeCell ref="AI12:AL12"/>
    <mergeCell ref="C13:I13"/>
    <mergeCell ref="AF13:AL13"/>
    <mergeCell ref="C14:E14"/>
    <mergeCell ref="F14:I14"/>
    <mergeCell ref="AF14:AH14"/>
    <mergeCell ref="AI14:AL14"/>
    <mergeCell ref="C15:E15"/>
    <mergeCell ref="F15:I15"/>
    <mergeCell ref="AF15:AH15"/>
    <mergeCell ref="AI15:AL15"/>
    <mergeCell ref="C16:I16"/>
    <mergeCell ref="AF16:AL16"/>
    <mergeCell ref="C17:H17"/>
    <mergeCell ref="AF17:AK17"/>
    <mergeCell ref="C18:E18"/>
    <mergeCell ref="F18:H18"/>
    <mergeCell ref="AF18:AH18"/>
    <mergeCell ref="AI18:AK18"/>
    <mergeCell ref="C19:E19"/>
    <mergeCell ref="F19:H19"/>
    <mergeCell ref="AF19:AH19"/>
    <mergeCell ref="AI19:AK19"/>
    <mergeCell ref="C20:H20"/>
    <mergeCell ref="AF20:AK20"/>
    <mergeCell ref="C21:I21"/>
    <mergeCell ref="AF21:AL21"/>
    <mergeCell ref="C22:E22"/>
    <mergeCell ref="F22:I22"/>
    <mergeCell ref="AF22:AH22"/>
    <mergeCell ref="AI22:AL22"/>
    <mergeCell ref="C23:E23"/>
    <mergeCell ref="F23:I23"/>
    <mergeCell ref="AF23:AH23"/>
    <mergeCell ref="AI23:AL23"/>
    <mergeCell ref="F24:I24"/>
    <mergeCell ref="AI24:AL24"/>
    <mergeCell ref="C25:E25"/>
    <mergeCell ref="F25:I25"/>
    <mergeCell ref="AF25:AH25"/>
    <mergeCell ref="AI25:AL25"/>
    <mergeCell ref="C42:D48"/>
    <mergeCell ref="AI34:AL34"/>
    <mergeCell ref="C26:E26"/>
    <mergeCell ref="F26:I26"/>
    <mergeCell ref="AF26:AH26"/>
    <mergeCell ref="AI26:AL26"/>
    <mergeCell ref="F27:I27"/>
    <mergeCell ref="AI27:AL27"/>
    <mergeCell ref="F28:I28"/>
    <mergeCell ref="AI28:AL28"/>
    <mergeCell ref="F29:I29"/>
    <mergeCell ref="AI29:AL29"/>
    <mergeCell ref="C35:I35"/>
    <mergeCell ref="AF35:AL35"/>
    <mergeCell ref="H36:I36"/>
    <mergeCell ref="AK36:AL36"/>
    <mergeCell ref="H37:I37"/>
    <mergeCell ref="AK37:AL37"/>
    <mergeCell ref="H38:I38"/>
    <mergeCell ref="AK38:AL38"/>
    <mergeCell ref="H39:I39"/>
    <mergeCell ref="AK39:AL39"/>
    <mergeCell ref="F45:I45"/>
    <mergeCell ref="AI45:AL45"/>
    <mergeCell ref="F46:I46"/>
    <mergeCell ref="AI46:AL46"/>
    <mergeCell ref="F47:I47"/>
    <mergeCell ref="AI47:AL47"/>
    <mergeCell ref="F48:I48"/>
    <mergeCell ref="AI48:AL48"/>
    <mergeCell ref="E49:I49"/>
    <mergeCell ref="AH49:AL49"/>
    <mergeCell ref="AF42:AG48"/>
    <mergeCell ref="E42:I42"/>
    <mergeCell ref="AH42:AL42"/>
    <mergeCell ref="F43:I43"/>
    <mergeCell ref="AI43:AL43"/>
    <mergeCell ref="F44:I44"/>
    <mergeCell ref="AI44:AL44"/>
    <mergeCell ref="AI59:AL59"/>
    <mergeCell ref="AH57:AH62"/>
    <mergeCell ref="F50:I50"/>
    <mergeCell ref="AI50:AL50"/>
    <mergeCell ref="F51:I51"/>
    <mergeCell ref="AI51:AL51"/>
    <mergeCell ref="F52:I52"/>
    <mergeCell ref="AI52:AL52"/>
    <mergeCell ref="F53:I53"/>
    <mergeCell ref="AI53:AL53"/>
    <mergeCell ref="F54:I54"/>
    <mergeCell ref="AI54:AL54"/>
    <mergeCell ref="AR7:AR8"/>
    <mergeCell ref="D10:E12"/>
    <mergeCell ref="AG10:AH12"/>
    <mergeCell ref="C36:G37"/>
    <mergeCell ref="AF36:AJ37"/>
    <mergeCell ref="C38:G39"/>
    <mergeCell ref="AF38:AJ39"/>
    <mergeCell ref="C40:C41"/>
    <mergeCell ref="D40:G41"/>
    <mergeCell ref="AF40:AF41"/>
    <mergeCell ref="AG40:AJ41"/>
    <mergeCell ref="H40:I40"/>
    <mergeCell ref="AK40:AL40"/>
    <mergeCell ref="H41:I41"/>
    <mergeCell ref="AK41:AL41"/>
    <mergeCell ref="C30:I30"/>
    <mergeCell ref="AF30:AL30"/>
    <mergeCell ref="E31:I31"/>
    <mergeCell ref="AH31:AL31"/>
    <mergeCell ref="E32:I32"/>
    <mergeCell ref="AH32:AL32"/>
    <mergeCell ref="F33:I33"/>
    <mergeCell ref="AI33:AL33"/>
    <mergeCell ref="F34:I34"/>
    <mergeCell ref="C49:D62"/>
    <mergeCell ref="AF49:AG62"/>
    <mergeCell ref="F60:I60"/>
    <mergeCell ref="AI60:AL60"/>
    <mergeCell ref="F61:I61"/>
    <mergeCell ref="AI61:AL61"/>
    <mergeCell ref="F62:I62"/>
    <mergeCell ref="AI62:AL62"/>
    <mergeCell ref="E43:E46"/>
    <mergeCell ref="AH43:AH46"/>
    <mergeCell ref="E47:E48"/>
    <mergeCell ref="AH47:AH48"/>
    <mergeCell ref="E50:E55"/>
    <mergeCell ref="AH50:AH55"/>
    <mergeCell ref="E57:E62"/>
    <mergeCell ref="F55:I55"/>
    <mergeCell ref="AI55:AL55"/>
    <mergeCell ref="E56:I56"/>
    <mergeCell ref="AH56:AL56"/>
    <mergeCell ref="F57:I57"/>
    <mergeCell ref="AI57:AL57"/>
    <mergeCell ref="F58:I58"/>
    <mergeCell ref="AI58:AL58"/>
    <mergeCell ref="F59:I59"/>
  </mergeCells>
  <phoneticPr fontId="27"/>
  <pageMargins left="0.78740157480314965" right="0.78740157480314965" top="0.78740157480314965" bottom="0.39370078740157483" header="0.19685039370078741" footer="0.19685039370078741"/>
  <pageSetup paperSize="9" scale="43" fitToWidth="0" fitToHeight="0" pageOrder="overThenDown" orientation="portrait" horizontalDpi="1200" verticalDpi="1200" r:id="rId1"/>
  <headerFooter alignWithMargins="0"/>
  <colBreaks count="2" manualBreakCount="2">
    <brk id="16" max="61" man="1"/>
    <brk id="29" max="61"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howOutlineSymbols="0"/>
    <pageSetUpPr autoPageBreaks="0" fitToPage="1"/>
  </sheetPr>
  <dimension ref="A1:AN154"/>
  <sheetViews>
    <sheetView showZeros="0" showOutlineSymbols="0" view="pageBreakPreview" zoomScale="65" zoomScaleNormal="85" zoomScaleSheetLayoutView="65" workbookViewId="0">
      <selection activeCell="H8" sqref="H8"/>
    </sheetView>
  </sheetViews>
  <sheetFormatPr defaultRowHeight="30" customHeight="1" x14ac:dyDescent="0.15"/>
  <cols>
    <col min="1" max="2" width="5.7109375" style="248" customWidth="1"/>
    <col min="3" max="3" width="5.5703125" style="248" customWidth="1"/>
    <col min="4" max="4" width="4.85546875" style="248" customWidth="1"/>
    <col min="5" max="5" width="3.42578125" style="248" customWidth="1"/>
    <col min="6" max="7" width="20.7109375" style="248" customWidth="1"/>
    <col min="8" max="15" width="21.7109375" style="249" customWidth="1"/>
    <col min="16" max="17" width="5.7109375" style="248" customWidth="1"/>
    <col min="18" max="18" width="9.140625" style="248" customWidth="1"/>
    <col min="19" max="16384" width="9.140625" style="248"/>
  </cols>
  <sheetData>
    <row r="1" spans="1:28" s="492" customFormat="1" ht="30" customHeight="1" x14ac:dyDescent="0.15">
      <c r="A1" s="493"/>
      <c r="B1" s="494"/>
      <c r="C1" s="496"/>
      <c r="D1" s="501" t="s">
        <v>253</v>
      </c>
      <c r="E1" s="1023" t="s">
        <v>69</v>
      </c>
      <c r="F1" s="1024"/>
      <c r="G1" s="510" t="s">
        <v>102</v>
      </c>
      <c r="H1" s="514"/>
      <c r="I1" s="493"/>
      <c r="J1" s="494"/>
      <c r="K1" s="494"/>
      <c r="L1" s="494"/>
      <c r="M1" s="494"/>
      <c r="N1" s="494"/>
      <c r="O1" s="494"/>
      <c r="P1" s="720" t="s">
        <v>147</v>
      </c>
      <c r="Q1" s="1025"/>
      <c r="AB1" s="528"/>
    </row>
    <row r="2" spans="1:28" s="492" customFormat="1" ht="24.95" customHeight="1" x14ac:dyDescent="0.15">
      <c r="A2" s="493"/>
      <c r="B2" s="494"/>
      <c r="C2" s="497"/>
      <c r="D2" s="494"/>
      <c r="E2" s="506"/>
      <c r="F2" s="506"/>
      <c r="G2" s="494"/>
      <c r="H2" s="515"/>
      <c r="I2" s="494"/>
      <c r="J2" s="494"/>
      <c r="K2" s="494"/>
      <c r="L2" s="494"/>
      <c r="M2" s="494"/>
      <c r="N2" s="494"/>
      <c r="O2" s="494"/>
    </row>
    <row r="3" spans="1:28" s="492" customFormat="1" ht="24.95" customHeight="1" x14ac:dyDescent="0.15">
      <c r="A3" s="493"/>
      <c r="B3" s="494"/>
      <c r="C3" s="497"/>
      <c r="D3" s="494"/>
      <c r="E3" s="506"/>
      <c r="F3" s="506"/>
      <c r="G3" s="494"/>
      <c r="H3" s="515"/>
      <c r="I3" s="494"/>
      <c r="J3" s="494"/>
      <c r="K3" s="494"/>
      <c r="L3" s="494"/>
      <c r="M3" s="494"/>
      <c r="N3" s="494"/>
      <c r="O3" s="494"/>
    </row>
    <row r="4" spans="1:28" s="492" customFormat="1" ht="20.100000000000001" customHeight="1" x14ac:dyDescent="0.15">
      <c r="A4" s="493"/>
      <c r="B4" s="494"/>
      <c r="C4" s="494"/>
      <c r="D4" s="494"/>
      <c r="E4" s="494"/>
      <c r="F4" s="494"/>
      <c r="G4" s="494"/>
      <c r="H4" s="494"/>
      <c r="I4" s="494"/>
      <c r="J4" s="494"/>
      <c r="K4" s="494"/>
      <c r="L4" s="494"/>
      <c r="M4" s="494"/>
      <c r="N4" s="494"/>
      <c r="O4" s="494"/>
    </row>
    <row r="5" spans="1:28" s="492" customFormat="1" ht="20.100000000000001" customHeight="1" x14ac:dyDescent="0.15">
      <c r="A5" s="493"/>
      <c r="B5" s="494"/>
      <c r="C5" s="494" t="s">
        <v>599</v>
      </c>
      <c r="D5" s="493"/>
      <c r="E5" s="494"/>
      <c r="F5" s="494"/>
      <c r="G5" s="494"/>
      <c r="H5" s="515"/>
      <c r="I5" s="515"/>
      <c r="J5" s="515"/>
      <c r="K5" s="515"/>
      <c r="L5" s="515"/>
      <c r="M5" s="515"/>
      <c r="N5" s="515"/>
      <c r="O5" s="515"/>
      <c r="P5" s="526"/>
      <c r="Q5" s="526"/>
    </row>
    <row r="6" spans="1:28" s="492" customFormat="1" ht="20.100000000000001" customHeight="1" x14ac:dyDescent="0.15">
      <c r="A6" s="493"/>
      <c r="B6" s="495"/>
      <c r="C6" s="495"/>
      <c r="D6" s="495"/>
      <c r="E6" s="495"/>
      <c r="F6" s="495"/>
      <c r="G6" s="495"/>
      <c r="H6" s="516"/>
      <c r="I6" s="516"/>
      <c r="J6" s="516"/>
      <c r="K6" s="516"/>
      <c r="L6" s="516"/>
      <c r="M6" s="516"/>
      <c r="N6" s="523"/>
      <c r="O6" s="523"/>
      <c r="P6" s="395"/>
      <c r="Q6" s="395"/>
    </row>
    <row r="7" spans="1:28" s="251" customFormat="1" ht="39.950000000000003" customHeight="1" x14ac:dyDescent="0.2">
      <c r="A7" s="10"/>
      <c r="B7" s="14"/>
      <c r="C7" s="256"/>
      <c r="D7" s="273"/>
      <c r="E7" s="273"/>
      <c r="F7" s="273"/>
      <c r="G7" s="308" t="s">
        <v>752</v>
      </c>
      <c r="H7" s="74" t="s">
        <v>2</v>
      </c>
      <c r="I7" s="74" t="s">
        <v>467</v>
      </c>
      <c r="J7" s="74" t="s">
        <v>601</v>
      </c>
      <c r="K7" s="74" t="s">
        <v>602</v>
      </c>
      <c r="L7" s="74" t="s">
        <v>694</v>
      </c>
      <c r="M7" s="74" t="s">
        <v>697</v>
      </c>
      <c r="N7" s="74" t="s">
        <v>698</v>
      </c>
      <c r="O7" s="74" t="s">
        <v>169</v>
      </c>
      <c r="P7" s="10"/>
      <c r="Q7" s="14"/>
    </row>
    <row r="8" spans="1:28" s="251" customFormat="1" ht="32.1" customHeight="1" x14ac:dyDescent="0.15">
      <c r="A8" s="10" t="s">
        <v>807</v>
      </c>
      <c r="B8" s="14" t="s">
        <v>211</v>
      </c>
      <c r="C8" s="498" t="s">
        <v>972</v>
      </c>
      <c r="D8" s="233"/>
      <c r="E8" s="233"/>
      <c r="F8" s="233"/>
      <c r="G8" s="511" t="s">
        <v>973</v>
      </c>
      <c r="H8" s="75" t="s">
        <v>974</v>
      </c>
      <c r="I8" s="75" t="s">
        <v>974</v>
      </c>
      <c r="J8" s="75" t="s">
        <v>974</v>
      </c>
      <c r="K8" s="75" t="s">
        <v>974</v>
      </c>
      <c r="L8" s="75" t="s">
        <v>974</v>
      </c>
      <c r="M8" s="75" t="s">
        <v>974</v>
      </c>
      <c r="N8" s="75" t="s">
        <v>974</v>
      </c>
      <c r="O8" s="75" t="s">
        <v>974</v>
      </c>
      <c r="P8" s="10" t="s">
        <v>807</v>
      </c>
      <c r="Q8" s="14" t="s">
        <v>211</v>
      </c>
    </row>
    <row r="9" spans="1:28" s="251" customFormat="1" ht="32.1" customHeight="1" x14ac:dyDescent="0.15">
      <c r="A9" s="13">
        <v>1</v>
      </c>
      <c r="B9" s="15">
        <v>12</v>
      </c>
      <c r="C9" s="350" t="s">
        <v>215</v>
      </c>
      <c r="D9" s="1019" t="s">
        <v>592</v>
      </c>
      <c r="E9" s="1020"/>
      <c r="F9" s="1020"/>
      <c r="G9" s="1020"/>
      <c r="H9" s="517">
        <v>23482130</v>
      </c>
      <c r="I9" s="517">
        <v>5194098</v>
      </c>
      <c r="J9" s="517">
        <v>11858885</v>
      </c>
      <c r="K9" s="517">
        <v>6368253</v>
      </c>
      <c r="L9" s="517">
        <v>2133807</v>
      </c>
      <c r="M9" s="517">
        <v>3064513</v>
      </c>
      <c r="N9" s="517">
        <v>3233242</v>
      </c>
      <c r="O9" s="517">
        <v>15598877</v>
      </c>
      <c r="P9" s="13">
        <v>1</v>
      </c>
      <c r="Q9" s="15">
        <v>12</v>
      </c>
    </row>
    <row r="10" spans="1:28" s="251" customFormat="1" ht="32.1" customHeight="1" x14ac:dyDescent="0.15">
      <c r="A10" s="13">
        <v>2</v>
      </c>
      <c r="B10" s="15">
        <v>12</v>
      </c>
      <c r="C10" s="261"/>
      <c r="D10" s="498"/>
      <c r="E10" s="507"/>
      <c r="F10" s="507"/>
      <c r="G10" s="512" t="s">
        <v>264</v>
      </c>
      <c r="H10" s="517">
        <v>8633551</v>
      </c>
      <c r="I10" s="517">
        <v>1903030</v>
      </c>
      <c r="J10" s="517">
        <v>3640834</v>
      </c>
      <c r="K10" s="517">
        <v>3290365</v>
      </c>
      <c r="L10" s="517">
        <v>1711339</v>
      </c>
      <c r="M10" s="517">
        <v>1986253</v>
      </c>
      <c r="N10" s="517">
        <v>1796295</v>
      </c>
      <c r="O10" s="517">
        <v>9165827</v>
      </c>
      <c r="P10" s="13">
        <v>2</v>
      </c>
      <c r="Q10" s="15">
        <v>12</v>
      </c>
    </row>
    <row r="11" spans="1:28" s="251" customFormat="1" ht="32.1" customHeight="1" x14ac:dyDescent="0.15">
      <c r="A11" s="13">
        <v>3</v>
      </c>
      <c r="B11" s="15">
        <v>12</v>
      </c>
      <c r="C11" s="499"/>
      <c r="D11" s="502" t="s">
        <v>326</v>
      </c>
      <c r="E11" s="1021" t="s">
        <v>124</v>
      </c>
      <c r="F11" s="1022"/>
      <c r="G11" s="513" t="s">
        <v>265</v>
      </c>
      <c r="H11" s="517">
        <v>0</v>
      </c>
      <c r="I11" s="517">
        <v>0</v>
      </c>
      <c r="J11" s="517">
        <v>0</v>
      </c>
      <c r="K11" s="517">
        <v>0</v>
      </c>
      <c r="L11" s="517">
        <v>0</v>
      </c>
      <c r="M11" s="517">
        <v>0</v>
      </c>
      <c r="N11" s="517">
        <v>0</v>
      </c>
      <c r="O11" s="517">
        <v>0</v>
      </c>
      <c r="P11" s="13">
        <v>3</v>
      </c>
      <c r="Q11" s="15">
        <v>12</v>
      </c>
    </row>
    <row r="12" spans="1:28" s="251" customFormat="1" ht="32.1" customHeight="1" x14ac:dyDescent="0.15">
      <c r="A12" s="13">
        <v>4</v>
      </c>
      <c r="B12" s="15">
        <v>12</v>
      </c>
      <c r="C12" s="499" t="s">
        <v>277</v>
      </c>
      <c r="D12" s="503" t="s">
        <v>311</v>
      </c>
      <c r="E12" s="508"/>
      <c r="F12" s="509"/>
      <c r="G12" s="512" t="s">
        <v>266</v>
      </c>
      <c r="H12" s="517">
        <v>0</v>
      </c>
      <c r="I12" s="517">
        <v>0</v>
      </c>
      <c r="J12" s="517">
        <v>0</v>
      </c>
      <c r="K12" s="517">
        <v>0</v>
      </c>
      <c r="L12" s="517">
        <v>0</v>
      </c>
      <c r="M12" s="517">
        <v>0</v>
      </c>
      <c r="N12" s="517">
        <v>0</v>
      </c>
      <c r="O12" s="517">
        <v>0</v>
      </c>
      <c r="P12" s="13">
        <v>4</v>
      </c>
      <c r="Q12" s="15">
        <v>12</v>
      </c>
    </row>
    <row r="13" spans="1:28" s="251" customFormat="1" ht="32.1" customHeight="1" x14ac:dyDescent="0.15">
      <c r="A13" s="13">
        <v>5</v>
      </c>
      <c r="B13" s="15">
        <v>12</v>
      </c>
      <c r="C13" s="268" t="s">
        <v>431</v>
      </c>
      <c r="D13" s="504" t="s">
        <v>419</v>
      </c>
      <c r="E13" s="1008" t="s">
        <v>213</v>
      </c>
      <c r="F13" s="1009"/>
      <c r="G13" s="1009"/>
      <c r="H13" s="517">
        <v>14720572</v>
      </c>
      <c r="I13" s="517">
        <v>3279046</v>
      </c>
      <c r="J13" s="517">
        <v>8186415</v>
      </c>
      <c r="K13" s="517">
        <v>3077888</v>
      </c>
      <c r="L13" s="517">
        <v>419044</v>
      </c>
      <c r="M13" s="517">
        <v>1078260</v>
      </c>
      <c r="N13" s="517">
        <v>1434127</v>
      </c>
      <c r="O13" s="517">
        <v>6402416</v>
      </c>
      <c r="P13" s="13">
        <v>5</v>
      </c>
      <c r="Q13" s="15">
        <v>12</v>
      </c>
    </row>
    <row r="14" spans="1:28" s="251" customFormat="1" ht="32.1" customHeight="1" x14ac:dyDescent="0.15">
      <c r="A14" s="13">
        <v>6</v>
      </c>
      <c r="B14" s="15">
        <v>12</v>
      </c>
      <c r="C14" s="268"/>
      <c r="D14" s="504" t="s">
        <v>421</v>
      </c>
      <c r="E14" s="1017" t="s">
        <v>289</v>
      </c>
      <c r="F14" s="1018"/>
      <c r="G14" s="1018"/>
      <c r="H14" s="517">
        <v>64124</v>
      </c>
      <c r="I14" s="517">
        <v>2822</v>
      </c>
      <c r="J14" s="517">
        <v>31636</v>
      </c>
      <c r="K14" s="517">
        <v>0</v>
      </c>
      <c r="L14" s="517">
        <v>3424</v>
      </c>
      <c r="M14" s="517">
        <v>0</v>
      </c>
      <c r="N14" s="517">
        <v>2820</v>
      </c>
      <c r="O14" s="517">
        <v>8974</v>
      </c>
      <c r="P14" s="13">
        <v>6</v>
      </c>
      <c r="Q14" s="15">
        <v>12</v>
      </c>
    </row>
    <row r="15" spans="1:28" s="251" customFormat="1" ht="32.1" customHeight="1" x14ac:dyDescent="0.15">
      <c r="A15" s="13">
        <v>7</v>
      </c>
      <c r="B15" s="15">
        <v>12</v>
      </c>
      <c r="C15" s="268"/>
      <c r="D15" s="504" t="s">
        <v>293</v>
      </c>
      <c r="E15" s="1008" t="s">
        <v>493</v>
      </c>
      <c r="F15" s="1009"/>
      <c r="G15" s="1009"/>
      <c r="H15" s="517">
        <v>63883</v>
      </c>
      <c r="I15" s="517">
        <v>9200</v>
      </c>
      <c r="J15" s="517">
        <v>0</v>
      </c>
      <c r="K15" s="517">
        <v>0</v>
      </c>
      <c r="L15" s="517">
        <v>0</v>
      </c>
      <c r="M15" s="517">
        <v>0</v>
      </c>
      <c r="N15" s="517">
        <v>0</v>
      </c>
      <c r="O15" s="517">
        <v>21660</v>
      </c>
      <c r="P15" s="13">
        <v>7</v>
      </c>
      <c r="Q15" s="15">
        <v>12</v>
      </c>
    </row>
    <row r="16" spans="1:28" s="251" customFormat="1" ht="32.1" customHeight="1" x14ac:dyDescent="0.15">
      <c r="A16" s="13">
        <v>8</v>
      </c>
      <c r="B16" s="15">
        <v>12</v>
      </c>
      <c r="C16" s="268"/>
      <c r="D16" s="504" t="s">
        <v>382</v>
      </c>
      <c r="E16" s="1008" t="s">
        <v>593</v>
      </c>
      <c r="F16" s="1009"/>
      <c r="G16" s="1009"/>
      <c r="H16" s="517">
        <v>0</v>
      </c>
      <c r="I16" s="517">
        <v>0</v>
      </c>
      <c r="J16" s="517">
        <v>0</v>
      </c>
      <c r="K16" s="517">
        <v>0</v>
      </c>
      <c r="L16" s="517">
        <v>0</v>
      </c>
      <c r="M16" s="517">
        <v>0</v>
      </c>
      <c r="N16" s="517">
        <v>0</v>
      </c>
      <c r="O16" s="517">
        <v>0</v>
      </c>
      <c r="P16" s="13">
        <v>8</v>
      </c>
      <c r="Q16" s="15">
        <v>12</v>
      </c>
    </row>
    <row r="17" spans="1:17" s="251" customFormat="1" ht="32.1" customHeight="1" x14ac:dyDescent="0.15">
      <c r="A17" s="13">
        <v>9</v>
      </c>
      <c r="B17" s="15">
        <v>12</v>
      </c>
      <c r="C17" s="268" t="s">
        <v>185</v>
      </c>
      <c r="D17" s="504" t="s">
        <v>429</v>
      </c>
      <c r="E17" s="1008" t="s">
        <v>595</v>
      </c>
      <c r="F17" s="1009"/>
      <c r="G17" s="1009"/>
      <c r="H17" s="517">
        <v>0</v>
      </c>
      <c r="I17" s="517">
        <v>0</v>
      </c>
      <c r="J17" s="517">
        <v>0</v>
      </c>
      <c r="K17" s="517">
        <v>0</v>
      </c>
      <c r="L17" s="517">
        <v>0</v>
      </c>
      <c r="M17" s="517">
        <v>0</v>
      </c>
      <c r="N17" s="517">
        <v>0</v>
      </c>
      <c r="O17" s="517">
        <v>0</v>
      </c>
      <c r="P17" s="13">
        <v>9</v>
      </c>
      <c r="Q17" s="15">
        <v>12</v>
      </c>
    </row>
    <row r="18" spans="1:17" s="251" customFormat="1" ht="32.1" customHeight="1" x14ac:dyDescent="0.15">
      <c r="A18" s="13">
        <v>10</v>
      </c>
      <c r="B18" s="15">
        <v>12</v>
      </c>
      <c r="C18" s="268"/>
      <c r="D18" s="504" t="s">
        <v>596</v>
      </c>
      <c r="E18" s="1008" t="s">
        <v>187</v>
      </c>
      <c r="F18" s="1009"/>
      <c r="G18" s="1009"/>
      <c r="H18" s="517">
        <v>0</v>
      </c>
      <c r="I18" s="517">
        <v>0</v>
      </c>
      <c r="J18" s="517">
        <v>0</v>
      </c>
      <c r="K18" s="517">
        <v>0</v>
      </c>
      <c r="L18" s="517">
        <v>0</v>
      </c>
      <c r="M18" s="517">
        <v>0</v>
      </c>
      <c r="N18" s="517">
        <v>0</v>
      </c>
      <c r="O18" s="517">
        <v>0</v>
      </c>
      <c r="P18" s="13">
        <v>10</v>
      </c>
      <c r="Q18" s="15">
        <v>12</v>
      </c>
    </row>
    <row r="19" spans="1:17" s="251" customFormat="1" ht="32.1" customHeight="1" x14ac:dyDescent="0.15">
      <c r="A19" s="13">
        <v>11</v>
      </c>
      <c r="B19" s="15">
        <v>12</v>
      </c>
      <c r="C19" s="268"/>
      <c r="D19" s="505" t="s">
        <v>597</v>
      </c>
      <c r="E19" s="1008" t="s">
        <v>203</v>
      </c>
      <c r="F19" s="1009"/>
      <c r="G19" s="1009"/>
      <c r="H19" s="517">
        <v>0</v>
      </c>
      <c r="I19" s="517">
        <v>0</v>
      </c>
      <c r="J19" s="517">
        <v>0</v>
      </c>
      <c r="K19" s="517">
        <v>0</v>
      </c>
      <c r="L19" s="517">
        <v>0</v>
      </c>
      <c r="M19" s="517">
        <v>0</v>
      </c>
      <c r="N19" s="517">
        <v>0</v>
      </c>
      <c r="O19" s="517">
        <v>0</v>
      </c>
      <c r="P19" s="13">
        <v>11</v>
      </c>
      <c r="Q19" s="15">
        <v>12</v>
      </c>
    </row>
    <row r="20" spans="1:17" s="251" customFormat="1" ht="32.1" customHeight="1" x14ac:dyDescent="0.15">
      <c r="A20" s="13">
        <v>12</v>
      </c>
      <c r="B20" s="15">
        <v>12</v>
      </c>
      <c r="C20" s="269"/>
      <c r="D20" s="505" t="s">
        <v>42</v>
      </c>
      <c r="E20" s="1010" t="s">
        <v>522</v>
      </c>
      <c r="F20" s="1011"/>
      <c r="G20" s="1011"/>
      <c r="H20" s="517">
        <v>0</v>
      </c>
      <c r="I20" s="517">
        <v>0</v>
      </c>
      <c r="J20" s="517">
        <v>0</v>
      </c>
      <c r="K20" s="517">
        <v>0</v>
      </c>
      <c r="L20" s="517">
        <v>0</v>
      </c>
      <c r="M20" s="517">
        <v>0</v>
      </c>
      <c r="N20" s="517">
        <v>0</v>
      </c>
      <c r="O20" s="517">
        <v>0</v>
      </c>
      <c r="P20" s="13">
        <v>12</v>
      </c>
      <c r="Q20" s="15">
        <v>12</v>
      </c>
    </row>
    <row r="21" spans="1:17" s="251" customFormat="1" ht="32.1" customHeight="1" x14ac:dyDescent="0.15">
      <c r="A21" s="13">
        <v>1</v>
      </c>
      <c r="B21" s="15">
        <v>13</v>
      </c>
      <c r="C21" s="845" t="s">
        <v>259</v>
      </c>
      <c r="D21" s="750"/>
      <c r="E21" s="750"/>
      <c r="F21" s="750"/>
      <c r="G21" s="751"/>
      <c r="H21" s="517">
        <v>0</v>
      </c>
      <c r="I21" s="517">
        <v>0</v>
      </c>
      <c r="J21" s="517">
        <v>0</v>
      </c>
      <c r="K21" s="517">
        <v>0</v>
      </c>
      <c r="L21" s="517">
        <v>0</v>
      </c>
      <c r="M21" s="517">
        <v>0</v>
      </c>
      <c r="N21" s="517">
        <v>0</v>
      </c>
      <c r="O21" s="517">
        <v>0</v>
      </c>
      <c r="P21" s="13">
        <v>1</v>
      </c>
      <c r="Q21" s="15">
        <v>13</v>
      </c>
    </row>
    <row r="22" spans="1:17" s="251" customFormat="1" ht="32.1" customHeight="1" x14ac:dyDescent="0.15">
      <c r="A22" s="13">
        <v>1</v>
      </c>
      <c r="B22" s="15">
        <v>16</v>
      </c>
      <c r="C22" s="1012" t="s">
        <v>938</v>
      </c>
      <c r="D22" s="1013"/>
      <c r="E22" s="1013"/>
      <c r="F22" s="1013"/>
      <c r="G22" s="1014"/>
      <c r="H22" s="517">
        <v>970138</v>
      </c>
      <c r="I22" s="517">
        <v>105012</v>
      </c>
      <c r="J22" s="517">
        <v>2051210</v>
      </c>
      <c r="K22" s="517">
        <v>1307295</v>
      </c>
      <c r="L22" s="517">
        <v>317988</v>
      </c>
      <c r="M22" s="517">
        <v>0</v>
      </c>
      <c r="N22" s="517">
        <v>268180</v>
      </c>
      <c r="O22" s="517">
        <v>2646176</v>
      </c>
      <c r="P22" s="13">
        <v>1</v>
      </c>
      <c r="Q22" s="15">
        <v>16</v>
      </c>
    </row>
    <row r="23" spans="1:17" s="251" customFormat="1" ht="32.1" customHeight="1" x14ac:dyDescent="0.15">
      <c r="H23" s="255"/>
      <c r="I23" s="255"/>
      <c r="J23" s="255"/>
      <c r="K23" s="255"/>
      <c r="L23" s="255"/>
      <c r="M23" s="255"/>
      <c r="N23" s="488"/>
      <c r="O23" s="488"/>
      <c r="P23" s="13">
        <v>0</v>
      </c>
      <c r="Q23" s="15">
        <v>0</v>
      </c>
    </row>
    <row r="24" spans="1:17" s="251" customFormat="1" ht="32.1" customHeight="1" x14ac:dyDescent="0.15">
      <c r="H24" s="255"/>
      <c r="I24" s="255"/>
      <c r="J24" s="255"/>
      <c r="K24" s="255"/>
      <c r="L24" s="255"/>
      <c r="M24" s="255"/>
      <c r="N24" s="488"/>
      <c r="O24" s="488"/>
      <c r="P24" s="13"/>
      <c r="Q24" s="15"/>
    </row>
    <row r="25" spans="1:17" s="251" customFormat="1" ht="32.1" customHeight="1" x14ac:dyDescent="0.15">
      <c r="H25" s="255"/>
      <c r="I25" s="255"/>
      <c r="J25" s="255"/>
      <c r="K25" s="255"/>
      <c r="L25" s="255"/>
      <c r="M25" s="255"/>
      <c r="N25" s="488"/>
      <c r="O25" s="488"/>
      <c r="P25" s="13"/>
      <c r="Q25" s="15"/>
    </row>
    <row r="26" spans="1:17" s="251" customFormat="1" ht="32.1" customHeight="1" x14ac:dyDescent="0.15">
      <c r="H26" s="255"/>
      <c r="I26" s="255"/>
      <c r="J26" s="255"/>
      <c r="K26" s="255"/>
      <c r="L26" s="255"/>
      <c r="M26" s="255"/>
      <c r="N26" s="488"/>
      <c r="O26" s="488"/>
      <c r="P26" s="13"/>
      <c r="Q26" s="15"/>
    </row>
    <row r="27" spans="1:17" s="251" customFormat="1" ht="39.950000000000003" customHeight="1" x14ac:dyDescent="0.2">
      <c r="A27" s="10"/>
      <c r="B27" s="14"/>
      <c r="C27" s="256"/>
      <c r="D27" s="273"/>
      <c r="E27" s="273"/>
      <c r="F27" s="273"/>
      <c r="G27" s="308" t="s">
        <v>752</v>
      </c>
      <c r="H27" s="74" t="s">
        <v>699</v>
      </c>
      <c r="I27" s="861" t="s">
        <v>702</v>
      </c>
      <c r="J27" s="862"/>
      <c r="K27" s="74" t="s">
        <v>647</v>
      </c>
      <c r="L27" s="74" t="s">
        <v>712</v>
      </c>
      <c r="M27" s="74" t="s">
        <v>714</v>
      </c>
      <c r="N27" s="74" t="s">
        <v>518</v>
      </c>
      <c r="O27" s="74" t="s">
        <v>988</v>
      </c>
      <c r="P27" s="527"/>
      <c r="Q27" s="14"/>
    </row>
    <row r="28" spans="1:17" s="251" customFormat="1" ht="32.1" customHeight="1" x14ac:dyDescent="0.15">
      <c r="A28" s="10" t="s">
        <v>807</v>
      </c>
      <c r="B28" s="14" t="s">
        <v>211</v>
      </c>
      <c r="C28" s="498" t="s">
        <v>972</v>
      </c>
      <c r="D28" s="233"/>
      <c r="E28" s="233"/>
      <c r="F28" s="233"/>
      <c r="G28" s="511" t="s">
        <v>973</v>
      </c>
      <c r="H28" s="75" t="s">
        <v>974</v>
      </c>
      <c r="I28" s="75" t="s">
        <v>974</v>
      </c>
      <c r="J28" s="518" t="s">
        <v>307</v>
      </c>
      <c r="K28" s="331" t="s">
        <v>505</v>
      </c>
      <c r="L28" s="75" t="s">
        <v>974</v>
      </c>
      <c r="M28" s="75" t="s">
        <v>974</v>
      </c>
      <c r="N28" s="75" t="s">
        <v>974</v>
      </c>
      <c r="O28" s="75" t="s">
        <v>307</v>
      </c>
      <c r="P28" s="527" t="s">
        <v>56</v>
      </c>
      <c r="Q28" s="14" t="s">
        <v>60</v>
      </c>
    </row>
    <row r="29" spans="1:17" s="251" customFormat="1" ht="32.1" customHeight="1" x14ac:dyDescent="0.15">
      <c r="A29" s="13">
        <v>1</v>
      </c>
      <c r="B29" s="15">
        <v>12</v>
      </c>
      <c r="C29" s="350" t="s">
        <v>215</v>
      </c>
      <c r="D29" s="1019" t="s">
        <v>592</v>
      </c>
      <c r="E29" s="1020"/>
      <c r="F29" s="1020"/>
      <c r="G29" s="1020"/>
      <c r="H29" s="517">
        <v>2845256</v>
      </c>
      <c r="I29" s="517">
        <v>2246305</v>
      </c>
      <c r="J29" s="517">
        <v>8857108</v>
      </c>
      <c r="K29" s="517">
        <v>4250687</v>
      </c>
      <c r="L29" s="517">
        <v>2594722</v>
      </c>
      <c r="M29" s="517">
        <v>3618018</v>
      </c>
      <c r="N29" s="517">
        <v>2464072</v>
      </c>
      <c r="O29" s="517">
        <v>654755</v>
      </c>
      <c r="P29" s="13">
        <v>1</v>
      </c>
      <c r="Q29" s="15">
        <v>12</v>
      </c>
    </row>
    <row r="30" spans="1:17" s="251" customFormat="1" ht="32.1" customHeight="1" x14ac:dyDescent="0.15">
      <c r="A30" s="13">
        <v>2</v>
      </c>
      <c r="B30" s="15">
        <v>12</v>
      </c>
      <c r="C30" s="261"/>
      <c r="D30" s="498"/>
      <c r="E30" s="507"/>
      <c r="F30" s="507"/>
      <c r="G30" s="512" t="s">
        <v>264</v>
      </c>
      <c r="H30" s="517">
        <v>2323966</v>
      </c>
      <c r="I30" s="517">
        <v>1672191</v>
      </c>
      <c r="J30" s="517">
        <v>6945974</v>
      </c>
      <c r="K30" s="517">
        <v>2749113</v>
      </c>
      <c r="L30" s="517">
        <v>1781037</v>
      </c>
      <c r="M30" s="517">
        <v>3235773</v>
      </c>
      <c r="N30" s="517">
        <v>1847362</v>
      </c>
      <c r="O30" s="517">
        <v>477283</v>
      </c>
      <c r="P30" s="13">
        <v>2</v>
      </c>
      <c r="Q30" s="15">
        <v>12</v>
      </c>
    </row>
    <row r="31" spans="1:17" s="251" customFormat="1" ht="32.1" customHeight="1" x14ac:dyDescent="0.15">
      <c r="A31" s="13">
        <v>3</v>
      </c>
      <c r="B31" s="15">
        <v>12</v>
      </c>
      <c r="C31" s="499"/>
      <c r="D31" s="502" t="s">
        <v>326</v>
      </c>
      <c r="E31" s="1021" t="s">
        <v>124</v>
      </c>
      <c r="F31" s="1022"/>
      <c r="G31" s="513" t="s">
        <v>265</v>
      </c>
      <c r="H31" s="517">
        <v>0</v>
      </c>
      <c r="I31" s="517">
        <v>0</v>
      </c>
      <c r="J31" s="517">
        <v>0</v>
      </c>
      <c r="K31" s="517">
        <v>0</v>
      </c>
      <c r="L31" s="517">
        <v>0</v>
      </c>
      <c r="M31" s="517">
        <v>0</v>
      </c>
      <c r="N31" s="517">
        <v>0</v>
      </c>
      <c r="O31" s="517">
        <v>0</v>
      </c>
      <c r="P31" s="13">
        <v>3</v>
      </c>
      <c r="Q31" s="15">
        <v>12</v>
      </c>
    </row>
    <row r="32" spans="1:17" s="251" customFormat="1" ht="32.1" customHeight="1" x14ac:dyDescent="0.15">
      <c r="A32" s="13">
        <v>4</v>
      </c>
      <c r="B32" s="15">
        <v>12</v>
      </c>
      <c r="C32" s="499" t="s">
        <v>277</v>
      </c>
      <c r="D32" s="503" t="s">
        <v>311</v>
      </c>
      <c r="E32" s="508"/>
      <c r="F32" s="509"/>
      <c r="G32" s="512" t="s">
        <v>266</v>
      </c>
      <c r="H32" s="517">
        <v>0</v>
      </c>
      <c r="I32" s="517">
        <v>0</v>
      </c>
      <c r="J32" s="517">
        <v>0</v>
      </c>
      <c r="K32" s="517">
        <v>0</v>
      </c>
      <c r="L32" s="517">
        <v>0</v>
      </c>
      <c r="M32" s="517">
        <v>0</v>
      </c>
      <c r="N32" s="517">
        <v>0</v>
      </c>
      <c r="O32" s="517">
        <v>0</v>
      </c>
      <c r="P32" s="13">
        <v>4</v>
      </c>
      <c r="Q32" s="15">
        <v>12</v>
      </c>
    </row>
    <row r="33" spans="1:17" s="251" customFormat="1" ht="32.1" customHeight="1" x14ac:dyDescent="0.15">
      <c r="A33" s="13">
        <v>5</v>
      </c>
      <c r="B33" s="15">
        <v>12</v>
      </c>
      <c r="C33" s="268" t="s">
        <v>431</v>
      </c>
      <c r="D33" s="504" t="s">
        <v>419</v>
      </c>
      <c r="E33" s="1008" t="s">
        <v>213</v>
      </c>
      <c r="F33" s="1009"/>
      <c r="G33" s="1009"/>
      <c r="H33" s="517">
        <v>521290</v>
      </c>
      <c r="I33" s="517">
        <v>574114</v>
      </c>
      <c r="J33" s="517">
        <v>1773138</v>
      </c>
      <c r="K33" s="517">
        <v>1498424</v>
      </c>
      <c r="L33" s="517">
        <v>160485</v>
      </c>
      <c r="M33" s="517">
        <v>361556</v>
      </c>
      <c r="N33" s="517">
        <v>616710</v>
      </c>
      <c r="O33" s="517">
        <v>142093</v>
      </c>
      <c r="P33" s="13">
        <v>5</v>
      </c>
      <c r="Q33" s="15">
        <v>12</v>
      </c>
    </row>
    <row r="34" spans="1:17" s="251" customFormat="1" ht="32.1" customHeight="1" x14ac:dyDescent="0.15">
      <c r="A34" s="13">
        <v>6</v>
      </c>
      <c r="B34" s="15">
        <v>12</v>
      </c>
      <c r="C34" s="268"/>
      <c r="D34" s="504" t="s">
        <v>421</v>
      </c>
      <c r="E34" s="1017" t="s">
        <v>289</v>
      </c>
      <c r="F34" s="1018"/>
      <c r="G34" s="1018"/>
      <c r="H34" s="517">
        <v>0</v>
      </c>
      <c r="I34" s="517">
        <v>0</v>
      </c>
      <c r="J34" s="517">
        <v>22142</v>
      </c>
      <c r="K34" s="517">
        <v>3150</v>
      </c>
      <c r="L34" s="517">
        <v>653200</v>
      </c>
      <c r="M34" s="517">
        <v>0</v>
      </c>
      <c r="N34" s="517">
        <v>0</v>
      </c>
      <c r="O34" s="517">
        <v>4825</v>
      </c>
      <c r="P34" s="13">
        <v>6</v>
      </c>
      <c r="Q34" s="15">
        <v>12</v>
      </c>
    </row>
    <row r="35" spans="1:17" s="251" customFormat="1" ht="32.1" customHeight="1" x14ac:dyDescent="0.15">
      <c r="A35" s="13">
        <v>7</v>
      </c>
      <c r="B35" s="15">
        <v>12</v>
      </c>
      <c r="C35" s="268"/>
      <c r="D35" s="504" t="s">
        <v>293</v>
      </c>
      <c r="E35" s="1008" t="s">
        <v>493</v>
      </c>
      <c r="F35" s="1009"/>
      <c r="G35" s="1009"/>
      <c r="H35" s="517">
        <v>0</v>
      </c>
      <c r="I35" s="517">
        <v>0</v>
      </c>
      <c r="J35" s="517">
        <v>0</v>
      </c>
      <c r="K35" s="517">
        <v>0</v>
      </c>
      <c r="L35" s="517">
        <v>0</v>
      </c>
      <c r="M35" s="517">
        <v>6650</v>
      </c>
      <c r="N35" s="517">
        <v>0</v>
      </c>
      <c r="O35" s="517">
        <v>0</v>
      </c>
      <c r="P35" s="13">
        <v>7</v>
      </c>
      <c r="Q35" s="15">
        <v>12</v>
      </c>
    </row>
    <row r="36" spans="1:17" s="251" customFormat="1" ht="32.1" customHeight="1" x14ac:dyDescent="0.15">
      <c r="A36" s="13">
        <v>8</v>
      </c>
      <c r="B36" s="15">
        <v>12</v>
      </c>
      <c r="C36" s="268"/>
      <c r="D36" s="504" t="s">
        <v>382</v>
      </c>
      <c r="E36" s="1008" t="s">
        <v>593</v>
      </c>
      <c r="F36" s="1009"/>
      <c r="G36" s="1009"/>
      <c r="H36" s="517">
        <v>0</v>
      </c>
      <c r="I36" s="517">
        <v>0</v>
      </c>
      <c r="J36" s="517">
        <v>0</v>
      </c>
      <c r="K36" s="517">
        <v>0</v>
      </c>
      <c r="L36" s="517">
        <v>0</v>
      </c>
      <c r="M36" s="517">
        <v>0</v>
      </c>
      <c r="N36" s="517">
        <v>0</v>
      </c>
      <c r="O36" s="517">
        <v>0</v>
      </c>
      <c r="P36" s="13">
        <v>8</v>
      </c>
      <c r="Q36" s="15">
        <v>12</v>
      </c>
    </row>
    <row r="37" spans="1:17" s="251" customFormat="1" ht="32.1" customHeight="1" x14ac:dyDescent="0.15">
      <c r="A37" s="13">
        <v>9</v>
      </c>
      <c r="B37" s="15">
        <v>12</v>
      </c>
      <c r="C37" s="268" t="s">
        <v>185</v>
      </c>
      <c r="D37" s="504" t="s">
        <v>429</v>
      </c>
      <c r="E37" s="1008" t="s">
        <v>595</v>
      </c>
      <c r="F37" s="1009"/>
      <c r="G37" s="1009"/>
      <c r="H37" s="517">
        <v>0</v>
      </c>
      <c r="I37" s="517">
        <v>0</v>
      </c>
      <c r="J37" s="517">
        <v>0</v>
      </c>
      <c r="K37" s="517">
        <v>0</v>
      </c>
      <c r="L37" s="517">
        <v>0</v>
      </c>
      <c r="M37" s="517">
        <v>0</v>
      </c>
      <c r="N37" s="517">
        <v>0</v>
      </c>
      <c r="O37" s="517">
        <v>0</v>
      </c>
      <c r="P37" s="13">
        <v>9</v>
      </c>
      <c r="Q37" s="15">
        <v>12</v>
      </c>
    </row>
    <row r="38" spans="1:17" s="251" customFormat="1" ht="32.1" customHeight="1" x14ac:dyDescent="0.15">
      <c r="A38" s="13">
        <v>10</v>
      </c>
      <c r="B38" s="15">
        <v>12</v>
      </c>
      <c r="C38" s="268"/>
      <c r="D38" s="504" t="s">
        <v>596</v>
      </c>
      <c r="E38" s="1008" t="s">
        <v>187</v>
      </c>
      <c r="F38" s="1009"/>
      <c r="G38" s="1009"/>
      <c r="H38" s="517">
        <v>0</v>
      </c>
      <c r="I38" s="517">
        <v>0</v>
      </c>
      <c r="J38" s="517">
        <v>0</v>
      </c>
      <c r="K38" s="517">
        <v>0</v>
      </c>
      <c r="L38" s="517">
        <v>0</v>
      </c>
      <c r="M38" s="517">
        <v>0</v>
      </c>
      <c r="N38" s="517">
        <v>0</v>
      </c>
      <c r="O38" s="517">
        <v>0</v>
      </c>
      <c r="P38" s="13">
        <v>10</v>
      </c>
      <c r="Q38" s="15">
        <v>12</v>
      </c>
    </row>
    <row r="39" spans="1:17" s="251" customFormat="1" ht="32.1" customHeight="1" x14ac:dyDescent="0.15">
      <c r="A39" s="13">
        <v>11</v>
      </c>
      <c r="B39" s="15">
        <v>12</v>
      </c>
      <c r="C39" s="268"/>
      <c r="D39" s="505" t="s">
        <v>597</v>
      </c>
      <c r="E39" s="1008" t="s">
        <v>203</v>
      </c>
      <c r="F39" s="1009"/>
      <c r="G39" s="1009"/>
      <c r="H39" s="517">
        <v>0</v>
      </c>
      <c r="I39" s="517">
        <v>0</v>
      </c>
      <c r="J39" s="517">
        <v>0</v>
      </c>
      <c r="K39" s="517">
        <v>0</v>
      </c>
      <c r="L39" s="517">
        <v>0</v>
      </c>
      <c r="M39" s="517">
        <v>0</v>
      </c>
      <c r="N39" s="517">
        <v>0</v>
      </c>
      <c r="O39" s="517">
        <v>0</v>
      </c>
      <c r="P39" s="13">
        <v>11</v>
      </c>
      <c r="Q39" s="15">
        <v>12</v>
      </c>
    </row>
    <row r="40" spans="1:17" s="251" customFormat="1" ht="32.1" customHeight="1" x14ac:dyDescent="0.15">
      <c r="A40" s="13">
        <v>12</v>
      </c>
      <c r="B40" s="15">
        <v>12</v>
      </c>
      <c r="C40" s="269"/>
      <c r="D40" s="505" t="s">
        <v>42</v>
      </c>
      <c r="E40" s="1010" t="s">
        <v>522</v>
      </c>
      <c r="F40" s="1011"/>
      <c r="G40" s="1011"/>
      <c r="H40" s="517">
        <v>0</v>
      </c>
      <c r="I40" s="517">
        <v>0</v>
      </c>
      <c r="J40" s="517">
        <v>115854</v>
      </c>
      <c r="K40" s="517">
        <v>0</v>
      </c>
      <c r="L40" s="517">
        <v>0</v>
      </c>
      <c r="M40" s="517">
        <v>14039</v>
      </c>
      <c r="N40" s="517">
        <v>0</v>
      </c>
      <c r="O40" s="517">
        <v>30554</v>
      </c>
      <c r="P40" s="13">
        <v>12</v>
      </c>
      <c r="Q40" s="15">
        <v>12</v>
      </c>
    </row>
    <row r="41" spans="1:17" s="251" customFormat="1" ht="32.1" customHeight="1" x14ac:dyDescent="0.15">
      <c r="A41" s="13">
        <v>1</v>
      </c>
      <c r="B41" s="15">
        <v>13</v>
      </c>
      <c r="C41" s="845" t="s">
        <v>259</v>
      </c>
      <c r="D41" s="750"/>
      <c r="E41" s="750"/>
      <c r="F41" s="750"/>
      <c r="G41" s="751"/>
      <c r="H41" s="517">
        <v>0</v>
      </c>
      <c r="I41" s="517">
        <v>0</v>
      </c>
      <c r="J41" s="517">
        <v>0</v>
      </c>
      <c r="K41" s="517">
        <v>3150</v>
      </c>
      <c r="L41" s="517">
        <v>0</v>
      </c>
      <c r="M41" s="517">
        <v>0</v>
      </c>
      <c r="N41" s="517">
        <v>0</v>
      </c>
      <c r="O41" s="517">
        <v>0</v>
      </c>
      <c r="P41" s="13">
        <v>1</v>
      </c>
      <c r="Q41" s="15">
        <v>13</v>
      </c>
    </row>
    <row r="42" spans="1:17" s="251" customFormat="1" ht="32.1" customHeight="1" x14ac:dyDescent="0.15">
      <c r="A42" s="13">
        <v>1</v>
      </c>
      <c r="B42" s="15">
        <v>16</v>
      </c>
      <c r="C42" s="1012" t="s">
        <v>938</v>
      </c>
      <c r="D42" s="1013"/>
      <c r="E42" s="1013"/>
      <c r="F42" s="1013"/>
      <c r="G42" s="1014"/>
      <c r="H42" s="517">
        <v>335995</v>
      </c>
      <c r="I42" s="517">
        <v>100800</v>
      </c>
      <c r="J42" s="517">
        <v>4283230</v>
      </c>
      <c r="K42" s="517">
        <v>1909766</v>
      </c>
      <c r="L42" s="517">
        <v>588065</v>
      </c>
      <c r="M42" s="517">
        <v>971393</v>
      </c>
      <c r="N42" s="517">
        <v>319896</v>
      </c>
      <c r="O42" s="517">
        <v>343484</v>
      </c>
      <c r="P42" s="13">
        <v>1</v>
      </c>
      <c r="Q42" s="15">
        <v>16</v>
      </c>
    </row>
    <row r="43" spans="1:17" s="251" customFormat="1" ht="32.1" customHeight="1" x14ac:dyDescent="0.15">
      <c r="H43" s="144"/>
      <c r="I43" s="144"/>
      <c r="J43" s="144"/>
      <c r="K43" s="144"/>
      <c r="L43" s="519"/>
      <c r="M43" s="519"/>
      <c r="N43" s="488"/>
      <c r="O43" s="488"/>
      <c r="P43" s="13">
        <v>0</v>
      </c>
      <c r="Q43" s="15">
        <v>0</v>
      </c>
    </row>
    <row r="44" spans="1:17" s="251" customFormat="1" ht="32.1" customHeight="1" x14ac:dyDescent="0.15">
      <c r="H44" s="144"/>
      <c r="I44" s="144"/>
      <c r="J44" s="144"/>
      <c r="K44" s="144"/>
      <c r="L44" s="519"/>
      <c r="M44" s="519"/>
      <c r="N44" s="488"/>
      <c r="O44" s="488"/>
      <c r="P44" s="13"/>
      <c r="Q44" s="15"/>
    </row>
    <row r="45" spans="1:17" s="251" customFormat="1" ht="32.1" customHeight="1" x14ac:dyDescent="0.15">
      <c r="H45" s="144"/>
      <c r="I45" s="144"/>
      <c r="J45" s="144"/>
      <c r="K45" s="144"/>
      <c r="L45" s="519"/>
      <c r="M45" s="519"/>
      <c r="N45" s="488"/>
      <c r="O45" s="488"/>
      <c r="P45" s="13"/>
      <c r="Q45" s="15"/>
    </row>
    <row r="46" spans="1:17" s="251" customFormat="1" ht="32.1" customHeight="1" x14ac:dyDescent="0.15">
      <c r="H46" s="144"/>
      <c r="I46" s="144"/>
      <c r="J46" s="144"/>
      <c r="K46" s="144"/>
      <c r="L46" s="519"/>
      <c r="M46" s="519"/>
      <c r="N46" s="488"/>
      <c r="O46" s="488"/>
      <c r="P46" s="13"/>
      <c r="Q46" s="15"/>
    </row>
    <row r="47" spans="1:17" s="251" customFormat="1" ht="39.950000000000003" customHeight="1" x14ac:dyDescent="0.2">
      <c r="A47" s="10"/>
      <c r="B47" s="14"/>
      <c r="C47" s="256"/>
      <c r="D47" s="273"/>
      <c r="E47" s="273"/>
      <c r="F47" s="273"/>
      <c r="G47" s="308" t="s">
        <v>752</v>
      </c>
      <c r="H47" s="74" t="s">
        <v>692</v>
      </c>
      <c r="I47" s="74" t="s">
        <v>33</v>
      </c>
      <c r="J47" s="74" t="s">
        <v>703</v>
      </c>
      <c r="K47" s="74" t="s">
        <v>299</v>
      </c>
      <c r="L47" s="520" t="s">
        <v>960</v>
      </c>
      <c r="M47" s="74" t="s">
        <v>704</v>
      </c>
      <c r="N47" s="1015" t="s">
        <v>55</v>
      </c>
      <c r="O47" s="488"/>
      <c r="P47" s="527"/>
      <c r="Q47" s="14"/>
    </row>
    <row r="48" spans="1:17" s="251" customFormat="1" ht="32.1" customHeight="1" x14ac:dyDescent="0.15">
      <c r="A48" s="10" t="s">
        <v>807</v>
      </c>
      <c r="B48" s="14" t="s">
        <v>211</v>
      </c>
      <c r="C48" s="498" t="s">
        <v>972</v>
      </c>
      <c r="D48" s="233"/>
      <c r="E48" s="233"/>
      <c r="F48" s="233"/>
      <c r="G48" s="511" t="s">
        <v>973</v>
      </c>
      <c r="H48" s="75" t="s">
        <v>974</v>
      </c>
      <c r="I48" s="75" t="s">
        <v>974</v>
      </c>
      <c r="J48" s="75" t="s">
        <v>974</v>
      </c>
      <c r="K48" s="75" t="s">
        <v>974</v>
      </c>
      <c r="L48" s="521" t="s">
        <v>974</v>
      </c>
      <c r="M48" s="75" t="s">
        <v>974</v>
      </c>
      <c r="N48" s="1016"/>
      <c r="O48" s="488"/>
      <c r="P48" s="527" t="s">
        <v>56</v>
      </c>
      <c r="Q48" s="14" t="s">
        <v>60</v>
      </c>
    </row>
    <row r="49" spans="1:17" s="251" customFormat="1" ht="32.1" customHeight="1" x14ac:dyDescent="0.15">
      <c r="A49" s="13">
        <v>1</v>
      </c>
      <c r="B49" s="15">
        <v>12</v>
      </c>
      <c r="C49" s="350" t="s">
        <v>215</v>
      </c>
      <c r="D49" s="1019" t="s">
        <v>592</v>
      </c>
      <c r="E49" s="1020"/>
      <c r="F49" s="1020"/>
      <c r="G49" s="1020"/>
      <c r="H49" s="517">
        <v>837440</v>
      </c>
      <c r="I49" s="517">
        <v>1098891</v>
      </c>
      <c r="J49" s="517">
        <v>487793</v>
      </c>
      <c r="K49" s="517">
        <v>349195</v>
      </c>
      <c r="L49" s="517">
        <v>2657674</v>
      </c>
      <c r="M49" s="517">
        <v>297477</v>
      </c>
      <c r="N49" s="524">
        <v>104193198</v>
      </c>
      <c r="O49" s="525"/>
      <c r="P49" s="13">
        <v>1</v>
      </c>
      <c r="Q49" s="15">
        <v>12</v>
      </c>
    </row>
    <row r="50" spans="1:17" s="251" customFormat="1" ht="32.1" customHeight="1" x14ac:dyDescent="0.15">
      <c r="A50" s="13">
        <v>2</v>
      </c>
      <c r="B50" s="15">
        <v>12</v>
      </c>
      <c r="C50" s="261"/>
      <c r="D50" s="498"/>
      <c r="E50" s="507"/>
      <c r="F50" s="507"/>
      <c r="G50" s="512" t="s">
        <v>264</v>
      </c>
      <c r="H50" s="517">
        <v>598291</v>
      </c>
      <c r="I50" s="517">
        <v>698555</v>
      </c>
      <c r="J50" s="517">
        <v>316593</v>
      </c>
      <c r="K50" s="517">
        <v>157881</v>
      </c>
      <c r="L50" s="517">
        <v>2351084</v>
      </c>
      <c r="M50" s="517">
        <v>234322</v>
      </c>
      <c r="N50" s="524">
        <v>57516919</v>
      </c>
      <c r="O50" s="525"/>
      <c r="P50" s="13">
        <v>2</v>
      </c>
      <c r="Q50" s="15">
        <v>12</v>
      </c>
    </row>
    <row r="51" spans="1:17" s="251" customFormat="1" ht="32.1" customHeight="1" x14ac:dyDescent="0.15">
      <c r="A51" s="13">
        <v>3</v>
      </c>
      <c r="B51" s="15">
        <v>12</v>
      </c>
      <c r="C51" s="499"/>
      <c r="D51" s="502" t="s">
        <v>326</v>
      </c>
      <c r="E51" s="1021" t="s">
        <v>124</v>
      </c>
      <c r="F51" s="1022"/>
      <c r="G51" s="513" t="s">
        <v>265</v>
      </c>
      <c r="H51" s="517">
        <v>0</v>
      </c>
      <c r="I51" s="517">
        <v>0</v>
      </c>
      <c r="J51" s="517">
        <v>0</v>
      </c>
      <c r="K51" s="517">
        <v>0</v>
      </c>
      <c r="L51" s="517">
        <v>0</v>
      </c>
      <c r="M51" s="517">
        <v>0</v>
      </c>
      <c r="N51" s="524">
        <v>0</v>
      </c>
      <c r="O51" s="525"/>
      <c r="P51" s="13">
        <v>3</v>
      </c>
      <c r="Q51" s="15">
        <v>12</v>
      </c>
    </row>
    <row r="52" spans="1:17" s="251" customFormat="1" ht="32.1" customHeight="1" x14ac:dyDescent="0.15">
      <c r="A52" s="13">
        <v>4</v>
      </c>
      <c r="B52" s="15">
        <v>12</v>
      </c>
      <c r="C52" s="499" t="s">
        <v>277</v>
      </c>
      <c r="D52" s="503" t="s">
        <v>311</v>
      </c>
      <c r="E52" s="508"/>
      <c r="F52" s="509"/>
      <c r="G52" s="512" t="s">
        <v>266</v>
      </c>
      <c r="H52" s="517">
        <v>0</v>
      </c>
      <c r="I52" s="517">
        <v>0</v>
      </c>
      <c r="J52" s="517">
        <v>0</v>
      </c>
      <c r="K52" s="517">
        <v>0</v>
      </c>
      <c r="L52" s="517">
        <v>0</v>
      </c>
      <c r="M52" s="517">
        <v>0</v>
      </c>
      <c r="N52" s="524">
        <v>0</v>
      </c>
      <c r="O52" s="525"/>
      <c r="P52" s="13">
        <v>4</v>
      </c>
      <c r="Q52" s="15">
        <v>12</v>
      </c>
    </row>
    <row r="53" spans="1:17" s="251" customFormat="1" ht="32.1" customHeight="1" x14ac:dyDescent="0.15">
      <c r="A53" s="13">
        <v>5</v>
      </c>
      <c r="B53" s="15">
        <v>12</v>
      </c>
      <c r="C53" s="268" t="s">
        <v>431</v>
      </c>
      <c r="D53" s="504" t="s">
        <v>419</v>
      </c>
      <c r="E53" s="1008" t="s">
        <v>213</v>
      </c>
      <c r="F53" s="1009"/>
      <c r="G53" s="1009"/>
      <c r="H53" s="517">
        <v>34328</v>
      </c>
      <c r="I53" s="517">
        <v>394270</v>
      </c>
      <c r="J53" s="517">
        <v>156190</v>
      </c>
      <c r="K53" s="517">
        <v>191314</v>
      </c>
      <c r="L53" s="517">
        <v>299490</v>
      </c>
      <c r="M53" s="517">
        <v>63155</v>
      </c>
      <c r="N53" s="524">
        <v>45384325</v>
      </c>
      <c r="O53" s="525"/>
      <c r="P53" s="13">
        <v>5</v>
      </c>
      <c r="Q53" s="15">
        <v>12</v>
      </c>
    </row>
    <row r="54" spans="1:17" s="251" customFormat="1" ht="32.1" customHeight="1" x14ac:dyDescent="0.15">
      <c r="A54" s="13">
        <v>6</v>
      </c>
      <c r="B54" s="15">
        <v>12</v>
      </c>
      <c r="C54" s="268"/>
      <c r="D54" s="504" t="s">
        <v>421</v>
      </c>
      <c r="E54" s="1017" t="s">
        <v>289</v>
      </c>
      <c r="F54" s="1018"/>
      <c r="G54" s="1018"/>
      <c r="H54" s="517">
        <v>91590</v>
      </c>
      <c r="I54" s="517">
        <v>6066</v>
      </c>
      <c r="J54" s="517">
        <v>15010</v>
      </c>
      <c r="K54" s="517">
        <v>0</v>
      </c>
      <c r="L54" s="517">
        <v>0</v>
      </c>
      <c r="M54" s="517">
        <v>0</v>
      </c>
      <c r="N54" s="524">
        <v>909783</v>
      </c>
      <c r="O54" s="525"/>
      <c r="P54" s="13">
        <v>6</v>
      </c>
      <c r="Q54" s="15">
        <v>12</v>
      </c>
    </row>
    <row r="55" spans="1:17" s="251" customFormat="1" ht="32.1" customHeight="1" x14ac:dyDescent="0.15">
      <c r="A55" s="13">
        <v>7</v>
      </c>
      <c r="B55" s="15">
        <v>12</v>
      </c>
      <c r="C55" s="268"/>
      <c r="D55" s="504" t="s">
        <v>293</v>
      </c>
      <c r="E55" s="1008" t="s">
        <v>493</v>
      </c>
      <c r="F55" s="1009"/>
      <c r="G55" s="1009"/>
      <c r="H55" s="517">
        <v>0</v>
      </c>
      <c r="I55" s="517">
        <v>0</v>
      </c>
      <c r="J55" s="517">
        <v>0</v>
      </c>
      <c r="K55" s="517">
        <v>0</v>
      </c>
      <c r="L55" s="517">
        <v>7100</v>
      </c>
      <c r="M55" s="517">
        <v>0</v>
      </c>
      <c r="N55" s="524">
        <v>108493</v>
      </c>
      <c r="O55" s="525"/>
      <c r="P55" s="13">
        <v>7</v>
      </c>
      <c r="Q55" s="15">
        <v>12</v>
      </c>
    </row>
    <row r="56" spans="1:17" s="251" customFormat="1" ht="32.1" customHeight="1" x14ac:dyDescent="0.15">
      <c r="A56" s="13">
        <v>8</v>
      </c>
      <c r="B56" s="15">
        <v>12</v>
      </c>
      <c r="C56" s="268"/>
      <c r="D56" s="504" t="s">
        <v>382</v>
      </c>
      <c r="E56" s="1008" t="s">
        <v>593</v>
      </c>
      <c r="F56" s="1009"/>
      <c r="G56" s="1009"/>
      <c r="H56" s="517">
        <v>0</v>
      </c>
      <c r="I56" s="517">
        <v>0</v>
      </c>
      <c r="J56" s="517">
        <v>0</v>
      </c>
      <c r="K56" s="517">
        <v>0</v>
      </c>
      <c r="L56" s="517">
        <v>0</v>
      </c>
      <c r="M56" s="517">
        <v>0</v>
      </c>
      <c r="N56" s="524">
        <v>0</v>
      </c>
      <c r="O56" s="525"/>
      <c r="P56" s="13">
        <v>8</v>
      </c>
      <c r="Q56" s="15">
        <v>12</v>
      </c>
    </row>
    <row r="57" spans="1:17" s="251" customFormat="1" ht="32.1" customHeight="1" x14ac:dyDescent="0.15">
      <c r="A57" s="13">
        <v>9</v>
      </c>
      <c r="B57" s="15">
        <v>12</v>
      </c>
      <c r="C57" s="268" t="s">
        <v>185</v>
      </c>
      <c r="D57" s="504" t="s">
        <v>429</v>
      </c>
      <c r="E57" s="1008" t="s">
        <v>595</v>
      </c>
      <c r="F57" s="1009"/>
      <c r="G57" s="1009"/>
      <c r="H57" s="517">
        <v>0</v>
      </c>
      <c r="I57" s="517">
        <v>0</v>
      </c>
      <c r="J57" s="517">
        <v>0</v>
      </c>
      <c r="K57" s="517">
        <v>0</v>
      </c>
      <c r="L57" s="517">
        <v>0</v>
      </c>
      <c r="M57" s="517">
        <v>0</v>
      </c>
      <c r="N57" s="524">
        <v>0</v>
      </c>
      <c r="O57" s="525"/>
      <c r="P57" s="13">
        <v>9</v>
      </c>
      <c r="Q57" s="15">
        <v>12</v>
      </c>
    </row>
    <row r="58" spans="1:17" s="251" customFormat="1" ht="32.1" customHeight="1" x14ac:dyDescent="0.15">
      <c r="A58" s="13">
        <v>10</v>
      </c>
      <c r="B58" s="15">
        <v>12</v>
      </c>
      <c r="C58" s="268"/>
      <c r="D58" s="504" t="s">
        <v>596</v>
      </c>
      <c r="E58" s="1008" t="s">
        <v>187</v>
      </c>
      <c r="F58" s="1009"/>
      <c r="G58" s="1009"/>
      <c r="H58" s="517">
        <v>0</v>
      </c>
      <c r="I58" s="517">
        <v>0</v>
      </c>
      <c r="J58" s="517">
        <v>0</v>
      </c>
      <c r="K58" s="517">
        <v>0</v>
      </c>
      <c r="L58" s="517">
        <v>0</v>
      </c>
      <c r="M58" s="517">
        <v>0</v>
      </c>
      <c r="N58" s="524">
        <v>0</v>
      </c>
      <c r="O58" s="525"/>
      <c r="P58" s="13">
        <v>10</v>
      </c>
      <c r="Q58" s="15">
        <v>12</v>
      </c>
    </row>
    <row r="59" spans="1:17" s="251" customFormat="1" ht="32.1" customHeight="1" x14ac:dyDescent="0.15">
      <c r="A59" s="13">
        <v>11</v>
      </c>
      <c r="B59" s="15">
        <v>12</v>
      </c>
      <c r="C59" s="268"/>
      <c r="D59" s="505" t="s">
        <v>597</v>
      </c>
      <c r="E59" s="1008" t="s">
        <v>203</v>
      </c>
      <c r="F59" s="1009"/>
      <c r="G59" s="1009"/>
      <c r="H59" s="517">
        <v>0</v>
      </c>
      <c r="I59" s="517">
        <v>0</v>
      </c>
      <c r="J59" s="517">
        <v>0</v>
      </c>
      <c r="K59" s="517">
        <v>0</v>
      </c>
      <c r="L59" s="517">
        <v>0</v>
      </c>
      <c r="M59" s="517">
        <v>0</v>
      </c>
      <c r="N59" s="524">
        <v>0</v>
      </c>
      <c r="O59" s="525"/>
      <c r="P59" s="13">
        <v>11</v>
      </c>
      <c r="Q59" s="15">
        <v>12</v>
      </c>
    </row>
    <row r="60" spans="1:17" s="251" customFormat="1" ht="32.1" customHeight="1" x14ac:dyDescent="0.15">
      <c r="A60" s="13">
        <v>12</v>
      </c>
      <c r="B60" s="15">
        <v>12</v>
      </c>
      <c r="C60" s="269"/>
      <c r="D60" s="505" t="s">
        <v>42</v>
      </c>
      <c r="E60" s="1010" t="s">
        <v>522</v>
      </c>
      <c r="F60" s="1011"/>
      <c r="G60" s="1011"/>
      <c r="H60" s="517">
        <v>113231</v>
      </c>
      <c r="I60" s="517">
        <v>0</v>
      </c>
      <c r="J60" s="517">
        <v>0</v>
      </c>
      <c r="K60" s="517">
        <v>0</v>
      </c>
      <c r="L60" s="517">
        <v>0</v>
      </c>
      <c r="M60" s="517">
        <v>0</v>
      </c>
      <c r="N60" s="524">
        <v>273678</v>
      </c>
      <c r="O60" s="525"/>
      <c r="P60" s="13">
        <v>12</v>
      </c>
      <c r="Q60" s="15">
        <v>12</v>
      </c>
    </row>
    <row r="61" spans="1:17" s="251" customFormat="1" ht="32.1" customHeight="1" x14ac:dyDescent="0.15">
      <c r="A61" s="13">
        <v>1</v>
      </c>
      <c r="B61" s="15">
        <v>13</v>
      </c>
      <c r="C61" s="845" t="s">
        <v>259</v>
      </c>
      <c r="D61" s="750"/>
      <c r="E61" s="750"/>
      <c r="F61" s="750"/>
      <c r="G61" s="751"/>
      <c r="H61" s="517">
        <v>0</v>
      </c>
      <c r="I61" s="517">
        <v>0</v>
      </c>
      <c r="J61" s="517">
        <v>0</v>
      </c>
      <c r="K61" s="517">
        <v>0</v>
      </c>
      <c r="L61" s="517">
        <v>0</v>
      </c>
      <c r="M61" s="517">
        <v>0</v>
      </c>
      <c r="N61" s="524">
        <v>3150</v>
      </c>
      <c r="O61" s="525"/>
      <c r="P61" s="13">
        <v>1</v>
      </c>
      <c r="Q61" s="15">
        <v>13</v>
      </c>
    </row>
    <row r="62" spans="1:17" s="251" customFormat="1" ht="32.1" customHeight="1" x14ac:dyDescent="0.15">
      <c r="A62" s="13">
        <v>1</v>
      </c>
      <c r="B62" s="15">
        <v>16</v>
      </c>
      <c r="C62" s="1012" t="s">
        <v>938</v>
      </c>
      <c r="D62" s="1013"/>
      <c r="E62" s="1013"/>
      <c r="F62" s="1013"/>
      <c r="G62" s="1014"/>
      <c r="H62" s="517">
        <v>418720</v>
      </c>
      <c r="I62" s="517">
        <v>324822</v>
      </c>
      <c r="J62" s="517">
        <v>0</v>
      </c>
      <c r="K62" s="517">
        <v>0</v>
      </c>
      <c r="L62" s="517">
        <v>112400</v>
      </c>
      <c r="M62" s="517">
        <v>2770</v>
      </c>
      <c r="N62" s="524">
        <v>17377340</v>
      </c>
      <c r="O62" s="525"/>
      <c r="P62" s="13">
        <v>1</v>
      </c>
      <c r="Q62" s="15">
        <v>16</v>
      </c>
    </row>
    <row r="63" spans="1:17" s="251" customFormat="1" ht="32.1" customHeight="1" x14ac:dyDescent="0.15">
      <c r="A63" s="13"/>
      <c r="B63" s="15"/>
      <c r="C63" s="500"/>
      <c r="D63" s="500"/>
      <c r="E63" s="500"/>
      <c r="F63" s="500"/>
      <c r="G63" s="500"/>
      <c r="H63" s="488"/>
      <c r="I63" s="488"/>
      <c r="J63" s="488"/>
      <c r="K63" s="488"/>
      <c r="L63" s="488"/>
      <c r="M63" s="522"/>
      <c r="N63" s="488"/>
      <c r="O63" s="488"/>
      <c r="P63" s="13"/>
      <c r="Q63" s="15"/>
    </row>
    <row r="64" spans="1:17" s="251" customFormat="1" ht="32.1" customHeight="1" x14ac:dyDescent="0.15">
      <c r="C64" s="255" t="s">
        <v>845</v>
      </c>
      <c r="D64" s="255"/>
      <c r="H64" s="255"/>
      <c r="I64" s="255"/>
      <c r="J64" s="255"/>
      <c r="K64" s="255"/>
      <c r="L64" s="255"/>
      <c r="M64" s="255"/>
      <c r="N64" s="488"/>
      <c r="O64" s="488"/>
    </row>
    <row r="65" spans="8:15" s="251" customFormat="1" ht="30" customHeight="1" x14ac:dyDescent="0.15">
      <c r="H65" s="255"/>
      <c r="I65" s="255"/>
      <c r="J65" s="255"/>
      <c r="K65" s="255"/>
      <c r="L65" s="255"/>
      <c r="M65" s="255"/>
      <c r="N65" s="488"/>
      <c r="O65" s="488"/>
    </row>
    <row r="66" spans="8:15" s="251" customFormat="1" ht="30" customHeight="1" x14ac:dyDescent="0.15">
      <c r="H66" s="255"/>
      <c r="I66" s="255"/>
      <c r="J66" s="255"/>
      <c r="K66" s="255"/>
      <c r="L66" s="255"/>
      <c r="M66" s="255"/>
      <c r="N66" s="488"/>
      <c r="O66" s="488"/>
    </row>
    <row r="67" spans="8:15" s="251" customFormat="1" ht="30" customHeight="1" x14ac:dyDescent="0.15">
      <c r="H67" s="255"/>
      <c r="I67" s="255"/>
      <c r="J67" s="255"/>
      <c r="K67" s="255"/>
      <c r="L67" s="255"/>
      <c r="M67" s="255"/>
      <c r="N67" s="488"/>
      <c r="O67" s="488"/>
    </row>
    <row r="68" spans="8:15" s="251" customFormat="1" ht="30" customHeight="1" x14ac:dyDescent="0.15">
      <c r="H68" s="255"/>
      <c r="I68" s="255"/>
      <c r="J68" s="255"/>
      <c r="K68" s="255"/>
      <c r="L68" s="255"/>
      <c r="M68" s="255"/>
      <c r="N68" s="488"/>
      <c r="O68" s="488"/>
    </row>
    <row r="69" spans="8:15" s="251" customFormat="1" ht="30" customHeight="1" x14ac:dyDescent="0.15">
      <c r="H69" s="255"/>
      <c r="I69" s="255"/>
      <c r="J69" s="255"/>
      <c r="K69" s="255"/>
      <c r="L69" s="255"/>
      <c r="M69" s="255"/>
      <c r="N69" s="488"/>
      <c r="O69" s="488"/>
    </row>
    <row r="70" spans="8:15" s="251" customFormat="1" ht="30" customHeight="1" x14ac:dyDescent="0.15">
      <c r="H70" s="255"/>
      <c r="I70" s="255"/>
      <c r="J70" s="255"/>
      <c r="K70" s="255"/>
      <c r="L70" s="255"/>
      <c r="M70" s="255"/>
      <c r="N70" s="488"/>
      <c r="O70" s="488"/>
    </row>
    <row r="71" spans="8:15" s="251" customFormat="1" ht="30" customHeight="1" x14ac:dyDescent="0.15">
      <c r="H71" s="255"/>
      <c r="I71" s="255"/>
      <c r="J71" s="255"/>
      <c r="K71" s="255"/>
      <c r="L71" s="255"/>
      <c r="M71" s="255"/>
      <c r="N71" s="488"/>
      <c r="O71" s="488"/>
    </row>
    <row r="72" spans="8:15" s="251" customFormat="1" ht="30" customHeight="1" x14ac:dyDescent="0.15">
      <c r="H72" s="255"/>
      <c r="I72" s="255"/>
      <c r="J72" s="255"/>
      <c r="K72" s="255"/>
      <c r="L72" s="255"/>
      <c r="M72" s="255"/>
      <c r="N72" s="488"/>
      <c r="O72" s="488"/>
    </row>
    <row r="73" spans="8:15" s="251" customFormat="1" ht="30" customHeight="1" x14ac:dyDescent="0.15">
      <c r="H73" s="255"/>
      <c r="I73" s="255"/>
      <c r="J73" s="255"/>
      <c r="K73" s="255"/>
      <c r="L73" s="255"/>
      <c r="M73" s="255"/>
      <c r="N73" s="488"/>
      <c r="O73" s="488"/>
    </row>
    <row r="74" spans="8:15" s="251" customFormat="1" ht="30" customHeight="1" x14ac:dyDescent="0.15">
      <c r="H74" s="255"/>
      <c r="I74" s="255"/>
      <c r="J74" s="255"/>
      <c r="K74" s="255"/>
      <c r="L74" s="255"/>
      <c r="M74" s="255"/>
      <c r="N74" s="488"/>
      <c r="O74" s="488"/>
    </row>
    <row r="75" spans="8:15" s="251" customFormat="1" ht="30" customHeight="1" x14ac:dyDescent="0.15">
      <c r="H75" s="255"/>
      <c r="I75" s="255"/>
      <c r="J75" s="255"/>
      <c r="K75" s="255"/>
      <c r="L75" s="255"/>
      <c r="M75" s="255"/>
      <c r="N75" s="488"/>
      <c r="O75" s="488"/>
    </row>
    <row r="76" spans="8:15" s="251" customFormat="1" ht="30" customHeight="1" x14ac:dyDescent="0.15">
      <c r="H76" s="255"/>
      <c r="I76" s="255"/>
      <c r="J76" s="255"/>
      <c r="K76" s="255"/>
      <c r="L76" s="255"/>
      <c r="M76" s="255"/>
      <c r="N76" s="488"/>
      <c r="O76" s="488"/>
    </row>
    <row r="77" spans="8:15" s="251" customFormat="1" ht="30" customHeight="1" x14ac:dyDescent="0.15">
      <c r="H77" s="255"/>
      <c r="I77" s="255"/>
      <c r="J77" s="255"/>
      <c r="K77" s="255"/>
      <c r="L77" s="255"/>
      <c r="M77" s="255"/>
      <c r="N77" s="488"/>
      <c r="O77" s="488"/>
    </row>
    <row r="78" spans="8:15" s="251" customFormat="1" ht="30" customHeight="1" x14ac:dyDescent="0.15">
      <c r="H78" s="255"/>
      <c r="I78" s="255"/>
      <c r="J78" s="255"/>
      <c r="K78" s="255"/>
      <c r="L78" s="255"/>
      <c r="M78" s="255"/>
      <c r="N78" s="488"/>
      <c r="O78" s="488"/>
    </row>
    <row r="79" spans="8:15" s="251" customFormat="1" ht="30" customHeight="1" x14ac:dyDescent="0.15">
      <c r="H79" s="255"/>
      <c r="I79" s="255"/>
      <c r="J79" s="255"/>
      <c r="K79" s="255"/>
      <c r="L79" s="255"/>
      <c r="M79" s="255"/>
      <c r="N79" s="488"/>
      <c r="O79" s="488"/>
    </row>
    <row r="80" spans="8:15" s="251" customFormat="1" ht="30" customHeight="1" x14ac:dyDescent="0.15">
      <c r="H80" s="255"/>
      <c r="I80" s="255"/>
      <c r="J80" s="255"/>
      <c r="K80" s="255"/>
      <c r="L80" s="255"/>
      <c r="M80" s="255"/>
      <c r="N80" s="488"/>
      <c r="O80" s="488"/>
    </row>
    <row r="81" spans="7:40" s="251" customFormat="1" ht="30" customHeight="1" x14ac:dyDescent="0.15">
      <c r="G81" s="251" t="e">
        <f>IF(#REF!="1000","○",)</f>
        <v>#REF!</v>
      </c>
      <c r="H81" s="255"/>
      <c r="I81" s="255"/>
      <c r="J81" s="255"/>
      <c r="K81" s="255"/>
      <c r="L81" s="255"/>
      <c r="M81" s="255"/>
      <c r="N81" s="488"/>
      <c r="O81" s="488"/>
    </row>
    <row r="82" spans="7:40" s="251" customFormat="1" ht="30" customHeight="1" x14ac:dyDescent="0.15">
      <c r="H82" s="255"/>
      <c r="I82" s="255"/>
      <c r="J82" s="255"/>
      <c r="K82" s="255"/>
      <c r="L82" s="255"/>
      <c r="M82" s="255"/>
      <c r="N82" s="488"/>
      <c r="O82" s="488"/>
    </row>
    <row r="83" spans="7:40" s="251" customFormat="1" ht="30" customHeight="1" x14ac:dyDescent="0.15">
      <c r="H83" s="255"/>
      <c r="I83" s="255"/>
      <c r="J83" s="255"/>
      <c r="K83" s="255"/>
      <c r="L83" s="255"/>
      <c r="M83" s="255"/>
      <c r="N83" s="488"/>
      <c r="O83" s="488"/>
    </row>
    <row r="84" spans="7:40" s="251" customFormat="1" ht="30" customHeight="1" x14ac:dyDescent="0.15">
      <c r="H84" s="255"/>
      <c r="I84" s="255"/>
      <c r="J84" s="255"/>
      <c r="K84" s="255"/>
      <c r="L84" s="255"/>
      <c r="M84" s="255"/>
      <c r="N84" s="488"/>
      <c r="O84" s="488"/>
    </row>
    <row r="85" spans="7:40" s="251" customFormat="1" ht="30" customHeight="1" x14ac:dyDescent="0.15">
      <c r="H85" s="255"/>
      <c r="I85" s="255"/>
      <c r="J85" s="255"/>
      <c r="K85" s="255"/>
      <c r="L85" s="255"/>
      <c r="M85" s="255"/>
      <c r="N85" s="488"/>
      <c r="O85" s="488"/>
    </row>
    <row r="86" spans="7:40" s="251" customFormat="1" ht="30" customHeight="1" x14ac:dyDescent="0.15">
      <c r="H86" s="255"/>
      <c r="I86" s="255"/>
      <c r="J86" s="255"/>
      <c r="K86" s="255"/>
      <c r="L86" s="255"/>
      <c r="M86" s="255"/>
      <c r="N86" s="488"/>
      <c r="O86" s="488"/>
    </row>
    <row r="87" spans="7:40" s="251" customFormat="1" ht="30" customHeight="1" x14ac:dyDescent="0.15">
      <c r="H87" s="255"/>
      <c r="I87" s="255"/>
      <c r="J87" s="255"/>
      <c r="K87" s="255"/>
      <c r="L87" s="255"/>
      <c r="M87" s="255"/>
      <c r="N87" s="488"/>
      <c r="O87" s="488"/>
    </row>
    <row r="88" spans="7:40" s="251" customFormat="1" ht="30" customHeight="1" x14ac:dyDescent="0.15">
      <c r="H88" s="255"/>
      <c r="I88" s="255"/>
      <c r="J88" s="255"/>
      <c r="K88" s="255"/>
      <c r="L88" s="255"/>
      <c r="M88" s="255"/>
      <c r="N88" s="488"/>
      <c r="O88" s="488"/>
    </row>
    <row r="89" spans="7:40" s="251" customFormat="1" ht="30" customHeight="1" x14ac:dyDescent="0.15">
      <c r="H89" s="255"/>
      <c r="I89" s="255"/>
      <c r="J89" s="255"/>
      <c r="K89" s="255"/>
      <c r="L89" s="255"/>
      <c r="M89" s="255"/>
      <c r="N89" s="488"/>
      <c r="O89" s="488"/>
    </row>
    <row r="90" spans="7:40" s="251" customFormat="1" ht="30" customHeight="1" x14ac:dyDescent="0.15">
      <c r="H90" s="255"/>
      <c r="I90" s="255"/>
      <c r="J90" s="255"/>
      <c r="K90" s="255"/>
      <c r="L90" s="255"/>
      <c r="M90" s="255"/>
      <c r="N90" s="488"/>
      <c r="O90" s="488"/>
      <c r="AM90" s="251" t="e">
        <f>#REF!</f>
        <v>#REF!</v>
      </c>
      <c r="AN90" s="251" t="e">
        <f>#REF!</f>
        <v>#REF!</v>
      </c>
    </row>
    <row r="91" spans="7:40" s="251" customFormat="1" ht="30" customHeight="1" x14ac:dyDescent="0.15">
      <c r="H91" s="255"/>
      <c r="I91" s="255"/>
      <c r="J91" s="255"/>
      <c r="K91" s="255"/>
      <c r="L91" s="255"/>
      <c r="M91" s="255"/>
      <c r="N91" s="488"/>
      <c r="O91" s="488"/>
      <c r="P91" s="251">
        <f>IF(P52=0,0,ROUND('20表'!R8/P52,0))</f>
        <v>185264</v>
      </c>
      <c r="AN91" s="251" t="e">
        <f>#REF!</f>
        <v>#REF!</v>
      </c>
    </row>
    <row r="92" spans="7:40" s="251" customFormat="1" ht="30" customHeight="1" x14ac:dyDescent="0.15">
      <c r="H92" s="255"/>
      <c r="I92" s="255"/>
      <c r="J92" s="255"/>
      <c r="K92" s="255"/>
      <c r="L92" s="255"/>
      <c r="M92" s="255"/>
      <c r="N92" s="488"/>
      <c r="O92" s="488"/>
      <c r="AM92" s="251" t="e">
        <f>#REF!</f>
        <v>#REF!</v>
      </c>
      <c r="AN92" s="251" t="e">
        <f>#REF!</f>
        <v>#REF!</v>
      </c>
    </row>
    <row r="93" spans="7:40" s="251" customFormat="1" ht="30" customHeight="1" x14ac:dyDescent="0.15">
      <c r="H93" s="255"/>
      <c r="I93" s="255"/>
      <c r="J93" s="255"/>
      <c r="K93" s="255"/>
      <c r="L93" s="255"/>
      <c r="M93" s="255"/>
      <c r="N93" s="488"/>
      <c r="O93" s="488"/>
      <c r="P93" s="251">
        <f>ROUND((P14/'30表'!Q27)*100,2)</f>
        <v>0.12</v>
      </c>
      <c r="AM93" s="251" t="e">
        <f>#REF!</f>
        <v>#REF!</v>
      </c>
      <c r="AN93" s="251" t="e">
        <f>#REF!</f>
        <v>#REF!</v>
      </c>
    </row>
    <row r="94" spans="7:40" s="251" customFormat="1" ht="30" customHeight="1" x14ac:dyDescent="0.15">
      <c r="H94" s="255"/>
      <c r="I94" s="255"/>
      <c r="J94" s="255"/>
      <c r="K94" s="255"/>
      <c r="L94" s="255"/>
      <c r="M94" s="255"/>
      <c r="N94" s="488"/>
      <c r="O94" s="488"/>
      <c r="AM94" s="251" t="e">
        <f>#REF!</f>
        <v>#REF!</v>
      </c>
      <c r="AN94" s="251" t="e">
        <f>#REF!</f>
        <v>#REF!</v>
      </c>
    </row>
    <row r="95" spans="7:40" s="251" customFormat="1" ht="30" customHeight="1" x14ac:dyDescent="0.15">
      <c r="H95" s="255"/>
      <c r="I95" s="255"/>
      <c r="J95" s="255"/>
      <c r="K95" s="255"/>
      <c r="L95" s="255"/>
      <c r="M95" s="255"/>
      <c r="N95" s="488"/>
      <c r="O95" s="488"/>
      <c r="AN95" s="251" t="e">
        <f>#REF!</f>
        <v>#REF!</v>
      </c>
    </row>
    <row r="96" spans="7:40" s="251" customFormat="1" ht="30" customHeight="1" x14ac:dyDescent="0.15">
      <c r="H96" s="255"/>
      <c r="I96" s="255"/>
      <c r="J96" s="255"/>
      <c r="K96" s="255"/>
      <c r="L96" s="255"/>
      <c r="M96" s="255"/>
      <c r="N96" s="488"/>
      <c r="O96" s="488"/>
      <c r="AN96" s="251" t="e">
        <f>#REF!</f>
        <v>#REF!</v>
      </c>
    </row>
    <row r="97" spans="8:40" s="251" customFormat="1" ht="30" customHeight="1" x14ac:dyDescent="0.15">
      <c r="H97" s="255"/>
      <c r="I97" s="255"/>
      <c r="J97" s="255"/>
      <c r="K97" s="255"/>
      <c r="L97" s="255"/>
      <c r="M97" s="255"/>
      <c r="N97" s="488"/>
      <c r="O97" s="488"/>
      <c r="AN97" s="251" t="e">
        <f>#REF!</f>
        <v>#REF!</v>
      </c>
    </row>
    <row r="98" spans="8:40" s="251" customFormat="1" ht="30" customHeight="1" x14ac:dyDescent="0.15">
      <c r="H98" s="255"/>
      <c r="I98" s="255"/>
      <c r="J98" s="255"/>
      <c r="K98" s="255"/>
      <c r="L98" s="255"/>
      <c r="M98" s="255"/>
      <c r="N98" s="488"/>
      <c r="O98" s="488"/>
      <c r="AN98" s="251" t="e">
        <f>#REF!</f>
        <v>#REF!</v>
      </c>
    </row>
    <row r="99" spans="8:40" s="251" customFormat="1" ht="30" customHeight="1" x14ac:dyDescent="0.15">
      <c r="H99" s="255"/>
      <c r="I99" s="255"/>
      <c r="J99" s="255"/>
      <c r="K99" s="255"/>
      <c r="L99" s="255"/>
      <c r="M99" s="255"/>
      <c r="N99" s="488"/>
      <c r="O99" s="488"/>
      <c r="AN99" s="251" t="e">
        <f>#REF!</f>
        <v>#REF!</v>
      </c>
    </row>
    <row r="100" spans="8:40" s="251" customFormat="1" ht="30" customHeight="1" x14ac:dyDescent="0.15">
      <c r="H100" s="255"/>
      <c r="I100" s="255"/>
      <c r="J100" s="255"/>
      <c r="K100" s="255"/>
      <c r="L100" s="255"/>
      <c r="M100" s="255"/>
      <c r="N100" s="488"/>
      <c r="O100" s="488"/>
      <c r="AN100" s="251" t="e">
        <f>#REF!</f>
        <v>#REF!</v>
      </c>
    </row>
    <row r="101" spans="8:40" s="251" customFormat="1" ht="30" customHeight="1" x14ac:dyDescent="0.15">
      <c r="H101" s="255"/>
      <c r="I101" s="255"/>
      <c r="J101" s="255"/>
      <c r="K101" s="255"/>
      <c r="L101" s="255"/>
      <c r="M101" s="255"/>
      <c r="N101" s="488"/>
      <c r="O101" s="488"/>
      <c r="AN101" s="251" t="e">
        <f>#REF!</f>
        <v>#REF!</v>
      </c>
    </row>
    <row r="102" spans="8:40" s="251" customFormat="1" ht="30" customHeight="1" x14ac:dyDescent="0.15">
      <c r="H102" s="255"/>
      <c r="I102" s="255"/>
      <c r="J102" s="255"/>
      <c r="K102" s="255"/>
      <c r="L102" s="255"/>
      <c r="M102" s="255"/>
      <c r="N102" s="488"/>
      <c r="O102" s="488"/>
      <c r="AN102" s="251" t="e">
        <f>#REF!</f>
        <v>#REF!</v>
      </c>
    </row>
    <row r="103" spans="8:40" s="251" customFormat="1" ht="30" customHeight="1" x14ac:dyDescent="0.15">
      <c r="H103" s="255"/>
      <c r="I103" s="255"/>
      <c r="J103" s="255"/>
      <c r="K103" s="255"/>
      <c r="L103" s="255"/>
      <c r="M103" s="255"/>
      <c r="N103" s="488"/>
      <c r="O103" s="488"/>
      <c r="AN103" s="251" t="e">
        <f>#REF!</f>
        <v>#REF!</v>
      </c>
    </row>
    <row r="104" spans="8:40" s="251" customFormat="1" ht="30" customHeight="1" x14ac:dyDescent="0.15">
      <c r="H104" s="255"/>
      <c r="I104" s="255"/>
      <c r="J104" s="255"/>
      <c r="K104" s="255"/>
      <c r="L104" s="255"/>
      <c r="M104" s="255"/>
      <c r="N104" s="488"/>
      <c r="O104" s="488"/>
    </row>
    <row r="105" spans="8:40" s="251" customFormat="1" ht="30" customHeight="1" x14ac:dyDescent="0.15">
      <c r="H105" s="255"/>
      <c r="I105" s="255"/>
      <c r="J105" s="255"/>
      <c r="K105" s="255"/>
      <c r="L105" s="255"/>
      <c r="M105" s="255"/>
      <c r="N105" s="488"/>
      <c r="O105" s="488"/>
      <c r="R105" s="251">
        <f>IF(R24=0,0,ROUND(R7/R24*100,1))</f>
        <v>0</v>
      </c>
      <c r="S105" s="100">
        <f>IF(S24=0,0,ROUND(S7/S24*100,1))</f>
        <v>0</v>
      </c>
      <c r="AN105" s="251">
        <f>IF(AN24=0,0,ROUND(AN7/AN24*100,1))</f>
        <v>0</v>
      </c>
    </row>
    <row r="106" spans="8:40" s="251" customFormat="1" ht="30" customHeight="1" x14ac:dyDescent="0.15">
      <c r="H106" s="255"/>
      <c r="I106" s="255"/>
      <c r="J106" s="255"/>
      <c r="K106" s="255"/>
      <c r="L106" s="255"/>
      <c r="M106" s="255"/>
      <c r="N106" s="488"/>
      <c r="O106" s="488"/>
      <c r="S106" s="100">
        <f>IF(S25+S34=0,0,ROUND((S8+S15)/(S25+S34)*100,1))</f>
        <v>0</v>
      </c>
      <c r="AN106" s="251">
        <f>IF(AN25+AN34=0,0,ROUND((AN8+AN15)/(AN25+AN34)*100,1))</f>
        <v>0</v>
      </c>
    </row>
    <row r="107" spans="8:40" s="251" customFormat="1" ht="30" customHeight="1" x14ac:dyDescent="0.15">
      <c r="H107" s="255"/>
      <c r="I107" s="255"/>
      <c r="J107" s="255"/>
      <c r="K107" s="255"/>
      <c r="L107" s="255"/>
      <c r="M107" s="255"/>
      <c r="N107" s="488"/>
      <c r="O107" s="488"/>
      <c r="S107" s="100">
        <f>IF(S25=0,0,ROUND(S8/S25*100,1))</f>
        <v>0</v>
      </c>
      <c r="AN107" s="251">
        <f>IF(AN25=0,0,ROUND(AN8/AN25*100,1))</f>
        <v>0</v>
      </c>
    </row>
    <row r="108" spans="8:40" s="251" customFormat="1" ht="30" customHeight="1" x14ac:dyDescent="0.15">
      <c r="H108" s="255"/>
      <c r="I108" s="255"/>
      <c r="J108" s="255"/>
      <c r="K108" s="255"/>
      <c r="L108" s="255"/>
      <c r="M108" s="255"/>
      <c r="N108" s="488"/>
      <c r="O108" s="488"/>
    </row>
    <row r="109" spans="8:40" s="251" customFormat="1" ht="30" customHeight="1" x14ac:dyDescent="0.15">
      <c r="H109" s="255"/>
      <c r="I109" s="255"/>
      <c r="J109" s="255"/>
      <c r="K109" s="255"/>
      <c r="L109" s="255"/>
      <c r="M109" s="255"/>
      <c r="N109" s="488"/>
      <c r="O109" s="488"/>
    </row>
    <row r="110" spans="8:40" s="251" customFormat="1" ht="30" customHeight="1" x14ac:dyDescent="0.15">
      <c r="H110" s="255"/>
      <c r="I110" s="255"/>
      <c r="J110" s="255"/>
      <c r="K110" s="255"/>
      <c r="L110" s="255"/>
      <c r="M110" s="255"/>
      <c r="N110" s="488"/>
      <c r="O110" s="488"/>
    </row>
    <row r="111" spans="8:40" s="251" customFormat="1" ht="30" customHeight="1" x14ac:dyDescent="0.15">
      <c r="H111" s="255"/>
      <c r="I111" s="255"/>
      <c r="J111" s="255"/>
      <c r="K111" s="255"/>
      <c r="L111" s="255"/>
      <c r="M111" s="255"/>
      <c r="N111" s="488"/>
      <c r="O111" s="488"/>
    </row>
    <row r="112" spans="8:40" s="251" customFormat="1" ht="30" customHeight="1" x14ac:dyDescent="0.15">
      <c r="H112" s="255"/>
      <c r="I112" s="255"/>
      <c r="J112" s="255"/>
      <c r="K112" s="255"/>
      <c r="L112" s="255"/>
      <c r="M112" s="255"/>
      <c r="N112" s="488"/>
      <c r="O112" s="488"/>
    </row>
    <row r="113" spans="8:15" s="251" customFormat="1" ht="30" customHeight="1" x14ac:dyDescent="0.15">
      <c r="H113" s="255"/>
      <c r="I113" s="255"/>
      <c r="J113" s="255"/>
      <c r="K113" s="255"/>
      <c r="L113" s="255"/>
      <c r="M113" s="255"/>
      <c r="N113" s="488"/>
      <c r="O113" s="488"/>
    </row>
    <row r="114" spans="8:15" s="251" customFormat="1" ht="30" customHeight="1" x14ac:dyDescent="0.15">
      <c r="H114" s="255"/>
      <c r="I114" s="255"/>
      <c r="J114" s="255"/>
      <c r="K114" s="255"/>
      <c r="L114" s="255"/>
      <c r="M114" s="255"/>
      <c r="N114" s="488"/>
      <c r="O114" s="488"/>
    </row>
    <row r="115" spans="8:15" s="251" customFormat="1" ht="30" customHeight="1" x14ac:dyDescent="0.15">
      <c r="H115" s="255"/>
      <c r="I115" s="255"/>
      <c r="J115" s="255"/>
      <c r="K115" s="255"/>
      <c r="L115" s="255"/>
      <c r="M115" s="255"/>
      <c r="N115" s="488"/>
      <c r="O115" s="488"/>
    </row>
    <row r="116" spans="8:15" s="251" customFormat="1" ht="30" customHeight="1" x14ac:dyDescent="0.15">
      <c r="H116" s="255"/>
      <c r="I116" s="255"/>
      <c r="J116" s="255"/>
      <c r="K116" s="255"/>
      <c r="L116" s="255"/>
      <c r="M116" s="255"/>
      <c r="N116" s="488"/>
      <c r="O116" s="488"/>
    </row>
    <row r="117" spans="8:15" s="251" customFormat="1" ht="30" customHeight="1" x14ac:dyDescent="0.15">
      <c r="H117" s="255"/>
      <c r="I117" s="255"/>
      <c r="J117" s="255"/>
      <c r="K117" s="255"/>
      <c r="L117" s="255"/>
      <c r="M117" s="255"/>
      <c r="N117" s="488"/>
      <c r="O117" s="488"/>
    </row>
    <row r="118" spans="8:15" s="251" customFormat="1" ht="30" customHeight="1" x14ac:dyDescent="0.15">
      <c r="H118" s="255"/>
      <c r="I118" s="255"/>
      <c r="J118" s="255"/>
      <c r="K118" s="255"/>
      <c r="L118" s="255"/>
      <c r="M118" s="255"/>
      <c r="N118" s="488"/>
      <c r="O118" s="488"/>
    </row>
    <row r="119" spans="8:15" s="251" customFormat="1" ht="30" customHeight="1" x14ac:dyDescent="0.15">
      <c r="H119" s="255"/>
      <c r="I119" s="255"/>
      <c r="J119" s="255"/>
      <c r="K119" s="255"/>
      <c r="L119" s="255"/>
      <c r="M119" s="255"/>
      <c r="N119" s="488"/>
      <c r="O119" s="488"/>
    </row>
    <row r="120" spans="8:15" s="251" customFormat="1" ht="30" customHeight="1" x14ac:dyDescent="0.15">
      <c r="H120" s="255"/>
      <c r="I120" s="255"/>
      <c r="J120" s="255"/>
      <c r="K120" s="255"/>
      <c r="L120" s="255"/>
      <c r="M120" s="255"/>
      <c r="N120" s="488"/>
      <c r="O120" s="488"/>
    </row>
    <row r="121" spans="8:15" s="251" customFormat="1" ht="30" customHeight="1" x14ac:dyDescent="0.15">
      <c r="H121" s="255"/>
      <c r="I121" s="255"/>
      <c r="J121" s="255"/>
      <c r="K121" s="255"/>
      <c r="L121" s="255"/>
      <c r="M121" s="255"/>
      <c r="N121" s="488"/>
      <c r="O121" s="488"/>
    </row>
    <row r="122" spans="8:15" s="251" customFormat="1" ht="30" customHeight="1" x14ac:dyDescent="0.15">
      <c r="H122" s="255"/>
      <c r="I122" s="255"/>
      <c r="J122" s="255"/>
      <c r="K122" s="255"/>
      <c r="L122" s="255"/>
      <c r="M122" s="255"/>
      <c r="N122" s="488"/>
      <c r="O122" s="488"/>
    </row>
    <row r="123" spans="8:15" s="251" customFormat="1" ht="30" customHeight="1" x14ac:dyDescent="0.15">
      <c r="H123" s="255"/>
      <c r="I123" s="255"/>
      <c r="J123" s="255"/>
      <c r="K123" s="255"/>
      <c r="L123" s="255"/>
      <c r="M123" s="255"/>
      <c r="N123" s="488"/>
      <c r="O123" s="488"/>
    </row>
    <row r="124" spans="8:15" s="251" customFormat="1" ht="30" customHeight="1" x14ac:dyDescent="0.15">
      <c r="H124" s="255"/>
      <c r="I124" s="255"/>
      <c r="J124" s="255"/>
      <c r="K124" s="255"/>
      <c r="L124" s="255"/>
      <c r="M124" s="255"/>
      <c r="N124" s="488"/>
      <c r="O124" s="488"/>
    </row>
    <row r="125" spans="8:15" s="251" customFormat="1" ht="30" customHeight="1" x14ac:dyDescent="0.15">
      <c r="H125" s="255"/>
      <c r="I125" s="255"/>
      <c r="J125" s="255"/>
      <c r="K125" s="255"/>
      <c r="L125" s="255"/>
      <c r="M125" s="255"/>
      <c r="N125" s="488"/>
      <c r="O125" s="488"/>
    </row>
    <row r="126" spans="8:15" s="251" customFormat="1" ht="30" customHeight="1" x14ac:dyDescent="0.15">
      <c r="H126" s="255"/>
      <c r="I126" s="255"/>
      <c r="J126" s="255"/>
      <c r="K126" s="255"/>
      <c r="L126" s="255"/>
      <c r="M126" s="255"/>
      <c r="N126" s="488"/>
      <c r="O126" s="488"/>
    </row>
    <row r="127" spans="8:15" s="251" customFormat="1" ht="30" customHeight="1" x14ac:dyDescent="0.15">
      <c r="H127" s="255"/>
      <c r="I127" s="255"/>
      <c r="J127" s="255"/>
      <c r="K127" s="255"/>
      <c r="L127" s="255"/>
      <c r="M127" s="255"/>
      <c r="N127" s="488"/>
      <c r="O127" s="488"/>
    </row>
    <row r="128" spans="8:15" s="251" customFormat="1" ht="30" customHeight="1" x14ac:dyDescent="0.15">
      <c r="H128" s="255"/>
      <c r="I128" s="255"/>
      <c r="J128" s="255"/>
      <c r="K128" s="255"/>
      <c r="L128" s="255"/>
      <c r="M128" s="255"/>
      <c r="N128" s="488"/>
      <c r="O128" s="488"/>
    </row>
    <row r="129" spans="8:15" s="251" customFormat="1" ht="30" customHeight="1" x14ac:dyDescent="0.15">
      <c r="H129" s="255"/>
      <c r="I129" s="255"/>
      <c r="J129" s="255"/>
      <c r="K129" s="255"/>
      <c r="L129" s="255"/>
      <c r="M129" s="255"/>
      <c r="N129" s="488"/>
      <c r="O129" s="488"/>
    </row>
    <row r="130" spans="8:15" s="251" customFormat="1" ht="30" customHeight="1" x14ac:dyDescent="0.15">
      <c r="H130" s="255"/>
      <c r="I130" s="255"/>
      <c r="J130" s="255"/>
      <c r="K130" s="255"/>
      <c r="L130" s="255"/>
      <c r="M130" s="255"/>
      <c r="N130" s="488"/>
      <c r="O130" s="488"/>
    </row>
    <row r="131" spans="8:15" s="251" customFormat="1" ht="30" customHeight="1" x14ac:dyDescent="0.15">
      <c r="H131" s="255"/>
      <c r="I131" s="255"/>
      <c r="J131" s="255"/>
      <c r="K131" s="255"/>
      <c r="L131" s="255"/>
      <c r="M131" s="255"/>
      <c r="N131" s="488"/>
      <c r="O131" s="488"/>
    </row>
    <row r="132" spans="8:15" s="251" customFormat="1" ht="30" customHeight="1" x14ac:dyDescent="0.15">
      <c r="H132" s="255"/>
      <c r="I132" s="255"/>
      <c r="J132" s="255"/>
      <c r="K132" s="255"/>
      <c r="L132" s="255"/>
      <c r="M132" s="255"/>
      <c r="N132" s="488"/>
      <c r="O132" s="488"/>
    </row>
    <row r="133" spans="8:15" s="251" customFormat="1" ht="30" customHeight="1" x14ac:dyDescent="0.15">
      <c r="H133" s="255"/>
      <c r="I133" s="255"/>
      <c r="J133" s="255"/>
      <c r="K133" s="255"/>
      <c r="L133" s="255"/>
      <c r="M133" s="255"/>
      <c r="N133" s="488"/>
      <c r="O133" s="488"/>
    </row>
    <row r="134" spans="8:15" s="251" customFormat="1" ht="30" customHeight="1" x14ac:dyDescent="0.15">
      <c r="H134" s="255"/>
      <c r="I134" s="255"/>
      <c r="J134" s="255"/>
      <c r="K134" s="255"/>
      <c r="L134" s="255"/>
      <c r="M134" s="255"/>
      <c r="N134" s="488"/>
      <c r="O134" s="488"/>
    </row>
    <row r="135" spans="8:15" s="251" customFormat="1" ht="30" customHeight="1" x14ac:dyDescent="0.15">
      <c r="H135" s="255"/>
      <c r="I135" s="255"/>
      <c r="J135" s="255"/>
      <c r="K135" s="255"/>
      <c r="L135" s="255"/>
      <c r="M135" s="255"/>
      <c r="N135" s="488"/>
      <c r="O135" s="488"/>
    </row>
    <row r="136" spans="8:15" s="251" customFormat="1" ht="30" customHeight="1" x14ac:dyDescent="0.15">
      <c r="H136" s="255"/>
      <c r="I136" s="255"/>
      <c r="J136" s="255"/>
      <c r="K136" s="255"/>
      <c r="L136" s="255"/>
      <c r="M136" s="255"/>
      <c r="N136" s="488"/>
      <c r="O136" s="488"/>
    </row>
    <row r="137" spans="8:15" s="251" customFormat="1" ht="30" customHeight="1" x14ac:dyDescent="0.15">
      <c r="H137" s="255"/>
      <c r="I137" s="255"/>
      <c r="J137" s="255"/>
      <c r="K137" s="255"/>
      <c r="L137" s="255"/>
      <c r="M137" s="255"/>
      <c r="N137" s="488"/>
      <c r="O137" s="488"/>
    </row>
    <row r="138" spans="8:15" s="251" customFormat="1" ht="30" customHeight="1" x14ac:dyDescent="0.15">
      <c r="H138" s="255"/>
      <c r="I138" s="255"/>
      <c r="J138" s="255"/>
      <c r="K138" s="255"/>
      <c r="L138" s="255"/>
      <c r="M138" s="255"/>
      <c r="N138" s="488"/>
      <c r="O138" s="488"/>
    </row>
    <row r="139" spans="8:15" s="251" customFormat="1" ht="30" customHeight="1" x14ac:dyDescent="0.15">
      <c r="H139" s="255"/>
      <c r="I139" s="255"/>
      <c r="J139" s="255"/>
      <c r="K139" s="255"/>
      <c r="L139" s="255"/>
      <c r="M139" s="255"/>
      <c r="N139" s="488"/>
      <c r="O139" s="488"/>
    </row>
    <row r="140" spans="8:15" s="251" customFormat="1" ht="30" customHeight="1" x14ac:dyDescent="0.15">
      <c r="H140" s="255"/>
      <c r="I140" s="255"/>
      <c r="J140" s="255"/>
      <c r="K140" s="255"/>
      <c r="L140" s="255"/>
      <c r="M140" s="255"/>
      <c r="N140" s="488"/>
      <c r="O140" s="488"/>
    </row>
    <row r="141" spans="8:15" s="251" customFormat="1" ht="30" customHeight="1" x14ac:dyDescent="0.15">
      <c r="H141" s="255"/>
      <c r="I141" s="255"/>
      <c r="J141" s="255"/>
      <c r="K141" s="255"/>
      <c r="L141" s="255"/>
      <c r="M141" s="255"/>
      <c r="N141" s="488"/>
      <c r="O141" s="488"/>
    </row>
    <row r="142" spans="8:15" s="251" customFormat="1" ht="30" customHeight="1" x14ac:dyDescent="0.15">
      <c r="H142" s="255"/>
      <c r="I142" s="255"/>
      <c r="J142" s="255"/>
      <c r="K142" s="255"/>
      <c r="L142" s="255"/>
      <c r="M142" s="255"/>
      <c r="N142" s="488"/>
      <c r="O142" s="488"/>
    </row>
    <row r="143" spans="8:15" s="251" customFormat="1" ht="30" customHeight="1" x14ac:dyDescent="0.15">
      <c r="H143" s="255"/>
      <c r="I143" s="255"/>
      <c r="J143" s="255"/>
      <c r="K143" s="255"/>
      <c r="L143" s="255"/>
      <c r="M143" s="255"/>
      <c r="N143" s="488"/>
      <c r="O143" s="488"/>
    </row>
    <row r="144" spans="8:15" s="251" customFormat="1" ht="30" customHeight="1" x14ac:dyDescent="0.15">
      <c r="H144" s="255"/>
      <c r="I144" s="255"/>
      <c r="J144" s="255"/>
      <c r="K144" s="255"/>
      <c r="L144" s="255"/>
      <c r="M144" s="255"/>
      <c r="N144" s="488"/>
      <c r="O144" s="488"/>
    </row>
    <row r="145" spans="8:15" s="251" customFormat="1" ht="30" customHeight="1" x14ac:dyDescent="0.15">
      <c r="H145" s="255"/>
      <c r="I145" s="255"/>
      <c r="J145" s="255"/>
      <c r="K145" s="255"/>
      <c r="L145" s="255"/>
      <c r="M145" s="255"/>
      <c r="N145" s="488"/>
      <c r="O145" s="488"/>
    </row>
    <row r="146" spans="8:15" s="251" customFormat="1" ht="30" customHeight="1" x14ac:dyDescent="0.15">
      <c r="H146" s="255"/>
      <c r="I146" s="255"/>
      <c r="J146" s="255"/>
      <c r="K146" s="255"/>
      <c r="L146" s="255"/>
      <c r="M146" s="255"/>
      <c r="N146" s="488"/>
      <c r="O146" s="488"/>
    </row>
    <row r="147" spans="8:15" s="251" customFormat="1" ht="30" customHeight="1" x14ac:dyDescent="0.15">
      <c r="H147" s="255"/>
      <c r="I147" s="255"/>
      <c r="J147" s="255"/>
      <c r="K147" s="255"/>
      <c r="L147" s="255"/>
      <c r="M147" s="255"/>
      <c r="N147" s="488"/>
      <c r="O147" s="488"/>
    </row>
    <row r="148" spans="8:15" s="251" customFormat="1" ht="30" customHeight="1" x14ac:dyDescent="0.15">
      <c r="H148" s="255"/>
      <c r="I148" s="255"/>
      <c r="J148" s="255"/>
      <c r="K148" s="255"/>
      <c r="L148" s="255"/>
      <c r="M148" s="255"/>
      <c r="N148" s="488"/>
      <c r="O148" s="488"/>
    </row>
    <row r="149" spans="8:15" s="251" customFormat="1" ht="30" customHeight="1" x14ac:dyDescent="0.15">
      <c r="H149" s="255"/>
      <c r="I149" s="255"/>
      <c r="J149" s="255"/>
      <c r="K149" s="255"/>
      <c r="L149" s="255"/>
      <c r="M149" s="255"/>
      <c r="N149" s="488"/>
      <c r="O149" s="488"/>
    </row>
    <row r="150" spans="8:15" s="251" customFormat="1" ht="30" customHeight="1" x14ac:dyDescent="0.15">
      <c r="H150" s="255"/>
      <c r="I150" s="255"/>
      <c r="J150" s="255"/>
      <c r="K150" s="255"/>
      <c r="L150" s="255"/>
      <c r="M150" s="255"/>
      <c r="N150" s="488"/>
      <c r="O150" s="488"/>
    </row>
    <row r="151" spans="8:15" s="251" customFormat="1" ht="30" customHeight="1" x14ac:dyDescent="0.15">
      <c r="H151" s="255"/>
      <c r="I151" s="255"/>
      <c r="J151" s="255"/>
      <c r="K151" s="255"/>
      <c r="L151" s="255"/>
      <c r="M151" s="255"/>
      <c r="N151" s="488"/>
      <c r="O151" s="488"/>
    </row>
    <row r="152" spans="8:15" s="251" customFormat="1" ht="30" customHeight="1" x14ac:dyDescent="0.15">
      <c r="H152" s="255"/>
      <c r="I152" s="255"/>
      <c r="J152" s="255"/>
      <c r="K152" s="255"/>
      <c r="L152" s="255"/>
      <c r="M152" s="255"/>
      <c r="N152" s="488"/>
      <c r="O152" s="488"/>
    </row>
    <row r="153" spans="8:15" s="251" customFormat="1" ht="30" customHeight="1" x14ac:dyDescent="0.15">
      <c r="H153" s="255"/>
      <c r="I153" s="255"/>
      <c r="J153" s="255"/>
      <c r="K153" s="255"/>
      <c r="L153" s="255"/>
      <c r="M153" s="255"/>
      <c r="N153" s="488"/>
      <c r="O153" s="488"/>
    </row>
    <row r="154" spans="8:15" s="251" customFormat="1" ht="30" customHeight="1" x14ac:dyDescent="0.15">
      <c r="H154" s="255"/>
      <c r="I154" s="255"/>
      <c r="J154" s="255"/>
      <c r="K154" s="255"/>
      <c r="L154" s="255"/>
      <c r="M154" s="255"/>
      <c r="N154" s="488"/>
      <c r="O154" s="488"/>
    </row>
  </sheetData>
  <mergeCells count="40">
    <mergeCell ref="E1:F1"/>
    <mergeCell ref="P1:Q1"/>
    <mergeCell ref="D9:G9"/>
    <mergeCell ref="E11:F11"/>
    <mergeCell ref="E13:G13"/>
    <mergeCell ref="E14:G14"/>
    <mergeCell ref="E15:G15"/>
    <mergeCell ref="E16:G16"/>
    <mergeCell ref="E17:G17"/>
    <mergeCell ref="E18:G18"/>
    <mergeCell ref="E19:G19"/>
    <mergeCell ref="E20:G20"/>
    <mergeCell ref="C21:G21"/>
    <mergeCell ref="C22:G22"/>
    <mergeCell ref="I27:J27"/>
    <mergeCell ref="D29:G29"/>
    <mergeCell ref="E31:F31"/>
    <mergeCell ref="E33:G33"/>
    <mergeCell ref="E34:G34"/>
    <mergeCell ref="E35:G35"/>
    <mergeCell ref="E36:G36"/>
    <mergeCell ref="E37:G37"/>
    <mergeCell ref="E38:G38"/>
    <mergeCell ref="E39:G39"/>
    <mergeCell ref="E40:G40"/>
    <mergeCell ref="C41:G41"/>
    <mergeCell ref="C42:G42"/>
    <mergeCell ref="D49:G49"/>
    <mergeCell ref="E51:F51"/>
    <mergeCell ref="E53:G53"/>
    <mergeCell ref="E59:G59"/>
    <mergeCell ref="E60:G60"/>
    <mergeCell ref="C61:G61"/>
    <mergeCell ref="C62:G62"/>
    <mergeCell ref="N47:N48"/>
    <mergeCell ref="E54:G54"/>
    <mergeCell ref="E55:G55"/>
    <mergeCell ref="E56:G56"/>
    <mergeCell ref="E57:G57"/>
    <mergeCell ref="E58:G58"/>
  </mergeCells>
  <phoneticPr fontId="27"/>
  <pageMargins left="0.78740157480314965" right="0.78740157480314965" top="0.78740157480314965" bottom="0.39370078740157483" header="0.19685039370078741" footer="0.19685039370078741"/>
  <pageSetup paperSize="9" scale="37" pageOrder="overThenDown" orientation="portrait" horizontalDpi="1200" verticalDpi="12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howOutlineSymbols="0"/>
    <pageSetUpPr autoPageBreaks="0"/>
  </sheetPr>
  <dimension ref="A1:AO146"/>
  <sheetViews>
    <sheetView showZeros="0" showOutlineSymbols="0" view="pageBreakPreview" topLeftCell="B1" zoomScale="75" zoomScaleNormal="80" zoomScaleSheetLayoutView="75" workbookViewId="0">
      <selection activeCell="G8" sqref="G8"/>
    </sheetView>
  </sheetViews>
  <sheetFormatPr defaultColWidth="12.7109375" defaultRowHeight="14.1" customHeight="1" x14ac:dyDescent="0.15"/>
  <cols>
    <col min="1" max="1" width="3.7109375" style="17" customWidth="1"/>
    <col min="2" max="2" width="4.7109375" style="529" customWidth="1"/>
    <col min="3" max="3" width="7.7109375" style="530" customWidth="1"/>
    <col min="4" max="4" width="5.7109375" style="530" customWidth="1"/>
    <col min="5" max="5" width="23.7109375" style="530" customWidth="1"/>
    <col min="6" max="6" width="7.7109375" style="530" customWidth="1"/>
    <col min="7" max="23" width="14.7109375" style="17" customWidth="1"/>
    <col min="24" max="24" width="3.7109375" style="17" customWidth="1"/>
    <col min="25" max="26" width="4.7109375" style="17" customWidth="1"/>
    <col min="27" max="27" width="12.7109375" style="17"/>
    <col min="28" max="28" width="3.7109375" style="17" customWidth="1"/>
    <col min="29" max="29" width="4.7109375" style="17" customWidth="1"/>
    <col min="30" max="30" width="7.7109375" style="530" customWidth="1"/>
    <col min="31" max="31" width="5.7109375" style="530" customWidth="1"/>
    <col min="32" max="32" width="23.7109375" style="530" customWidth="1"/>
    <col min="33" max="33" width="7.7109375" style="530" customWidth="1"/>
    <col min="34" max="39" width="14.7109375" style="17" customWidth="1"/>
    <col min="40" max="40" width="3.7109375" style="17" customWidth="1"/>
    <col min="41" max="41" width="4.7109375" style="17" customWidth="1"/>
    <col min="42" max="16384" width="12.7109375" style="17"/>
  </cols>
  <sheetData>
    <row r="1" spans="1:41" s="15" customFormat="1" ht="30" customHeight="1" x14ac:dyDescent="0.15">
      <c r="B1" s="531"/>
      <c r="C1" s="166" t="s">
        <v>253</v>
      </c>
      <c r="D1" s="1049" t="s">
        <v>69</v>
      </c>
      <c r="E1" s="1050"/>
      <c r="F1" s="547" t="s">
        <v>102</v>
      </c>
      <c r="G1" s="200"/>
      <c r="J1" s="553"/>
      <c r="K1" s="553"/>
      <c r="L1" s="553"/>
      <c r="M1" s="553"/>
      <c r="N1" s="553"/>
      <c r="O1" s="553"/>
      <c r="P1" s="553"/>
      <c r="Q1" s="553"/>
      <c r="R1" s="553"/>
      <c r="S1" s="553"/>
      <c r="T1" s="553"/>
      <c r="U1" s="553"/>
      <c r="V1" s="553"/>
      <c r="W1" s="553"/>
      <c r="X1" s="553"/>
      <c r="Y1" s="553"/>
      <c r="Z1" s="553"/>
      <c r="AA1" s="332" t="s">
        <v>147</v>
      </c>
      <c r="AB1" s="553"/>
      <c r="AC1" s="560"/>
      <c r="AD1" s="166" t="s">
        <v>253</v>
      </c>
      <c r="AE1" s="1049" t="s">
        <v>69</v>
      </c>
      <c r="AF1" s="1050"/>
      <c r="AG1" s="547" t="s">
        <v>102</v>
      </c>
      <c r="AH1" s="553"/>
      <c r="AI1" s="553"/>
      <c r="AJ1" s="553"/>
      <c r="AK1" s="553"/>
      <c r="AL1" s="553"/>
    </row>
    <row r="2" spans="1:41" s="15" customFormat="1" ht="30" customHeight="1" x14ac:dyDescent="0.15">
      <c r="B2" s="531"/>
      <c r="C2" s="534"/>
      <c r="D2" s="543"/>
      <c r="E2" s="543"/>
      <c r="F2" s="544"/>
      <c r="G2" s="553"/>
      <c r="H2" s="553"/>
      <c r="I2" s="553"/>
      <c r="J2" s="553"/>
      <c r="K2" s="553"/>
      <c r="L2" s="553"/>
      <c r="M2" s="553"/>
      <c r="N2" s="553"/>
      <c r="O2" s="553"/>
      <c r="P2" s="553"/>
      <c r="Q2" s="553"/>
      <c r="R2" s="553"/>
      <c r="S2" s="553"/>
      <c r="T2" s="553"/>
      <c r="U2" s="553"/>
      <c r="V2" s="553"/>
      <c r="W2" s="553"/>
      <c r="X2" s="553"/>
      <c r="Y2" s="553"/>
      <c r="Z2" s="553"/>
      <c r="AA2" s="553"/>
      <c r="AB2" s="553"/>
      <c r="AC2" s="553"/>
      <c r="AD2" s="534"/>
      <c r="AE2" s="543"/>
      <c r="AF2" s="543"/>
      <c r="AG2" s="544"/>
      <c r="AH2" s="553"/>
      <c r="AI2" s="553"/>
      <c r="AJ2" s="553"/>
      <c r="AK2" s="553"/>
      <c r="AL2" s="553"/>
    </row>
    <row r="3" spans="1:41" s="15" customFormat="1" ht="30" customHeight="1" x14ac:dyDescent="0.15">
      <c r="B3" s="531"/>
      <c r="C3" s="534"/>
      <c r="D3" s="543"/>
      <c r="E3" s="543"/>
      <c r="F3" s="544"/>
      <c r="G3" s="553"/>
      <c r="H3" s="553"/>
      <c r="I3" s="553"/>
      <c r="J3" s="553"/>
      <c r="K3" s="553"/>
      <c r="L3" s="553"/>
      <c r="M3" s="553"/>
      <c r="N3" s="553"/>
      <c r="O3" s="553"/>
      <c r="P3" s="553"/>
      <c r="Q3" s="553"/>
      <c r="R3" s="553"/>
      <c r="S3" s="553"/>
      <c r="T3" s="553"/>
      <c r="U3" s="553"/>
      <c r="V3" s="553"/>
      <c r="W3" s="553"/>
      <c r="X3" s="553"/>
      <c r="Y3" s="553"/>
      <c r="Z3" s="553"/>
      <c r="AA3" s="553"/>
      <c r="AB3" s="553"/>
      <c r="AC3" s="553"/>
      <c r="AD3" s="534"/>
      <c r="AE3" s="543"/>
      <c r="AF3" s="543"/>
      <c r="AG3" s="544"/>
      <c r="AH3" s="553"/>
      <c r="AI3" s="553"/>
      <c r="AJ3" s="553"/>
      <c r="AK3" s="553"/>
      <c r="AL3" s="553"/>
    </row>
    <row r="4" spans="1:41" s="15" customFormat="1" ht="20.100000000000001" customHeight="1" x14ac:dyDescent="0.15">
      <c r="B4" s="531"/>
      <c r="C4" s="535" t="s">
        <v>731</v>
      </c>
      <c r="D4" s="543"/>
      <c r="E4" s="543"/>
      <c r="F4" s="544"/>
      <c r="G4" s="553"/>
      <c r="H4" s="553"/>
      <c r="I4" s="553"/>
      <c r="J4" s="553"/>
      <c r="K4" s="553"/>
      <c r="L4" s="553"/>
      <c r="M4" s="553"/>
      <c r="N4" s="553"/>
      <c r="O4" s="553"/>
      <c r="P4" s="553"/>
      <c r="Q4" s="553"/>
      <c r="R4" s="553"/>
      <c r="S4" s="553"/>
      <c r="T4" s="553"/>
      <c r="U4" s="553"/>
      <c r="V4" s="553"/>
      <c r="W4" s="553"/>
      <c r="X4" s="553"/>
      <c r="Y4" s="553"/>
      <c r="Z4" s="553"/>
      <c r="AA4" s="553"/>
      <c r="AB4" s="553"/>
      <c r="AC4" s="553"/>
      <c r="AD4" s="535" t="s">
        <v>756</v>
      </c>
      <c r="AE4" s="543"/>
      <c r="AF4" s="543"/>
      <c r="AG4" s="544"/>
      <c r="AH4" s="553"/>
      <c r="AI4" s="553"/>
      <c r="AJ4" s="553"/>
      <c r="AK4" s="553"/>
      <c r="AL4" s="553"/>
    </row>
    <row r="5" spans="1:41" s="15" customFormat="1" ht="20.100000000000001" customHeight="1" x14ac:dyDescent="0.15">
      <c r="B5" s="531"/>
      <c r="C5" s="536"/>
      <c r="D5" s="544"/>
      <c r="E5" s="544"/>
      <c r="F5" s="544"/>
      <c r="G5" s="553"/>
      <c r="H5" s="553"/>
      <c r="I5" s="553"/>
      <c r="J5" s="553"/>
      <c r="K5" s="553"/>
      <c r="L5" s="553"/>
      <c r="M5" s="553"/>
      <c r="N5" s="553"/>
      <c r="O5" s="553"/>
      <c r="P5" s="553"/>
      <c r="Q5" s="553"/>
      <c r="R5" s="553"/>
      <c r="S5" s="553"/>
      <c r="T5" s="553"/>
      <c r="U5" s="553"/>
      <c r="V5" s="553"/>
      <c r="W5" s="553"/>
      <c r="X5" s="553"/>
      <c r="Y5" s="553"/>
      <c r="Z5" s="553"/>
      <c r="AA5" s="553"/>
      <c r="AB5" s="553"/>
      <c r="AC5" s="553"/>
      <c r="AD5" s="536"/>
      <c r="AE5" s="544"/>
      <c r="AF5" s="544"/>
      <c r="AG5" s="544"/>
      <c r="AH5" s="553"/>
      <c r="AI5" s="553"/>
      <c r="AJ5" s="553"/>
      <c r="AK5" s="553"/>
      <c r="AL5" s="561"/>
      <c r="AM5" s="306"/>
    </row>
    <row r="6" spans="1:41" s="15" customFormat="1" ht="30" customHeight="1" x14ac:dyDescent="0.15">
      <c r="A6" s="391"/>
      <c r="B6" s="532"/>
      <c r="C6" s="537"/>
      <c r="D6" s="545"/>
      <c r="E6" s="545"/>
      <c r="F6" s="548" t="s">
        <v>755</v>
      </c>
      <c r="G6" s="75" t="s">
        <v>2</v>
      </c>
      <c r="H6" s="75" t="s">
        <v>467</v>
      </c>
      <c r="I6" s="75" t="s">
        <v>601</v>
      </c>
      <c r="J6" s="75" t="s">
        <v>602</v>
      </c>
      <c r="K6" s="75" t="s">
        <v>694</v>
      </c>
      <c r="L6" s="75" t="s">
        <v>697</v>
      </c>
      <c r="M6" s="75" t="s">
        <v>698</v>
      </c>
      <c r="N6" s="556" t="s">
        <v>169</v>
      </c>
      <c r="O6" s="75" t="s">
        <v>699</v>
      </c>
      <c r="P6" s="1051" t="s">
        <v>702</v>
      </c>
      <c r="Q6" s="862"/>
      <c r="R6" s="75" t="s">
        <v>647</v>
      </c>
      <c r="S6" s="75" t="s">
        <v>712</v>
      </c>
      <c r="T6" s="75" t="s">
        <v>714</v>
      </c>
      <c r="U6" s="75" t="s">
        <v>518</v>
      </c>
      <c r="V6" s="75" t="s">
        <v>988</v>
      </c>
      <c r="W6" s="75" t="s">
        <v>313</v>
      </c>
      <c r="X6" s="391"/>
      <c r="Y6" s="532"/>
      <c r="Z6" s="532"/>
      <c r="AA6" s="532"/>
      <c r="AB6" s="391"/>
      <c r="AC6" s="532"/>
      <c r="AD6" s="537"/>
      <c r="AE6" s="545"/>
      <c r="AF6" s="545"/>
      <c r="AG6" s="548" t="s">
        <v>755</v>
      </c>
      <c r="AH6" s="75" t="s">
        <v>33</v>
      </c>
      <c r="AI6" s="75" t="s">
        <v>703</v>
      </c>
      <c r="AJ6" s="75" t="s">
        <v>299</v>
      </c>
      <c r="AK6" s="99" t="s">
        <v>960</v>
      </c>
      <c r="AL6" s="75" t="s">
        <v>704</v>
      </c>
      <c r="AM6" s="1026" t="s">
        <v>55</v>
      </c>
      <c r="AN6" s="391"/>
      <c r="AO6" s="391"/>
    </row>
    <row r="7" spans="1:41" s="15" customFormat="1" ht="18.95" customHeight="1" x14ac:dyDescent="0.15">
      <c r="A7" s="391" t="s">
        <v>278</v>
      </c>
      <c r="B7" s="532" t="s">
        <v>589</v>
      </c>
      <c r="C7" s="538" t="s">
        <v>711</v>
      </c>
      <c r="D7" s="546"/>
      <c r="E7" s="546"/>
      <c r="F7" s="549" t="s">
        <v>91</v>
      </c>
      <c r="G7" s="554" t="s">
        <v>974</v>
      </c>
      <c r="H7" s="554" t="s">
        <v>974</v>
      </c>
      <c r="I7" s="554" t="s">
        <v>974</v>
      </c>
      <c r="J7" s="554" t="s">
        <v>974</v>
      </c>
      <c r="K7" s="554" t="s">
        <v>974</v>
      </c>
      <c r="L7" s="554" t="s">
        <v>974</v>
      </c>
      <c r="M7" s="554" t="s">
        <v>974</v>
      </c>
      <c r="N7" s="557" t="s">
        <v>974</v>
      </c>
      <c r="O7" s="554" t="s">
        <v>974</v>
      </c>
      <c r="P7" s="554" t="s">
        <v>974</v>
      </c>
      <c r="Q7" s="558" t="s">
        <v>307</v>
      </c>
      <c r="R7" s="559" t="s">
        <v>505</v>
      </c>
      <c r="S7" s="554" t="s">
        <v>974</v>
      </c>
      <c r="T7" s="554" t="s">
        <v>974</v>
      </c>
      <c r="U7" s="554" t="s">
        <v>974</v>
      </c>
      <c r="V7" s="554" t="s">
        <v>307</v>
      </c>
      <c r="W7" s="554" t="s">
        <v>974</v>
      </c>
      <c r="X7" s="391" t="s">
        <v>278</v>
      </c>
      <c r="Y7" s="532" t="s">
        <v>589</v>
      </c>
      <c r="Z7" s="532"/>
      <c r="AA7" s="532"/>
      <c r="AB7" s="391" t="s">
        <v>278</v>
      </c>
      <c r="AC7" s="532" t="s">
        <v>589</v>
      </c>
      <c r="AD7" s="538" t="s">
        <v>711</v>
      </c>
      <c r="AE7" s="546"/>
      <c r="AF7" s="546"/>
      <c r="AG7" s="549" t="s">
        <v>91</v>
      </c>
      <c r="AH7" s="554" t="s">
        <v>974</v>
      </c>
      <c r="AI7" s="554" t="s">
        <v>974</v>
      </c>
      <c r="AJ7" s="554" t="s">
        <v>974</v>
      </c>
      <c r="AK7" s="554" t="s">
        <v>974</v>
      </c>
      <c r="AL7" s="554" t="s">
        <v>974</v>
      </c>
      <c r="AM7" s="692"/>
      <c r="AN7" s="391" t="s">
        <v>278</v>
      </c>
      <c r="AO7" s="391" t="s">
        <v>589</v>
      </c>
    </row>
    <row r="8" spans="1:41" s="15" customFormat="1" ht="23.1" customHeight="1" x14ac:dyDescent="0.15">
      <c r="A8" s="340">
        <v>1</v>
      </c>
      <c r="B8" s="531">
        <v>1</v>
      </c>
      <c r="C8" s="539" t="s">
        <v>253</v>
      </c>
      <c r="D8" s="1044" t="s">
        <v>12</v>
      </c>
      <c r="E8" s="1045"/>
      <c r="F8" s="550" t="s">
        <v>32</v>
      </c>
      <c r="G8" s="555">
        <v>300</v>
      </c>
      <c r="H8" s="555">
        <v>53</v>
      </c>
      <c r="I8" s="555">
        <v>84</v>
      </c>
      <c r="J8" s="555">
        <v>150</v>
      </c>
      <c r="K8" s="555">
        <v>60</v>
      </c>
      <c r="L8" s="555">
        <v>24</v>
      </c>
      <c r="M8" s="555">
        <v>36</v>
      </c>
      <c r="N8" s="555">
        <v>180</v>
      </c>
      <c r="O8" s="555">
        <v>84</v>
      </c>
      <c r="P8" s="555">
        <v>72</v>
      </c>
      <c r="Q8" s="555">
        <v>36</v>
      </c>
      <c r="R8" s="555">
        <v>72</v>
      </c>
      <c r="S8" s="555">
        <v>87</v>
      </c>
      <c r="T8" s="555">
        <v>48</v>
      </c>
      <c r="U8" s="555">
        <v>12</v>
      </c>
      <c r="V8" s="555">
        <v>12</v>
      </c>
      <c r="W8" s="555">
        <v>36</v>
      </c>
      <c r="X8" s="340">
        <v>1</v>
      </c>
      <c r="Y8" s="531">
        <v>1</v>
      </c>
      <c r="Z8" s="531"/>
      <c r="AA8" s="531"/>
      <c r="AB8" s="340">
        <v>1</v>
      </c>
      <c r="AC8" s="531">
        <v>1</v>
      </c>
      <c r="AD8" s="539" t="s">
        <v>253</v>
      </c>
      <c r="AE8" s="1044" t="s">
        <v>12</v>
      </c>
      <c r="AF8" s="1045"/>
      <c r="AG8" s="550" t="s">
        <v>32</v>
      </c>
      <c r="AH8" s="555">
        <v>24</v>
      </c>
      <c r="AI8" s="555">
        <v>12</v>
      </c>
      <c r="AJ8" s="555">
        <v>27</v>
      </c>
      <c r="AK8" s="555">
        <v>36</v>
      </c>
      <c r="AL8" s="555">
        <v>36</v>
      </c>
      <c r="AM8" s="555">
        <v>1481</v>
      </c>
      <c r="AN8" s="340">
        <v>1</v>
      </c>
      <c r="AO8" s="340">
        <v>1</v>
      </c>
    </row>
    <row r="9" spans="1:41" s="15" customFormat="1" ht="23.1" customHeight="1" x14ac:dyDescent="0.15">
      <c r="A9" s="340">
        <v>1</v>
      </c>
      <c r="B9" s="531">
        <v>2</v>
      </c>
      <c r="C9" s="540"/>
      <c r="D9" s="1032" t="s">
        <v>30</v>
      </c>
      <c r="E9" s="1033"/>
      <c r="F9" s="550" t="s">
        <v>32</v>
      </c>
      <c r="G9" s="555">
        <v>25</v>
      </c>
      <c r="H9" s="555">
        <v>4</v>
      </c>
      <c r="I9" s="555">
        <v>7</v>
      </c>
      <c r="J9" s="555">
        <v>12</v>
      </c>
      <c r="K9" s="555">
        <v>5</v>
      </c>
      <c r="L9" s="555">
        <v>2</v>
      </c>
      <c r="M9" s="555">
        <v>3</v>
      </c>
      <c r="N9" s="555">
        <v>15</v>
      </c>
      <c r="O9" s="555">
        <v>7</v>
      </c>
      <c r="P9" s="555">
        <v>6</v>
      </c>
      <c r="Q9" s="555">
        <v>3</v>
      </c>
      <c r="R9" s="555">
        <v>6</v>
      </c>
      <c r="S9" s="555">
        <v>7</v>
      </c>
      <c r="T9" s="555">
        <v>4</v>
      </c>
      <c r="U9" s="555">
        <v>1</v>
      </c>
      <c r="V9" s="555">
        <v>1</v>
      </c>
      <c r="W9" s="555">
        <v>3</v>
      </c>
      <c r="X9" s="340">
        <v>1</v>
      </c>
      <c r="Y9" s="531">
        <v>2</v>
      </c>
      <c r="Z9" s="531"/>
      <c r="AA9" s="531"/>
      <c r="AB9" s="340">
        <v>1</v>
      </c>
      <c r="AC9" s="531">
        <v>2</v>
      </c>
      <c r="AD9" s="540"/>
      <c r="AE9" s="1032" t="s">
        <v>30</v>
      </c>
      <c r="AF9" s="1033"/>
      <c r="AG9" s="550" t="s">
        <v>32</v>
      </c>
      <c r="AH9" s="555">
        <v>2</v>
      </c>
      <c r="AI9" s="555">
        <v>1</v>
      </c>
      <c r="AJ9" s="555">
        <v>3</v>
      </c>
      <c r="AK9" s="555">
        <v>3</v>
      </c>
      <c r="AL9" s="555">
        <v>3</v>
      </c>
      <c r="AM9" s="555">
        <v>123</v>
      </c>
      <c r="AN9" s="340">
        <v>1</v>
      </c>
      <c r="AO9" s="340">
        <v>2</v>
      </c>
    </row>
    <row r="10" spans="1:41" s="15" customFormat="1" ht="23.1" customHeight="1" x14ac:dyDescent="0.15">
      <c r="A10" s="340">
        <v>1</v>
      </c>
      <c r="B10" s="531">
        <v>3</v>
      </c>
      <c r="C10" s="541" t="s">
        <v>527</v>
      </c>
      <c r="D10" s="1032" t="s">
        <v>418</v>
      </c>
      <c r="E10" s="1033"/>
      <c r="F10" s="1031"/>
      <c r="G10" s="555">
        <v>101346</v>
      </c>
      <c r="H10" s="555">
        <v>18722</v>
      </c>
      <c r="I10" s="555">
        <v>29050</v>
      </c>
      <c r="J10" s="555">
        <v>49715</v>
      </c>
      <c r="K10" s="555">
        <v>19697</v>
      </c>
      <c r="L10" s="555">
        <v>8940</v>
      </c>
      <c r="M10" s="555">
        <v>15019</v>
      </c>
      <c r="N10" s="555">
        <v>60926</v>
      </c>
      <c r="O10" s="555">
        <v>23847</v>
      </c>
      <c r="P10" s="555">
        <v>24807</v>
      </c>
      <c r="Q10" s="555">
        <v>10359</v>
      </c>
      <c r="R10" s="555">
        <v>23902</v>
      </c>
      <c r="S10" s="555">
        <v>27589</v>
      </c>
      <c r="T10" s="555">
        <v>14762</v>
      </c>
      <c r="U10" s="555">
        <v>2621</v>
      </c>
      <c r="V10" s="555">
        <v>1986</v>
      </c>
      <c r="W10" s="555">
        <v>11241</v>
      </c>
      <c r="X10" s="340">
        <v>1</v>
      </c>
      <c r="Y10" s="531">
        <v>3</v>
      </c>
      <c r="Z10" s="531"/>
      <c r="AA10" s="531"/>
      <c r="AB10" s="340">
        <v>1</v>
      </c>
      <c r="AC10" s="531">
        <v>3</v>
      </c>
      <c r="AD10" s="541" t="s">
        <v>527</v>
      </c>
      <c r="AE10" s="1032" t="s">
        <v>418</v>
      </c>
      <c r="AF10" s="1033"/>
      <c r="AG10" s="1031"/>
      <c r="AH10" s="555">
        <v>7721</v>
      </c>
      <c r="AI10" s="555">
        <v>2377</v>
      </c>
      <c r="AJ10" s="555">
        <v>9090</v>
      </c>
      <c r="AK10" s="555">
        <v>11737</v>
      </c>
      <c r="AL10" s="555">
        <v>13218</v>
      </c>
      <c r="AM10" s="555">
        <v>488672</v>
      </c>
      <c r="AN10" s="340">
        <v>1</v>
      </c>
      <c r="AO10" s="340">
        <v>3</v>
      </c>
    </row>
    <row r="11" spans="1:41" s="15" customFormat="1" ht="23.1" customHeight="1" x14ac:dyDescent="0.15">
      <c r="A11" s="340">
        <v>1</v>
      </c>
      <c r="B11" s="531">
        <v>4</v>
      </c>
      <c r="C11" s="540"/>
      <c r="D11" s="1032" t="s">
        <v>413</v>
      </c>
      <c r="E11" s="1033"/>
      <c r="F11" s="1031"/>
      <c r="G11" s="555">
        <v>51779</v>
      </c>
      <c r="H11" s="555">
        <v>8646</v>
      </c>
      <c r="I11" s="555">
        <v>13995</v>
      </c>
      <c r="J11" s="555">
        <v>26030</v>
      </c>
      <c r="K11" s="555">
        <v>10159</v>
      </c>
      <c r="L11" s="555">
        <v>4231</v>
      </c>
      <c r="M11" s="555">
        <v>7647</v>
      </c>
      <c r="N11" s="555">
        <v>30559</v>
      </c>
      <c r="O11" s="555">
        <v>12052</v>
      </c>
      <c r="P11" s="555">
        <v>14587</v>
      </c>
      <c r="Q11" s="555">
        <v>5675</v>
      </c>
      <c r="R11" s="555">
        <v>12499</v>
      </c>
      <c r="S11" s="555">
        <v>19127</v>
      </c>
      <c r="T11" s="555">
        <v>7762</v>
      </c>
      <c r="U11" s="555">
        <v>702</v>
      </c>
      <c r="V11" s="555">
        <v>1239</v>
      </c>
      <c r="W11" s="555">
        <v>5510</v>
      </c>
      <c r="X11" s="340">
        <v>1</v>
      </c>
      <c r="Y11" s="531">
        <v>4</v>
      </c>
      <c r="Z11" s="531"/>
      <c r="AA11" s="531"/>
      <c r="AB11" s="340">
        <v>1</v>
      </c>
      <c r="AC11" s="531">
        <v>4</v>
      </c>
      <c r="AD11" s="540"/>
      <c r="AE11" s="1032" t="s">
        <v>413</v>
      </c>
      <c r="AF11" s="1033"/>
      <c r="AG11" s="1031"/>
      <c r="AH11" s="555">
        <v>3413</v>
      </c>
      <c r="AI11" s="555">
        <v>1415</v>
      </c>
      <c r="AJ11" s="555">
        <v>2981</v>
      </c>
      <c r="AK11" s="555">
        <v>4107</v>
      </c>
      <c r="AL11" s="555">
        <v>4284</v>
      </c>
      <c r="AM11" s="555">
        <v>248399</v>
      </c>
      <c r="AN11" s="340">
        <v>1</v>
      </c>
      <c r="AO11" s="340">
        <v>4</v>
      </c>
    </row>
    <row r="12" spans="1:41" s="15" customFormat="1" ht="23.1" customHeight="1" x14ac:dyDescent="0.15">
      <c r="A12" s="340">
        <v>1</v>
      </c>
      <c r="B12" s="531">
        <v>5</v>
      </c>
      <c r="C12" s="541" t="s">
        <v>308</v>
      </c>
      <c r="D12" s="1027" t="s">
        <v>250</v>
      </c>
      <c r="E12" s="1030" t="s">
        <v>497</v>
      </c>
      <c r="F12" s="1031"/>
      <c r="G12" s="555">
        <v>9200</v>
      </c>
      <c r="H12" s="555">
        <v>1908</v>
      </c>
      <c r="I12" s="555">
        <v>480</v>
      </c>
      <c r="J12" s="555">
        <v>4132</v>
      </c>
      <c r="K12" s="555">
        <v>991</v>
      </c>
      <c r="L12" s="555">
        <v>41</v>
      </c>
      <c r="M12" s="555">
        <v>356</v>
      </c>
      <c r="N12" s="555">
        <v>2023</v>
      </c>
      <c r="O12" s="555">
        <v>1534</v>
      </c>
      <c r="P12" s="555">
        <v>1699</v>
      </c>
      <c r="Q12" s="555">
        <v>1217</v>
      </c>
      <c r="R12" s="555">
        <v>353</v>
      </c>
      <c r="S12" s="555">
        <v>2275</v>
      </c>
      <c r="T12" s="555">
        <v>643</v>
      </c>
      <c r="U12" s="555">
        <v>34</v>
      </c>
      <c r="V12" s="555">
        <v>154</v>
      </c>
      <c r="W12" s="555">
        <v>199</v>
      </c>
      <c r="X12" s="340">
        <v>1</v>
      </c>
      <c r="Y12" s="531">
        <v>5</v>
      </c>
      <c r="Z12" s="531"/>
      <c r="AA12" s="531"/>
      <c r="AB12" s="340">
        <v>1</v>
      </c>
      <c r="AC12" s="531">
        <v>5</v>
      </c>
      <c r="AD12" s="541" t="s">
        <v>308</v>
      </c>
      <c r="AE12" s="1027" t="s">
        <v>250</v>
      </c>
      <c r="AF12" s="1030" t="s">
        <v>497</v>
      </c>
      <c r="AG12" s="1031"/>
      <c r="AH12" s="555">
        <v>19</v>
      </c>
      <c r="AI12" s="555">
        <v>194</v>
      </c>
      <c r="AJ12" s="555">
        <v>446</v>
      </c>
      <c r="AK12" s="555">
        <v>802</v>
      </c>
      <c r="AL12" s="555">
        <v>22</v>
      </c>
      <c r="AM12" s="555">
        <v>28722</v>
      </c>
      <c r="AN12" s="340">
        <v>1</v>
      </c>
      <c r="AO12" s="340">
        <v>5</v>
      </c>
    </row>
    <row r="13" spans="1:41" s="15" customFormat="1" ht="23.1" customHeight="1" x14ac:dyDescent="0.15">
      <c r="A13" s="340">
        <v>1</v>
      </c>
      <c r="B13" s="531">
        <v>6</v>
      </c>
      <c r="C13" s="540"/>
      <c r="D13" s="1028"/>
      <c r="E13" s="1030" t="s">
        <v>188</v>
      </c>
      <c r="F13" s="1031"/>
      <c r="G13" s="555">
        <v>6</v>
      </c>
      <c r="H13" s="555">
        <v>23</v>
      </c>
      <c r="I13" s="555">
        <v>0</v>
      </c>
      <c r="J13" s="555">
        <v>34</v>
      </c>
      <c r="K13" s="555">
        <v>0</v>
      </c>
      <c r="L13" s="555">
        <v>0</v>
      </c>
      <c r="M13" s="555">
        <v>0</v>
      </c>
      <c r="N13" s="555">
        <v>0</v>
      </c>
      <c r="O13" s="555">
        <v>0</v>
      </c>
      <c r="P13" s="555">
        <v>0</v>
      </c>
      <c r="Q13" s="555">
        <v>0</v>
      </c>
      <c r="R13" s="555">
        <v>0</v>
      </c>
      <c r="S13" s="555">
        <v>72</v>
      </c>
      <c r="T13" s="555">
        <v>0</v>
      </c>
      <c r="U13" s="555">
        <v>0</v>
      </c>
      <c r="V13" s="555">
        <v>0</v>
      </c>
      <c r="W13" s="555">
        <v>0</v>
      </c>
      <c r="X13" s="340">
        <v>1</v>
      </c>
      <c r="Y13" s="531">
        <v>6</v>
      </c>
      <c r="Z13" s="531"/>
      <c r="AA13" s="531"/>
      <c r="AB13" s="340">
        <v>1</v>
      </c>
      <c r="AC13" s="531">
        <v>6</v>
      </c>
      <c r="AD13" s="540"/>
      <c r="AE13" s="1028"/>
      <c r="AF13" s="1030" t="s">
        <v>188</v>
      </c>
      <c r="AG13" s="1031"/>
      <c r="AH13" s="555">
        <v>0</v>
      </c>
      <c r="AI13" s="555">
        <v>0</v>
      </c>
      <c r="AJ13" s="555">
        <v>0</v>
      </c>
      <c r="AK13" s="555">
        <v>0</v>
      </c>
      <c r="AL13" s="555">
        <v>0</v>
      </c>
      <c r="AM13" s="555">
        <v>135</v>
      </c>
      <c r="AN13" s="340">
        <v>1</v>
      </c>
      <c r="AO13" s="340">
        <v>6</v>
      </c>
    </row>
    <row r="14" spans="1:41" s="15" customFormat="1" ht="23.1" customHeight="1" x14ac:dyDescent="0.15">
      <c r="A14" s="340">
        <v>1</v>
      </c>
      <c r="B14" s="531">
        <v>7</v>
      </c>
      <c r="C14" s="541" t="s">
        <v>320</v>
      </c>
      <c r="D14" s="1028"/>
      <c r="E14" s="1030" t="s">
        <v>504</v>
      </c>
      <c r="F14" s="1031"/>
      <c r="G14" s="555">
        <v>37319</v>
      </c>
      <c r="H14" s="555">
        <v>5466</v>
      </c>
      <c r="I14" s="555">
        <v>11464</v>
      </c>
      <c r="J14" s="555">
        <v>19976</v>
      </c>
      <c r="K14" s="555">
        <v>7629</v>
      </c>
      <c r="L14" s="555">
        <v>3570</v>
      </c>
      <c r="M14" s="555">
        <v>6027</v>
      </c>
      <c r="N14" s="555">
        <v>23543</v>
      </c>
      <c r="O14" s="555">
        <v>9315</v>
      </c>
      <c r="P14" s="555">
        <v>10182</v>
      </c>
      <c r="Q14" s="555">
        <v>3645</v>
      </c>
      <c r="R14" s="555">
        <v>9580</v>
      </c>
      <c r="S14" s="555">
        <v>11146</v>
      </c>
      <c r="T14" s="555">
        <v>5760</v>
      </c>
      <c r="U14" s="555">
        <v>631</v>
      </c>
      <c r="V14" s="555">
        <v>725</v>
      </c>
      <c r="W14" s="555">
        <v>4387</v>
      </c>
      <c r="X14" s="340">
        <v>1</v>
      </c>
      <c r="Y14" s="531">
        <v>7</v>
      </c>
      <c r="Z14" s="531"/>
      <c r="AA14" s="531"/>
      <c r="AB14" s="340">
        <v>1</v>
      </c>
      <c r="AC14" s="531">
        <v>7</v>
      </c>
      <c r="AD14" s="541" t="s">
        <v>320</v>
      </c>
      <c r="AE14" s="1028"/>
      <c r="AF14" s="1030" t="s">
        <v>504</v>
      </c>
      <c r="AG14" s="1031"/>
      <c r="AH14" s="555">
        <v>3218</v>
      </c>
      <c r="AI14" s="555">
        <v>856</v>
      </c>
      <c r="AJ14" s="555">
        <v>2242</v>
      </c>
      <c r="AK14" s="555">
        <v>2933</v>
      </c>
      <c r="AL14" s="555">
        <v>3615</v>
      </c>
      <c r="AM14" s="555">
        <v>183229</v>
      </c>
      <c r="AN14" s="340">
        <v>1</v>
      </c>
      <c r="AO14" s="340">
        <v>7</v>
      </c>
    </row>
    <row r="15" spans="1:41" s="15" customFormat="1" ht="23.1" customHeight="1" x14ac:dyDescent="0.15">
      <c r="A15" s="340">
        <v>1</v>
      </c>
      <c r="B15" s="531">
        <v>8</v>
      </c>
      <c r="C15" s="540"/>
      <c r="D15" s="1029"/>
      <c r="E15" s="1030" t="s">
        <v>360</v>
      </c>
      <c r="F15" s="1031"/>
      <c r="G15" s="555">
        <v>5254</v>
      </c>
      <c r="H15" s="555">
        <v>1249</v>
      </c>
      <c r="I15" s="555">
        <v>2051</v>
      </c>
      <c r="J15" s="555">
        <v>1888</v>
      </c>
      <c r="K15" s="555">
        <v>1539</v>
      </c>
      <c r="L15" s="555">
        <v>620</v>
      </c>
      <c r="M15" s="555">
        <v>1264</v>
      </c>
      <c r="N15" s="555">
        <v>4993</v>
      </c>
      <c r="O15" s="555">
        <v>1203</v>
      </c>
      <c r="P15" s="555">
        <v>2706</v>
      </c>
      <c r="Q15" s="555">
        <v>813</v>
      </c>
      <c r="R15" s="555">
        <v>2566</v>
      </c>
      <c r="S15" s="555">
        <v>5634</v>
      </c>
      <c r="T15" s="555">
        <v>1359</v>
      </c>
      <c r="U15" s="555">
        <v>37</v>
      </c>
      <c r="V15" s="555">
        <v>360</v>
      </c>
      <c r="W15" s="555">
        <v>924</v>
      </c>
      <c r="X15" s="340">
        <v>1</v>
      </c>
      <c r="Y15" s="531">
        <v>8</v>
      </c>
      <c r="Z15" s="531"/>
      <c r="AA15" s="531"/>
      <c r="AB15" s="340">
        <v>1</v>
      </c>
      <c r="AC15" s="531">
        <v>8</v>
      </c>
      <c r="AD15" s="540"/>
      <c r="AE15" s="1029"/>
      <c r="AF15" s="1030" t="s">
        <v>360</v>
      </c>
      <c r="AG15" s="1031"/>
      <c r="AH15" s="555">
        <v>176</v>
      </c>
      <c r="AI15" s="555">
        <v>365</v>
      </c>
      <c r="AJ15" s="555">
        <v>293</v>
      </c>
      <c r="AK15" s="555">
        <v>372</v>
      </c>
      <c r="AL15" s="555">
        <v>647</v>
      </c>
      <c r="AM15" s="555">
        <v>36313</v>
      </c>
      <c r="AN15" s="340">
        <v>1</v>
      </c>
      <c r="AO15" s="340">
        <v>8</v>
      </c>
    </row>
    <row r="16" spans="1:41" s="15" customFormat="1" ht="23.1" customHeight="1" x14ac:dyDescent="0.15">
      <c r="A16" s="340">
        <v>1</v>
      </c>
      <c r="B16" s="531">
        <v>9</v>
      </c>
      <c r="C16" s="541" t="s">
        <v>322</v>
      </c>
      <c r="D16" s="1046" t="s">
        <v>43</v>
      </c>
      <c r="E16" s="1047"/>
      <c r="F16" s="1048"/>
      <c r="G16" s="555">
        <v>153125</v>
      </c>
      <c r="H16" s="555">
        <v>27368</v>
      </c>
      <c r="I16" s="555">
        <v>43045</v>
      </c>
      <c r="J16" s="555">
        <v>75745</v>
      </c>
      <c r="K16" s="555">
        <v>29856</v>
      </c>
      <c r="L16" s="555">
        <v>13171</v>
      </c>
      <c r="M16" s="555">
        <v>22666</v>
      </c>
      <c r="N16" s="555">
        <v>91485</v>
      </c>
      <c r="O16" s="555">
        <v>35899</v>
      </c>
      <c r="P16" s="555">
        <v>39394</v>
      </c>
      <c r="Q16" s="555">
        <v>16034</v>
      </c>
      <c r="R16" s="555">
        <v>36401</v>
      </c>
      <c r="S16" s="555">
        <v>46716</v>
      </c>
      <c r="T16" s="555">
        <v>22524</v>
      </c>
      <c r="U16" s="555">
        <v>3323</v>
      </c>
      <c r="V16" s="555">
        <v>3225</v>
      </c>
      <c r="W16" s="555">
        <v>16751</v>
      </c>
      <c r="X16" s="340">
        <v>1</v>
      </c>
      <c r="Y16" s="531">
        <v>9</v>
      </c>
      <c r="Z16" s="531"/>
      <c r="AA16" s="531"/>
      <c r="AB16" s="340">
        <v>1</v>
      </c>
      <c r="AC16" s="531">
        <v>9</v>
      </c>
      <c r="AD16" s="541" t="s">
        <v>322</v>
      </c>
      <c r="AE16" s="1046" t="s">
        <v>43</v>
      </c>
      <c r="AF16" s="1047"/>
      <c r="AG16" s="1048"/>
      <c r="AH16" s="555">
        <v>11134</v>
      </c>
      <c r="AI16" s="555">
        <v>3792</v>
      </c>
      <c r="AJ16" s="555">
        <v>12071</v>
      </c>
      <c r="AK16" s="555">
        <v>15844</v>
      </c>
      <c r="AL16" s="555">
        <v>17502</v>
      </c>
      <c r="AM16" s="555">
        <v>737071</v>
      </c>
      <c r="AN16" s="340">
        <v>1</v>
      </c>
      <c r="AO16" s="340">
        <v>9</v>
      </c>
    </row>
    <row r="17" spans="1:41" s="15" customFormat="1" ht="23.1" customHeight="1" x14ac:dyDescent="0.15">
      <c r="A17" s="340">
        <v>1</v>
      </c>
      <c r="B17" s="531">
        <v>10</v>
      </c>
      <c r="C17" s="541"/>
      <c r="D17" s="1032" t="s">
        <v>34</v>
      </c>
      <c r="E17" s="1033"/>
      <c r="F17" s="551" t="s">
        <v>5</v>
      </c>
      <c r="G17" s="555">
        <v>1194</v>
      </c>
      <c r="H17" s="555">
        <v>210</v>
      </c>
      <c r="I17" s="555">
        <v>312</v>
      </c>
      <c r="J17" s="555">
        <v>517</v>
      </c>
      <c r="K17" s="555">
        <v>213</v>
      </c>
      <c r="L17" s="555">
        <v>98</v>
      </c>
      <c r="M17" s="555">
        <v>130</v>
      </c>
      <c r="N17" s="555">
        <v>674</v>
      </c>
      <c r="O17" s="555">
        <v>286</v>
      </c>
      <c r="P17" s="555">
        <v>267</v>
      </c>
      <c r="Q17" s="555">
        <v>111</v>
      </c>
      <c r="R17" s="555">
        <v>256</v>
      </c>
      <c r="S17" s="555">
        <v>308</v>
      </c>
      <c r="T17" s="555">
        <v>148</v>
      </c>
      <c r="U17" s="555">
        <v>28</v>
      </c>
      <c r="V17" s="555">
        <v>22</v>
      </c>
      <c r="W17" s="555">
        <v>116</v>
      </c>
      <c r="X17" s="340">
        <v>1</v>
      </c>
      <c r="Y17" s="531">
        <v>10</v>
      </c>
      <c r="Z17" s="531"/>
      <c r="AA17" s="531"/>
      <c r="AB17" s="340">
        <v>1</v>
      </c>
      <c r="AC17" s="531">
        <v>10</v>
      </c>
      <c r="AD17" s="541"/>
      <c r="AE17" s="1032" t="s">
        <v>34</v>
      </c>
      <c r="AF17" s="1033"/>
      <c r="AG17" s="551" t="s">
        <v>5</v>
      </c>
      <c r="AH17" s="555">
        <v>92</v>
      </c>
      <c r="AI17" s="555">
        <v>27</v>
      </c>
      <c r="AJ17" s="555">
        <v>154</v>
      </c>
      <c r="AK17" s="555">
        <v>131</v>
      </c>
      <c r="AL17" s="555">
        <v>150</v>
      </c>
      <c r="AM17" s="555">
        <v>5444</v>
      </c>
      <c r="AN17" s="340">
        <v>1</v>
      </c>
      <c r="AO17" s="340">
        <v>10</v>
      </c>
    </row>
    <row r="18" spans="1:41" s="15" customFormat="1" ht="23.1" customHeight="1" x14ac:dyDescent="0.15">
      <c r="A18" s="340">
        <v>1</v>
      </c>
      <c r="B18" s="531">
        <v>11</v>
      </c>
      <c r="C18" s="542"/>
      <c r="D18" s="1034" t="s">
        <v>39</v>
      </c>
      <c r="E18" s="1035"/>
      <c r="F18" s="552" t="s">
        <v>36</v>
      </c>
      <c r="G18" s="555">
        <v>535</v>
      </c>
      <c r="H18" s="555">
        <v>105</v>
      </c>
      <c r="I18" s="555">
        <v>164</v>
      </c>
      <c r="J18" s="555">
        <v>273</v>
      </c>
      <c r="K18" s="555">
        <v>111</v>
      </c>
      <c r="L18" s="555">
        <v>10</v>
      </c>
      <c r="M18" s="555">
        <v>57</v>
      </c>
      <c r="N18" s="555">
        <v>313</v>
      </c>
      <c r="O18" s="555">
        <v>143</v>
      </c>
      <c r="P18" s="555">
        <v>134</v>
      </c>
      <c r="Q18" s="555">
        <v>39</v>
      </c>
      <c r="R18" s="555">
        <v>119</v>
      </c>
      <c r="S18" s="555">
        <v>144</v>
      </c>
      <c r="T18" s="555">
        <v>67</v>
      </c>
      <c r="U18" s="555">
        <v>6</v>
      </c>
      <c r="V18" s="555">
        <v>4</v>
      </c>
      <c r="W18" s="555">
        <v>49</v>
      </c>
      <c r="X18" s="340">
        <v>1</v>
      </c>
      <c r="Y18" s="531">
        <v>11</v>
      </c>
      <c r="Z18" s="531"/>
      <c r="AA18" s="531"/>
      <c r="AB18" s="340">
        <v>1</v>
      </c>
      <c r="AC18" s="531">
        <v>11</v>
      </c>
      <c r="AD18" s="542"/>
      <c r="AE18" s="1034" t="s">
        <v>39</v>
      </c>
      <c r="AF18" s="1035"/>
      <c r="AG18" s="552" t="s">
        <v>36</v>
      </c>
      <c r="AH18" s="555">
        <v>51</v>
      </c>
      <c r="AI18" s="555">
        <v>2</v>
      </c>
      <c r="AJ18" s="555">
        <v>97</v>
      </c>
      <c r="AK18" s="555">
        <v>62</v>
      </c>
      <c r="AL18" s="555">
        <v>85</v>
      </c>
      <c r="AM18" s="555">
        <v>2570</v>
      </c>
      <c r="AN18" s="340">
        <v>1</v>
      </c>
      <c r="AO18" s="340">
        <v>11</v>
      </c>
    </row>
    <row r="19" spans="1:41" s="15" customFormat="1" ht="23.1" customHeight="1" x14ac:dyDescent="0.15">
      <c r="A19" s="340">
        <v>1</v>
      </c>
      <c r="B19" s="531">
        <v>12</v>
      </c>
      <c r="C19" s="539" t="s">
        <v>93</v>
      </c>
      <c r="D19" s="1044" t="s">
        <v>12</v>
      </c>
      <c r="E19" s="1045"/>
      <c r="F19" s="550" t="s">
        <v>32</v>
      </c>
      <c r="G19" s="555">
        <v>1140</v>
      </c>
      <c r="H19" s="555">
        <v>50</v>
      </c>
      <c r="I19" s="555">
        <v>168</v>
      </c>
      <c r="J19" s="555">
        <v>168</v>
      </c>
      <c r="K19" s="555">
        <v>84</v>
      </c>
      <c r="L19" s="555">
        <v>36</v>
      </c>
      <c r="M19" s="555">
        <v>36</v>
      </c>
      <c r="N19" s="555">
        <v>252</v>
      </c>
      <c r="O19" s="555">
        <v>0</v>
      </c>
      <c r="P19" s="555">
        <v>60</v>
      </c>
      <c r="Q19" s="555">
        <v>72</v>
      </c>
      <c r="R19" s="555">
        <v>60</v>
      </c>
      <c r="S19" s="555">
        <v>0</v>
      </c>
      <c r="T19" s="555">
        <v>24</v>
      </c>
      <c r="U19" s="555">
        <v>0</v>
      </c>
      <c r="V19" s="555">
        <v>0</v>
      </c>
      <c r="W19" s="555">
        <v>0</v>
      </c>
      <c r="X19" s="340">
        <v>1</v>
      </c>
      <c r="Y19" s="531">
        <v>12</v>
      </c>
      <c r="Z19" s="531"/>
      <c r="AA19" s="531"/>
      <c r="AB19" s="340">
        <v>1</v>
      </c>
      <c r="AC19" s="531">
        <v>12</v>
      </c>
      <c r="AD19" s="539" t="s">
        <v>93</v>
      </c>
      <c r="AE19" s="1044" t="s">
        <v>12</v>
      </c>
      <c r="AF19" s="1045"/>
      <c r="AG19" s="550" t="s">
        <v>32</v>
      </c>
      <c r="AH19" s="555">
        <v>0</v>
      </c>
      <c r="AI19" s="555">
        <v>12</v>
      </c>
      <c r="AJ19" s="555">
        <v>0</v>
      </c>
      <c r="AK19" s="555">
        <v>12</v>
      </c>
      <c r="AL19" s="555">
        <v>36</v>
      </c>
      <c r="AM19" s="555">
        <v>2210</v>
      </c>
      <c r="AN19" s="340">
        <v>1</v>
      </c>
      <c r="AO19" s="340">
        <v>12</v>
      </c>
    </row>
    <row r="20" spans="1:41" s="15" customFormat="1" ht="23.1" customHeight="1" x14ac:dyDescent="0.15">
      <c r="A20" s="340">
        <v>1</v>
      </c>
      <c r="B20" s="531">
        <v>13</v>
      </c>
      <c r="C20" s="540" t="s">
        <v>62</v>
      </c>
      <c r="D20" s="1032" t="s">
        <v>30</v>
      </c>
      <c r="E20" s="1033"/>
      <c r="F20" s="551" t="s">
        <v>32</v>
      </c>
      <c r="G20" s="555">
        <v>95</v>
      </c>
      <c r="H20" s="555">
        <v>5</v>
      </c>
      <c r="I20" s="555">
        <v>14</v>
      </c>
      <c r="J20" s="555">
        <v>14</v>
      </c>
      <c r="K20" s="555">
        <v>7</v>
      </c>
      <c r="L20" s="555">
        <v>3</v>
      </c>
      <c r="M20" s="555">
        <v>3</v>
      </c>
      <c r="N20" s="555">
        <v>21</v>
      </c>
      <c r="O20" s="555">
        <v>0</v>
      </c>
      <c r="P20" s="555">
        <v>5</v>
      </c>
      <c r="Q20" s="555">
        <v>6</v>
      </c>
      <c r="R20" s="555">
        <v>5</v>
      </c>
      <c r="S20" s="555">
        <v>0</v>
      </c>
      <c r="T20" s="555">
        <v>2</v>
      </c>
      <c r="U20" s="555">
        <v>0</v>
      </c>
      <c r="V20" s="555">
        <v>0</v>
      </c>
      <c r="W20" s="555">
        <v>0</v>
      </c>
      <c r="X20" s="340">
        <v>1</v>
      </c>
      <c r="Y20" s="531">
        <v>13</v>
      </c>
      <c r="Z20" s="531"/>
      <c r="AA20" s="531"/>
      <c r="AB20" s="340">
        <v>1</v>
      </c>
      <c r="AC20" s="531">
        <v>13</v>
      </c>
      <c r="AD20" s="540" t="s">
        <v>62</v>
      </c>
      <c r="AE20" s="1032" t="s">
        <v>30</v>
      </c>
      <c r="AF20" s="1033"/>
      <c r="AG20" s="551" t="s">
        <v>32</v>
      </c>
      <c r="AH20" s="555">
        <v>0</v>
      </c>
      <c r="AI20" s="555">
        <v>1</v>
      </c>
      <c r="AJ20" s="555">
        <v>0</v>
      </c>
      <c r="AK20" s="555">
        <v>1</v>
      </c>
      <c r="AL20" s="555">
        <v>3</v>
      </c>
      <c r="AM20" s="555">
        <v>185</v>
      </c>
      <c r="AN20" s="340">
        <v>1</v>
      </c>
      <c r="AO20" s="340">
        <v>13</v>
      </c>
    </row>
    <row r="21" spans="1:41" s="15" customFormat="1" ht="23.1" customHeight="1" x14ac:dyDescent="0.15">
      <c r="A21" s="340">
        <v>1</v>
      </c>
      <c r="B21" s="531">
        <v>14</v>
      </c>
      <c r="C21" s="541" t="s">
        <v>733</v>
      </c>
      <c r="D21" s="1032" t="s">
        <v>418</v>
      </c>
      <c r="E21" s="1033"/>
      <c r="F21" s="1031"/>
      <c r="G21" s="555">
        <v>381640</v>
      </c>
      <c r="H21" s="555">
        <v>16865</v>
      </c>
      <c r="I21" s="555">
        <v>61639</v>
      </c>
      <c r="J21" s="555">
        <v>61423</v>
      </c>
      <c r="K21" s="555">
        <v>24810</v>
      </c>
      <c r="L21" s="555">
        <v>11518</v>
      </c>
      <c r="M21" s="555">
        <v>11538</v>
      </c>
      <c r="N21" s="555">
        <v>74823</v>
      </c>
      <c r="O21" s="555">
        <v>0</v>
      </c>
      <c r="P21" s="555">
        <v>17457</v>
      </c>
      <c r="Q21" s="555">
        <v>22438</v>
      </c>
      <c r="R21" s="555">
        <v>17303</v>
      </c>
      <c r="S21" s="555">
        <v>0</v>
      </c>
      <c r="T21" s="555">
        <v>7946</v>
      </c>
      <c r="U21" s="555">
        <v>0</v>
      </c>
      <c r="V21" s="555">
        <v>0</v>
      </c>
      <c r="W21" s="555">
        <v>0</v>
      </c>
      <c r="X21" s="340">
        <v>1</v>
      </c>
      <c r="Y21" s="531">
        <v>14</v>
      </c>
      <c r="Z21" s="531"/>
      <c r="AA21" s="531"/>
      <c r="AB21" s="340">
        <v>1</v>
      </c>
      <c r="AC21" s="531">
        <v>14</v>
      </c>
      <c r="AD21" s="541" t="s">
        <v>733</v>
      </c>
      <c r="AE21" s="1032" t="s">
        <v>418</v>
      </c>
      <c r="AF21" s="1033"/>
      <c r="AG21" s="1031"/>
      <c r="AH21" s="555">
        <v>0</v>
      </c>
      <c r="AI21" s="555">
        <v>3786</v>
      </c>
      <c r="AJ21" s="555">
        <v>0</v>
      </c>
      <c r="AK21" s="555">
        <v>3827</v>
      </c>
      <c r="AL21" s="555">
        <v>12164</v>
      </c>
      <c r="AM21" s="555">
        <v>729177</v>
      </c>
      <c r="AN21" s="340">
        <v>1</v>
      </c>
      <c r="AO21" s="340">
        <v>14</v>
      </c>
    </row>
    <row r="22" spans="1:41" s="15" customFormat="1" ht="23.1" customHeight="1" x14ac:dyDescent="0.15">
      <c r="A22" s="340">
        <v>1</v>
      </c>
      <c r="B22" s="531">
        <v>15</v>
      </c>
      <c r="C22" s="540"/>
      <c r="D22" s="1032" t="s">
        <v>413</v>
      </c>
      <c r="E22" s="1033"/>
      <c r="F22" s="1031"/>
      <c r="G22" s="555">
        <v>184313</v>
      </c>
      <c r="H22" s="555">
        <v>8872</v>
      </c>
      <c r="I22" s="555">
        <v>30848</v>
      </c>
      <c r="J22" s="555">
        <v>32530</v>
      </c>
      <c r="K22" s="555">
        <v>12579</v>
      </c>
      <c r="L22" s="555">
        <v>5589</v>
      </c>
      <c r="M22" s="555">
        <v>5526</v>
      </c>
      <c r="N22" s="555">
        <v>45186</v>
      </c>
      <c r="O22" s="555">
        <v>0</v>
      </c>
      <c r="P22" s="555">
        <v>10647</v>
      </c>
      <c r="Q22" s="555">
        <v>11330</v>
      </c>
      <c r="R22" s="555">
        <v>10202</v>
      </c>
      <c r="S22" s="555">
        <v>0</v>
      </c>
      <c r="T22" s="555">
        <v>4247</v>
      </c>
      <c r="U22" s="555">
        <v>0</v>
      </c>
      <c r="V22" s="555">
        <v>0</v>
      </c>
      <c r="W22" s="555">
        <v>0</v>
      </c>
      <c r="X22" s="340">
        <v>1</v>
      </c>
      <c r="Y22" s="531">
        <v>15</v>
      </c>
      <c r="Z22" s="531"/>
      <c r="AA22" s="531"/>
      <c r="AB22" s="340">
        <v>1</v>
      </c>
      <c r="AC22" s="531">
        <v>15</v>
      </c>
      <c r="AD22" s="540"/>
      <c r="AE22" s="1032" t="s">
        <v>413</v>
      </c>
      <c r="AF22" s="1033"/>
      <c r="AG22" s="1031"/>
      <c r="AH22" s="555">
        <v>0</v>
      </c>
      <c r="AI22" s="555">
        <v>1535</v>
      </c>
      <c r="AJ22" s="555">
        <v>0</v>
      </c>
      <c r="AK22" s="555">
        <v>1268</v>
      </c>
      <c r="AL22" s="555">
        <v>3837</v>
      </c>
      <c r="AM22" s="555">
        <v>368509</v>
      </c>
      <c r="AN22" s="340">
        <v>1</v>
      </c>
      <c r="AO22" s="340">
        <v>15</v>
      </c>
    </row>
    <row r="23" spans="1:41" s="15" customFormat="1" ht="23.1" customHeight="1" x14ac:dyDescent="0.15">
      <c r="A23" s="340">
        <v>1</v>
      </c>
      <c r="B23" s="531">
        <v>16</v>
      </c>
      <c r="C23" s="541" t="s">
        <v>734</v>
      </c>
      <c r="D23" s="1027" t="s">
        <v>250</v>
      </c>
      <c r="E23" s="1030" t="s">
        <v>497</v>
      </c>
      <c r="F23" s="1031"/>
      <c r="G23" s="555">
        <v>13771</v>
      </c>
      <c r="H23" s="555">
        <v>748</v>
      </c>
      <c r="I23" s="555">
        <v>4383</v>
      </c>
      <c r="J23" s="555">
        <v>3940</v>
      </c>
      <c r="K23" s="555">
        <v>1343</v>
      </c>
      <c r="L23" s="555">
        <v>284</v>
      </c>
      <c r="M23" s="555">
        <v>809</v>
      </c>
      <c r="N23" s="555">
        <v>14186</v>
      </c>
      <c r="O23" s="555">
        <v>0</v>
      </c>
      <c r="P23" s="555">
        <v>1109</v>
      </c>
      <c r="Q23" s="555">
        <v>2296</v>
      </c>
      <c r="R23" s="555">
        <v>2335</v>
      </c>
      <c r="S23" s="555">
        <v>0</v>
      </c>
      <c r="T23" s="555">
        <v>739</v>
      </c>
      <c r="U23" s="555">
        <v>0</v>
      </c>
      <c r="V23" s="555">
        <v>0</v>
      </c>
      <c r="W23" s="555">
        <v>0</v>
      </c>
      <c r="X23" s="340">
        <v>1</v>
      </c>
      <c r="Y23" s="531">
        <v>16</v>
      </c>
      <c r="Z23" s="531"/>
      <c r="AA23" s="531"/>
      <c r="AB23" s="340">
        <v>1</v>
      </c>
      <c r="AC23" s="531">
        <v>16</v>
      </c>
      <c r="AD23" s="541" t="s">
        <v>734</v>
      </c>
      <c r="AE23" s="1027" t="s">
        <v>250</v>
      </c>
      <c r="AF23" s="1030" t="s">
        <v>497</v>
      </c>
      <c r="AG23" s="1031"/>
      <c r="AH23" s="555">
        <v>0</v>
      </c>
      <c r="AI23" s="555">
        <v>0</v>
      </c>
      <c r="AJ23" s="555">
        <v>0</v>
      </c>
      <c r="AK23" s="555">
        <v>158</v>
      </c>
      <c r="AL23" s="555">
        <v>150</v>
      </c>
      <c r="AM23" s="555">
        <v>46251</v>
      </c>
      <c r="AN23" s="340">
        <v>1</v>
      </c>
      <c r="AO23" s="340">
        <v>16</v>
      </c>
    </row>
    <row r="24" spans="1:41" s="15" customFormat="1" ht="23.1" customHeight="1" x14ac:dyDescent="0.15">
      <c r="A24" s="340">
        <v>1</v>
      </c>
      <c r="B24" s="531">
        <v>17</v>
      </c>
      <c r="C24" s="540"/>
      <c r="D24" s="1028"/>
      <c r="E24" s="1030" t="s">
        <v>188</v>
      </c>
      <c r="F24" s="1031"/>
      <c r="G24" s="555">
        <v>413</v>
      </c>
      <c r="H24" s="555">
        <v>363</v>
      </c>
      <c r="I24" s="555">
        <v>0</v>
      </c>
      <c r="J24" s="555">
        <v>309</v>
      </c>
      <c r="K24" s="555">
        <v>226</v>
      </c>
      <c r="L24" s="555">
        <v>0</v>
      </c>
      <c r="M24" s="555">
        <v>34</v>
      </c>
      <c r="N24" s="555">
        <v>0</v>
      </c>
      <c r="O24" s="555">
        <v>0</v>
      </c>
      <c r="P24" s="555">
        <v>0</v>
      </c>
      <c r="Q24" s="555">
        <v>0</v>
      </c>
      <c r="R24" s="555">
        <v>0</v>
      </c>
      <c r="S24" s="555">
        <v>0</v>
      </c>
      <c r="T24" s="555">
        <v>0</v>
      </c>
      <c r="U24" s="555">
        <v>0</v>
      </c>
      <c r="V24" s="555">
        <v>0</v>
      </c>
      <c r="W24" s="555">
        <v>0</v>
      </c>
      <c r="X24" s="340">
        <v>1</v>
      </c>
      <c r="Y24" s="531">
        <v>17</v>
      </c>
      <c r="Z24" s="531"/>
      <c r="AA24" s="531"/>
      <c r="AB24" s="340">
        <v>1</v>
      </c>
      <c r="AC24" s="531">
        <v>17</v>
      </c>
      <c r="AD24" s="540"/>
      <c r="AE24" s="1028"/>
      <c r="AF24" s="1030" t="s">
        <v>188</v>
      </c>
      <c r="AG24" s="1031"/>
      <c r="AH24" s="555">
        <v>0</v>
      </c>
      <c r="AI24" s="555">
        <v>0</v>
      </c>
      <c r="AJ24" s="555">
        <v>0</v>
      </c>
      <c r="AK24" s="555">
        <v>0</v>
      </c>
      <c r="AL24" s="555">
        <v>10</v>
      </c>
      <c r="AM24" s="555">
        <v>1355</v>
      </c>
      <c r="AN24" s="340">
        <v>1</v>
      </c>
      <c r="AO24" s="340">
        <v>17</v>
      </c>
    </row>
    <row r="25" spans="1:41" s="15" customFormat="1" ht="23.1" customHeight="1" x14ac:dyDescent="0.15">
      <c r="A25" s="340">
        <v>1</v>
      </c>
      <c r="B25" s="531">
        <v>18</v>
      </c>
      <c r="C25" s="541" t="s">
        <v>149</v>
      </c>
      <c r="D25" s="1028"/>
      <c r="E25" s="1030" t="s">
        <v>504</v>
      </c>
      <c r="F25" s="1031"/>
      <c r="G25" s="555">
        <v>143602</v>
      </c>
      <c r="H25" s="555">
        <v>7212</v>
      </c>
      <c r="I25" s="555">
        <v>23905</v>
      </c>
      <c r="J25" s="555">
        <v>24252</v>
      </c>
      <c r="K25" s="555">
        <v>9383</v>
      </c>
      <c r="L25" s="555">
        <v>4886</v>
      </c>
      <c r="M25" s="555">
        <v>4288</v>
      </c>
      <c r="N25" s="555">
        <v>27581</v>
      </c>
      <c r="O25" s="555">
        <v>0</v>
      </c>
      <c r="P25" s="555">
        <v>7208</v>
      </c>
      <c r="Q25" s="555">
        <v>8217</v>
      </c>
      <c r="R25" s="555">
        <v>6502</v>
      </c>
      <c r="S25" s="555">
        <v>0</v>
      </c>
      <c r="T25" s="555">
        <v>3210</v>
      </c>
      <c r="U25" s="555">
        <v>0</v>
      </c>
      <c r="V25" s="555">
        <v>0</v>
      </c>
      <c r="W25" s="555">
        <v>0</v>
      </c>
      <c r="X25" s="340">
        <v>1</v>
      </c>
      <c r="Y25" s="531">
        <v>18</v>
      </c>
      <c r="Z25" s="531"/>
      <c r="AA25" s="531"/>
      <c r="AB25" s="340">
        <v>1</v>
      </c>
      <c r="AC25" s="531">
        <v>18</v>
      </c>
      <c r="AD25" s="541" t="s">
        <v>149</v>
      </c>
      <c r="AE25" s="1028"/>
      <c r="AF25" s="1030" t="s">
        <v>504</v>
      </c>
      <c r="AG25" s="1031"/>
      <c r="AH25" s="555">
        <v>0</v>
      </c>
      <c r="AI25" s="555">
        <v>1422</v>
      </c>
      <c r="AJ25" s="555">
        <v>0</v>
      </c>
      <c r="AK25" s="555">
        <v>974</v>
      </c>
      <c r="AL25" s="555">
        <v>3104</v>
      </c>
      <c r="AM25" s="555">
        <v>275746</v>
      </c>
      <c r="AN25" s="340">
        <v>1</v>
      </c>
      <c r="AO25" s="340">
        <v>18</v>
      </c>
    </row>
    <row r="26" spans="1:41" s="15" customFormat="1" ht="23.1" customHeight="1" x14ac:dyDescent="0.15">
      <c r="A26" s="340">
        <v>1</v>
      </c>
      <c r="B26" s="531">
        <v>19</v>
      </c>
      <c r="C26" s="540"/>
      <c r="D26" s="1029"/>
      <c r="E26" s="1030" t="s">
        <v>360</v>
      </c>
      <c r="F26" s="1031"/>
      <c r="G26" s="555">
        <v>26527</v>
      </c>
      <c r="H26" s="555">
        <v>549</v>
      </c>
      <c r="I26" s="555">
        <v>2560</v>
      </c>
      <c r="J26" s="555">
        <v>4029</v>
      </c>
      <c r="K26" s="555">
        <v>1627</v>
      </c>
      <c r="L26" s="555">
        <v>419</v>
      </c>
      <c r="M26" s="555">
        <v>395</v>
      </c>
      <c r="N26" s="555">
        <v>3419</v>
      </c>
      <c r="O26" s="555">
        <v>0</v>
      </c>
      <c r="P26" s="555">
        <v>2330</v>
      </c>
      <c r="Q26" s="555">
        <v>817</v>
      </c>
      <c r="R26" s="555">
        <v>1365</v>
      </c>
      <c r="S26" s="555">
        <v>0</v>
      </c>
      <c r="T26" s="555">
        <v>298</v>
      </c>
      <c r="U26" s="555">
        <v>0</v>
      </c>
      <c r="V26" s="555">
        <v>0</v>
      </c>
      <c r="W26" s="555">
        <v>0</v>
      </c>
      <c r="X26" s="340">
        <v>1</v>
      </c>
      <c r="Y26" s="531">
        <v>19</v>
      </c>
      <c r="Z26" s="531"/>
      <c r="AA26" s="531"/>
      <c r="AB26" s="340">
        <v>1</v>
      </c>
      <c r="AC26" s="531">
        <v>19</v>
      </c>
      <c r="AD26" s="540"/>
      <c r="AE26" s="1029"/>
      <c r="AF26" s="1030" t="s">
        <v>360</v>
      </c>
      <c r="AG26" s="1031"/>
      <c r="AH26" s="555">
        <v>0</v>
      </c>
      <c r="AI26" s="555">
        <v>113</v>
      </c>
      <c r="AJ26" s="555">
        <v>0</v>
      </c>
      <c r="AK26" s="555">
        <v>136</v>
      </c>
      <c r="AL26" s="555">
        <v>573</v>
      </c>
      <c r="AM26" s="555">
        <v>45157</v>
      </c>
      <c r="AN26" s="340">
        <v>1</v>
      </c>
      <c r="AO26" s="340">
        <v>19</v>
      </c>
    </row>
    <row r="27" spans="1:41" s="15" customFormat="1" ht="23.1" customHeight="1" x14ac:dyDescent="0.15">
      <c r="A27" s="340">
        <v>1</v>
      </c>
      <c r="B27" s="531">
        <v>20</v>
      </c>
      <c r="C27" s="541" t="s">
        <v>541</v>
      </c>
      <c r="D27" s="1046" t="s">
        <v>43</v>
      </c>
      <c r="E27" s="1047"/>
      <c r="F27" s="1048"/>
      <c r="G27" s="555">
        <v>565953</v>
      </c>
      <c r="H27" s="555">
        <v>25737</v>
      </c>
      <c r="I27" s="555">
        <v>92487</v>
      </c>
      <c r="J27" s="555">
        <v>93953</v>
      </c>
      <c r="K27" s="555">
        <v>37389</v>
      </c>
      <c r="L27" s="555">
        <v>17107</v>
      </c>
      <c r="M27" s="555">
        <v>17064</v>
      </c>
      <c r="N27" s="555">
        <v>120009</v>
      </c>
      <c r="O27" s="555">
        <v>0</v>
      </c>
      <c r="P27" s="555">
        <v>28104</v>
      </c>
      <c r="Q27" s="555">
        <v>33768</v>
      </c>
      <c r="R27" s="555">
        <v>27505</v>
      </c>
      <c r="S27" s="555">
        <v>0</v>
      </c>
      <c r="T27" s="555">
        <v>12193</v>
      </c>
      <c r="U27" s="555">
        <v>0</v>
      </c>
      <c r="V27" s="555">
        <v>0</v>
      </c>
      <c r="W27" s="555">
        <v>0</v>
      </c>
      <c r="X27" s="340">
        <v>1</v>
      </c>
      <c r="Y27" s="531">
        <v>20</v>
      </c>
      <c r="Z27" s="531"/>
      <c r="AA27" s="531"/>
      <c r="AB27" s="340">
        <v>1</v>
      </c>
      <c r="AC27" s="531">
        <v>20</v>
      </c>
      <c r="AD27" s="541" t="s">
        <v>541</v>
      </c>
      <c r="AE27" s="1046" t="s">
        <v>43</v>
      </c>
      <c r="AF27" s="1047"/>
      <c r="AG27" s="1048"/>
      <c r="AH27" s="555">
        <v>0</v>
      </c>
      <c r="AI27" s="555">
        <v>5321</v>
      </c>
      <c r="AJ27" s="555">
        <v>0</v>
      </c>
      <c r="AK27" s="555">
        <v>5095</v>
      </c>
      <c r="AL27" s="555">
        <v>16001</v>
      </c>
      <c r="AM27" s="555">
        <v>1097686</v>
      </c>
      <c r="AN27" s="340">
        <v>1</v>
      </c>
      <c r="AO27" s="340">
        <v>20</v>
      </c>
    </row>
    <row r="28" spans="1:41" s="15" customFormat="1" ht="23.1" customHeight="1" x14ac:dyDescent="0.15">
      <c r="A28" s="340">
        <v>1</v>
      </c>
      <c r="B28" s="531">
        <v>21</v>
      </c>
      <c r="C28" s="541"/>
      <c r="D28" s="1032" t="s">
        <v>34</v>
      </c>
      <c r="E28" s="1033"/>
      <c r="F28" s="551" t="s">
        <v>5</v>
      </c>
      <c r="G28" s="555">
        <v>4679</v>
      </c>
      <c r="H28" s="555">
        <v>194</v>
      </c>
      <c r="I28" s="555">
        <v>666</v>
      </c>
      <c r="J28" s="555">
        <v>664</v>
      </c>
      <c r="K28" s="555">
        <v>279</v>
      </c>
      <c r="L28" s="555">
        <v>134</v>
      </c>
      <c r="M28" s="555">
        <v>136</v>
      </c>
      <c r="N28" s="555">
        <v>844</v>
      </c>
      <c r="O28" s="555">
        <v>0</v>
      </c>
      <c r="P28" s="555">
        <v>229</v>
      </c>
      <c r="Q28" s="555">
        <v>276</v>
      </c>
      <c r="R28" s="555">
        <v>204</v>
      </c>
      <c r="S28" s="555">
        <v>0</v>
      </c>
      <c r="T28" s="555">
        <v>80</v>
      </c>
      <c r="U28" s="555">
        <v>0</v>
      </c>
      <c r="V28" s="555">
        <v>0</v>
      </c>
      <c r="W28" s="555">
        <v>0</v>
      </c>
      <c r="X28" s="340">
        <v>1</v>
      </c>
      <c r="Y28" s="531">
        <v>21</v>
      </c>
      <c r="Z28" s="531"/>
      <c r="AA28" s="531"/>
      <c r="AB28" s="340">
        <v>1</v>
      </c>
      <c r="AC28" s="531">
        <v>21</v>
      </c>
      <c r="AD28" s="541"/>
      <c r="AE28" s="1032" t="s">
        <v>34</v>
      </c>
      <c r="AF28" s="1033"/>
      <c r="AG28" s="551" t="s">
        <v>5</v>
      </c>
      <c r="AH28" s="555">
        <v>0</v>
      </c>
      <c r="AI28" s="555">
        <v>44</v>
      </c>
      <c r="AJ28" s="555">
        <v>0</v>
      </c>
      <c r="AK28" s="555">
        <v>56</v>
      </c>
      <c r="AL28" s="555">
        <v>130</v>
      </c>
      <c r="AM28" s="555">
        <v>8615</v>
      </c>
      <c r="AN28" s="340">
        <v>1</v>
      </c>
      <c r="AO28" s="340">
        <v>21</v>
      </c>
    </row>
    <row r="29" spans="1:41" s="15" customFormat="1" ht="23.1" customHeight="1" x14ac:dyDescent="0.15">
      <c r="A29" s="340">
        <v>1</v>
      </c>
      <c r="B29" s="531">
        <v>22</v>
      </c>
      <c r="C29" s="542"/>
      <c r="D29" s="1034" t="s">
        <v>39</v>
      </c>
      <c r="E29" s="1035"/>
      <c r="F29" s="552" t="s">
        <v>36</v>
      </c>
      <c r="G29" s="555">
        <v>2061</v>
      </c>
      <c r="H29" s="555">
        <v>103</v>
      </c>
      <c r="I29" s="555">
        <v>394</v>
      </c>
      <c r="J29" s="555">
        <v>353</v>
      </c>
      <c r="K29" s="555">
        <v>147</v>
      </c>
      <c r="L29" s="555">
        <v>44</v>
      </c>
      <c r="M29" s="555">
        <v>47</v>
      </c>
      <c r="N29" s="555">
        <v>362</v>
      </c>
      <c r="O29" s="555">
        <v>0</v>
      </c>
      <c r="P29" s="555">
        <v>119</v>
      </c>
      <c r="Q29" s="555">
        <v>143</v>
      </c>
      <c r="R29" s="555">
        <v>78</v>
      </c>
      <c r="S29" s="555">
        <v>0</v>
      </c>
      <c r="T29" s="555">
        <v>48</v>
      </c>
      <c r="U29" s="555">
        <v>0</v>
      </c>
      <c r="V29" s="555">
        <v>0</v>
      </c>
      <c r="W29" s="555">
        <v>0</v>
      </c>
      <c r="X29" s="340">
        <v>1</v>
      </c>
      <c r="Y29" s="531">
        <v>22</v>
      </c>
      <c r="Z29" s="531"/>
      <c r="AA29" s="531"/>
      <c r="AB29" s="340">
        <v>1</v>
      </c>
      <c r="AC29" s="531">
        <v>22</v>
      </c>
      <c r="AD29" s="542"/>
      <c r="AE29" s="1034" t="s">
        <v>39</v>
      </c>
      <c r="AF29" s="1035"/>
      <c r="AG29" s="552" t="s">
        <v>36</v>
      </c>
      <c r="AH29" s="555">
        <v>0</v>
      </c>
      <c r="AI29" s="555">
        <v>23</v>
      </c>
      <c r="AJ29" s="555">
        <v>0</v>
      </c>
      <c r="AK29" s="555">
        <v>28</v>
      </c>
      <c r="AL29" s="555">
        <v>31</v>
      </c>
      <c r="AM29" s="555">
        <v>3981</v>
      </c>
      <c r="AN29" s="340">
        <v>1</v>
      </c>
      <c r="AO29" s="340">
        <v>22</v>
      </c>
    </row>
    <row r="30" spans="1:41" s="15" customFormat="1" ht="23.1" customHeight="1" x14ac:dyDescent="0.15">
      <c r="A30" s="340">
        <v>1</v>
      </c>
      <c r="B30" s="531">
        <v>23</v>
      </c>
      <c r="C30" s="539" t="s">
        <v>386</v>
      </c>
      <c r="D30" s="1044" t="s">
        <v>12</v>
      </c>
      <c r="E30" s="1045"/>
      <c r="F30" s="550" t="s">
        <v>805</v>
      </c>
      <c r="G30" s="555">
        <v>0</v>
      </c>
      <c r="H30" s="555">
        <v>0</v>
      </c>
      <c r="I30" s="555">
        <v>0</v>
      </c>
      <c r="J30" s="555">
        <v>0</v>
      </c>
      <c r="K30" s="555">
        <v>0</v>
      </c>
      <c r="L30" s="555">
        <v>48</v>
      </c>
      <c r="M30" s="555">
        <v>0</v>
      </c>
      <c r="N30" s="555">
        <v>0</v>
      </c>
      <c r="O30" s="555">
        <v>0</v>
      </c>
      <c r="P30" s="555">
        <v>0</v>
      </c>
      <c r="Q30" s="555">
        <v>0</v>
      </c>
      <c r="R30" s="555">
        <v>0</v>
      </c>
      <c r="S30" s="555">
        <v>0</v>
      </c>
      <c r="T30" s="555">
        <v>0</v>
      </c>
      <c r="U30" s="555">
        <v>0</v>
      </c>
      <c r="V30" s="555">
        <v>0</v>
      </c>
      <c r="W30" s="555">
        <v>0</v>
      </c>
      <c r="X30" s="340">
        <v>1</v>
      </c>
      <c r="Y30" s="531">
        <v>23</v>
      </c>
      <c r="Z30" s="531"/>
      <c r="AA30" s="531"/>
      <c r="AB30" s="340">
        <v>1</v>
      </c>
      <c r="AC30" s="531">
        <v>23</v>
      </c>
      <c r="AD30" s="539" t="s">
        <v>386</v>
      </c>
      <c r="AE30" s="1044" t="s">
        <v>12</v>
      </c>
      <c r="AF30" s="1045"/>
      <c r="AG30" s="550" t="s">
        <v>805</v>
      </c>
      <c r="AH30" s="555">
        <v>0</v>
      </c>
      <c r="AI30" s="555">
        <v>0</v>
      </c>
      <c r="AJ30" s="555">
        <v>0</v>
      </c>
      <c r="AK30" s="555">
        <v>0</v>
      </c>
      <c r="AL30" s="555">
        <v>0</v>
      </c>
      <c r="AM30" s="555">
        <v>48</v>
      </c>
      <c r="AN30" s="340">
        <v>1</v>
      </c>
      <c r="AO30" s="340">
        <v>23</v>
      </c>
    </row>
    <row r="31" spans="1:41" s="15" customFormat="1" ht="23.1" customHeight="1" x14ac:dyDescent="0.15">
      <c r="A31" s="340">
        <v>1</v>
      </c>
      <c r="B31" s="531">
        <v>24</v>
      </c>
      <c r="C31" s="540"/>
      <c r="D31" s="1032" t="s">
        <v>30</v>
      </c>
      <c r="E31" s="1033"/>
      <c r="F31" s="551" t="s">
        <v>32</v>
      </c>
      <c r="G31" s="555">
        <v>0</v>
      </c>
      <c r="H31" s="555">
        <v>0</v>
      </c>
      <c r="I31" s="555">
        <v>0</v>
      </c>
      <c r="J31" s="555">
        <v>0</v>
      </c>
      <c r="K31" s="555">
        <v>0</v>
      </c>
      <c r="L31" s="555">
        <v>4</v>
      </c>
      <c r="M31" s="555">
        <v>0</v>
      </c>
      <c r="N31" s="555">
        <v>0</v>
      </c>
      <c r="O31" s="555">
        <v>0</v>
      </c>
      <c r="P31" s="555">
        <v>0</v>
      </c>
      <c r="Q31" s="555">
        <v>0</v>
      </c>
      <c r="R31" s="555">
        <v>0</v>
      </c>
      <c r="S31" s="555">
        <v>0</v>
      </c>
      <c r="T31" s="555">
        <v>0</v>
      </c>
      <c r="U31" s="555">
        <v>0</v>
      </c>
      <c r="V31" s="555">
        <v>0</v>
      </c>
      <c r="W31" s="555">
        <v>0</v>
      </c>
      <c r="X31" s="340">
        <v>1</v>
      </c>
      <c r="Y31" s="531">
        <v>24</v>
      </c>
      <c r="Z31" s="531"/>
      <c r="AA31" s="531"/>
      <c r="AB31" s="340">
        <v>1</v>
      </c>
      <c r="AC31" s="531">
        <v>24</v>
      </c>
      <c r="AD31" s="540"/>
      <c r="AE31" s="1032" t="s">
        <v>30</v>
      </c>
      <c r="AF31" s="1033"/>
      <c r="AG31" s="551" t="s">
        <v>32</v>
      </c>
      <c r="AH31" s="555">
        <v>0</v>
      </c>
      <c r="AI31" s="555">
        <v>0</v>
      </c>
      <c r="AJ31" s="555">
        <v>0</v>
      </c>
      <c r="AK31" s="555">
        <v>0</v>
      </c>
      <c r="AL31" s="555">
        <v>0</v>
      </c>
      <c r="AM31" s="555">
        <v>4</v>
      </c>
      <c r="AN31" s="340">
        <v>1</v>
      </c>
      <c r="AO31" s="340">
        <v>24</v>
      </c>
    </row>
    <row r="32" spans="1:41" s="15" customFormat="1" ht="23.1" customHeight="1" x14ac:dyDescent="0.15">
      <c r="A32" s="340">
        <v>1</v>
      </c>
      <c r="B32" s="531">
        <v>25</v>
      </c>
      <c r="C32" s="541" t="s">
        <v>735</v>
      </c>
      <c r="D32" s="1032" t="s">
        <v>418</v>
      </c>
      <c r="E32" s="1033"/>
      <c r="F32" s="1031"/>
      <c r="G32" s="555">
        <v>0</v>
      </c>
      <c r="H32" s="555">
        <v>0</v>
      </c>
      <c r="I32" s="555">
        <v>0</v>
      </c>
      <c r="J32" s="555">
        <v>0</v>
      </c>
      <c r="K32" s="555">
        <v>0</v>
      </c>
      <c r="L32" s="555">
        <v>14654</v>
      </c>
      <c r="M32" s="555">
        <v>0</v>
      </c>
      <c r="N32" s="555">
        <v>0</v>
      </c>
      <c r="O32" s="555">
        <v>0</v>
      </c>
      <c r="P32" s="555">
        <v>0</v>
      </c>
      <c r="Q32" s="555">
        <v>0</v>
      </c>
      <c r="R32" s="555">
        <v>0</v>
      </c>
      <c r="S32" s="555">
        <v>0</v>
      </c>
      <c r="T32" s="555">
        <v>0</v>
      </c>
      <c r="U32" s="555">
        <v>0</v>
      </c>
      <c r="V32" s="555">
        <v>0</v>
      </c>
      <c r="W32" s="555">
        <v>0</v>
      </c>
      <c r="X32" s="340">
        <v>1</v>
      </c>
      <c r="Y32" s="531">
        <v>25</v>
      </c>
      <c r="Z32" s="531"/>
      <c r="AA32" s="531"/>
      <c r="AB32" s="340">
        <v>1</v>
      </c>
      <c r="AC32" s="531">
        <v>25</v>
      </c>
      <c r="AD32" s="541" t="s">
        <v>735</v>
      </c>
      <c r="AE32" s="1032" t="s">
        <v>418</v>
      </c>
      <c r="AF32" s="1033"/>
      <c r="AG32" s="1031"/>
      <c r="AH32" s="555">
        <v>0</v>
      </c>
      <c r="AI32" s="555">
        <v>0</v>
      </c>
      <c r="AJ32" s="555">
        <v>0</v>
      </c>
      <c r="AK32" s="555">
        <v>0</v>
      </c>
      <c r="AL32" s="555">
        <v>0</v>
      </c>
      <c r="AM32" s="555">
        <v>14654</v>
      </c>
      <c r="AN32" s="340">
        <v>1</v>
      </c>
      <c r="AO32" s="340">
        <v>25</v>
      </c>
    </row>
    <row r="33" spans="1:41" s="15" customFormat="1" ht="23.1" customHeight="1" x14ac:dyDescent="0.15">
      <c r="A33" s="340">
        <v>1</v>
      </c>
      <c r="B33" s="531">
        <v>26</v>
      </c>
      <c r="C33" s="541" t="s">
        <v>736</v>
      </c>
      <c r="D33" s="1032" t="s">
        <v>413</v>
      </c>
      <c r="E33" s="1033"/>
      <c r="F33" s="1031"/>
      <c r="G33" s="555">
        <v>0</v>
      </c>
      <c r="H33" s="555">
        <v>0</v>
      </c>
      <c r="I33" s="555">
        <v>0</v>
      </c>
      <c r="J33" s="555">
        <v>0</v>
      </c>
      <c r="K33" s="555">
        <v>0</v>
      </c>
      <c r="L33" s="555">
        <v>7064</v>
      </c>
      <c r="M33" s="555">
        <v>0</v>
      </c>
      <c r="N33" s="555">
        <v>0</v>
      </c>
      <c r="O33" s="555">
        <v>0</v>
      </c>
      <c r="P33" s="555">
        <v>0</v>
      </c>
      <c r="Q33" s="555">
        <v>0</v>
      </c>
      <c r="R33" s="555">
        <v>0</v>
      </c>
      <c r="S33" s="555">
        <v>0</v>
      </c>
      <c r="T33" s="555">
        <v>0</v>
      </c>
      <c r="U33" s="555">
        <v>0</v>
      </c>
      <c r="V33" s="555">
        <v>0</v>
      </c>
      <c r="W33" s="555">
        <v>0</v>
      </c>
      <c r="X33" s="340">
        <v>1</v>
      </c>
      <c r="Y33" s="531">
        <v>26</v>
      </c>
      <c r="Z33" s="531"/>
      <c r="AA33" s="531"/>
      <c r="AB33" s="340">
        <v>1</v>
      </c>
      <c r="AC33" s="531">
        <v>26</v>
      </c>
      <c r="AD33" s="541" t="s">
        <v>736</v>
      </c>
      <c r="AE33" s="1032" t="s">
        <v>413</v>
      </c>
      <c r="AF33" s="1033"/>
      <c r="AG33" s="1031"/>
      <c r="AH33" s="555">
        <v>0</v>
      </c>
      <c r="AI33" s="555">
        <v>0</v>
      </c>
      <c r="AJ33" s="555">
        <v>0</v>
      </c>
      <c r="AK33" s="555">
        <v>0</v>
      </c>
      <c r="AL33" s="555">
        <v>0</v>
      </c>
      <c r="AM33" s="555">
        <v>7064</v>
      </c>
      <c r="AN33" s="340">
        <v>1</v>
      </c>
      <c r="AO33" s="340">
        <v>26</v>
      </c>
    </row>
    <row r="34" spans="1:41" s="15" customFormat="1" ht="23.1" customHeight="1" x14ac:dyDescent="0.15">
      <c r="A34" s="340">
        <v>1</v>
      </c>
      <c r="B34" s="531">
        <v>27</v>
      </c>
      <c r="C34" s="541" t="s">
        <v>520</v>
      </c>
      <c r="D34" s="1027" t="s">
        <v>250</v>
      </c>
      <c r="E34" s="1030" t="s">
        <v>497</v>
      </c>
      <c r="F34" s="1031"/>
      <c r="G34" s="555">
        <v>0</v>
      </c>
      <c r="H34" s="555">
        <v>0</v>
      </c>
      <c r="I34" s="555">
        <v>0</v>
      </c>
      <c r="J34" s="555">
        <v>0</v>
      </c>
      <c r="K34" s="555">
        <v>0</v>
      </c>
      <c r="L34" s="555">
        <v>848</v>
      </c>
      <c r="M34" s="555">
        <v>0</v>
      </c>
      <c r="N34" s="555">
        <v>0</v>
      </c>
      <c r="O34" s="555">
        <v>0</v>
      </c>
      <c r="P34" s="555">
        <v>0</v>
      </c>
      <c r="Q34" s="555">
        <v>0</v>
      </c>
      <c r="R34" s="555">
        <v>0</v>
      </c>
      <c r="S34" s="555">
        <v>0</v>
      </c>
      <c r="T34" s="555">
        <v>0</v>
      </c>
      <c r="U34" s="555">
        <v>0</v>
      </c>
      <c r="V34" s="555">
        <v>0</v>
      </c>
      <c r="W34" s="555">
        <v>0</v>
      </c>
      <c r="X34" s="340">
        <v>1</v>
      </c>
      <c r="Y34" s="531">
        <v>27</v>
      </c>
      <c r="Z34" s="531"/>
      <c r="AA34" s="531"/>
      <c r="AB34" s="340">
        <v>1</v>
      </c>
      <c r="AC34" s="531">
        <v>27</v>
      </c>
      <c r="AD34" s="541" t="s">
        <v>520</v>
      </c>
      <c r="AE34" s="1027" t="s">
        <v>250</v>
      </c>
      <c r="AF34" s="1030" t="s">
        <v>497</v>
      </c>
      <c r="AG34" s="1031"/>
      <c r="AH34" s="555">
        <v>0</v>
      </c>
      <c r="AI34" s="555">
        <v>0</v>
      </c>
      <c r="AJ34" s="555">
        <v>0</v>
      </c>
      <c r="AK34" s="555">
        <v>0</v>
      </c>
      <c r="AL34" s="555">
        <v>0</v>
      </c>
      <c r="AM34" s="555">
        <v>848</v>
      </c>
      <c r="AN34" s="340">
        <v>1</v>
      </c>
      <c r="AO34" s="340">
        <v>27</v>
      </c>
    </row>
    <row r="35" spans="1:41" s="15" customFormat="1" ht="23.1" customHeight="1" x14ac:dyDescent="0.15">
      <c r="A35" s="340">
        <v>1</v>
      </c>
      <c r="B35" s="531">
        <v>28</v>
      </c>
      <c r="C35" s="541" t="s">
        <v>97</v>
      </c>
      <c r="D35" s="1028"/>
      <c r="E35" s="1030" t="s">
        <v>188</v>
      </c>
      <c r="F35" s="1031"/>
      <c r="G35" s="555">
        <v>0</v>
      </c>
      <c r="H35" s="555">
        <v>0</v>
      </c>
      <c r="I35" s="555">
        <v>0</v>
      </c>
      <c r="J35" s="555">
        <v>0</v>
      </c>
      <c r="K35" s="555">
        <v>0</v>
      </c>
      <c r="L35" s="555">
        <v>0</v>
      </c>
      <c r="M35" s="555">
        <v>0</v>
      </c>
      <c r="N35" s="555">
        <v>0</v>
      </c>
      <c r="O35" s="555">
        <v>0</v>
      </c>
      <c r="P35" s="555">
        <v>0</v>
      </c>
      <c r="Q35" s="555">
        <v>0</v>
      </c>
      <c r="R35" s="555">
        <v>0</v>
      </c>
      <c r="S35" s="555">
        <v>0</v>
      </c>
      <c r="T35" s="555">
        <v>0</v>
      </c>
      <c r="U35" s="555">
        <v>0</v>
      </c>
      <c r="V35" s="555">
        <v>0</v>
      </c>
      <c r="W35" s="555">
        <v>0</v>
      </c>
      <c r="X35" s="340">
        <v>1</v>
      </c>
      <c r="Y35" s="531">
        <v>28</v>
      </c>
      <c r="Z35" s="531"/>
      <c r="AA35" s="531"/>
      <c r="AB35" s="340">
        <v>1</v>
      </c>
      <c r="AC35" s="531">
        <v>28</v>
      </c>
      <c r="AD35" s="541" t="s">
        <v>97</v>
      </c>
      <c r="AE35" s="1028"/>
      <c r="AF35" s="1030" t="s">
        <v>188</v>
      </c>
      <c r="AG35" s="1031"/>
      <c r="AH35" s="555">
        <v>0</v>
      </c>
      <c r="AI35" s="555">
        <v>0</v>
      </c>
      <c r="AJ35" s="555">
        <v>0</v>
      </c>
      <c r="AK35" s="555">
        <v>0</v>
      </c>
      <c r="AL35" s="555">
        <v>0</v>
      </c>
      <c r="AM35" s="555">
        <v>0</v>
      </c>
      <c r="AN35" s="340">
        <v>1</v>
      </c>
      <c r="AO35" s="340">
        <v>28</v>
      </c>
    </row>
    <row r="36" spans="1:41" s="15" customFormat="1" ht="23.1" customHeight="1" x14ac:dyDescent="0.15">
      <c r="A36" s="340">
        <v>1</v>
      </c>
      <c r="B36" s="531">
        <v>29</v>
      </c>
      <c r="C36" s="541" t="s">
        <v>59</v>
      </c>
      <c r="D36" s="1028"/>
      <c r="E36" s="1030" t="s">
        <v>504</v>
      </c>
      <c r="F36" s="1031"/>
      <c r="G36" s="555">
        <v>0</v>
      </c>
      <c r="H36" s="555">
        <v>0</v>
      </c>
      <c r="I36" s="555">
        <v>0</v>
      </c>
      <c r="J36" s="555">
        <v>0</v>
      </c>
      <c r="K36" s="555">
        <v>0</v>
      </c>
      <c r="L36" s="555">
        <v>5641</v>
      </c>
      <c r="M36" s="555">
        <v>0</v>
      </c>
      <c r="N36" s="555">
        <v>0</v>
      </c>
      <c r="O36" s="555">
        <v>0</v>
      </c>
      <c r="P36" s="555">
        <v>0</v>
      </c>
      <c r="Q36" s="555">
        <v>0</v>
      </c>
      <c r="R36" s="555">
        <v>0</v>
      </c>
      <c r="S36" s="555">
        <v>0</v>
      </c>
      <c r="T36" s="555">
        <v>0</v>
      </c>
      <c r="U36" s="555">
        <v>0</v>
      </c>
      <c r="V36" s="555">
        <v>0</v>
      </c>
      <c r="W36" s="555">
        <v>0</v>
      </c>
      <c r="X36" s="340">
        <v>1</v>
      </c>
      <c r="Y36" s="531">
        <v>29</v>
      </c>
      <c r="Z36" s="531"/>
      <c r="AA36" s="531"/>
      <c r="AB36" s="340">
        <v>1</v>
      </c>
      <c r="AC36" s="531">
        <v>29</v>
      </c>
      <c r="AD36" s="541" t="s">
        <v>59</v>
      </c>
      <c r="AE36" s="1028"/>
      <c r="AF36" s="1030" t="s">
        <v>504</v>
      </c>
      <c r="AG36" s="1031"/>
      <c r="AH36" s="555">
        <v>0</v>
      </c>
      <c r="AI36" s="555">
        <v>0</v>
      </c>
      <c r="AJ36" s="555">
        <v>0</v>
      </c>
      <c r="AK36" s="555">
        <v>0</v>
      </c>
      <c r="AL36" s="555">
        <v>0</v>
      </c>
      <c r="AM36" s="555">
        <v>5641</v>
      </c>
      <c r="AN36" s="340">
        <v>1</v>
      </c>
      <c r="AO36" s="340">
        <v>29</v>
      </c>
    </row>
    <row r="37" spans="1:41" s="15" customFormat="1" ht="23.1" customHeight="1" x14ac:dyDescent="0.15">
      <c r="A37" s="340">
        <v>1</v>
      </c>
      <c r="B37" s="531">
        <v>30</v>
      </c>
      <c r="C37" s="541" t="s">
        <v>541</v>
      </c>
      <c r="D37" s="1029"/>
      <c r="E37" s="1030" t="s">
        <v>360</v>
      </c>
      <c r="F37" s="1031"/>
      <c r="G37" s="555">
        <v>0</v>
      </c>
      <c r="H37" s="555">
        <v>0</v>
      </c>
      <c r="I37" s="555">
        <v>0</v>
      </c>
      <c r="J37" s="555">
        <v>0</v>
      </c>
      <c r="K37" s="555">
        <v>0</v>
      </c>
      <c r="L37" s="555">
        <v>575</v>
      </c>
      <c r="M37" s="555">
        <v>0</v>
      </c>
      <c r="N37" s="555">
        <v>0</v>
      </c>
      <c r="O37" s="555">
        <v>0</v>
      </c>
      <c r="P37" s="555">
        <v>0</v>
      </c>
      <c r="Q37" s="555">
        <v>0</v>
      </c>
      <c r="R37" s="555">
        <v>0</v>
      </c>
      <c r="S37" s="555">
        <v>0</v>
      </c>
      <c r="T37" s="555">
        <v>0</v>
      </c>
      <c r="U37" s="555">
        <v>0</v>
      </c>
      <c r="V37" s="555">
        <v>0</v>
      </c>
      <c r="W37" s="555">
        <v>0</v>
      </c>
      <c r="X37" s="340">
        <v>1</v>
      </c>
      <c r="Y37" s="531">
        <v>30</v>
      </c>
      <c r="Z37" s="531"/>
      <c r="AA37" s="531"/>
      <c r="AB37" s="340">
        <v>1</v>
      </c>
      <c r="AC37" s="531">
        <v>30</v>
      </c>
      <c r="AD37" s="541" t="s">
        <v>541</v>
      </c>
      <c r="AE37" s="1029"/>
      <c r="AF37" s="1030" t="s">
        <v>360</v>
      </c>
      <c r="AG37" s="1031"/>
      <c r="AH37" s="555">
        <v>0</v>
      </c>
      <c r="AI37" s="555">
        <v>0</v>
      </c>
      <c r="AJ37" s="555">
        <v>0</v>
      </c>
      <c r="AK37" s="555">
        <v>0</v>
      </c>
      <c r="AL37" s="555">
        <v>0</v>
      </c>
      <c r="AM37" s="555">
        <v>575</v>
      </c>
      <c r="AN37" s="340">
        <v>1</v>
      </c>
      <c r="AO37" s="340">
        <v>30</v>
      </c>
    </row>
    <row r="38" spans="1:41" s="15" customFormat="1" ht="23.1" customHeight="1" x14ac:dyDescent="0.15">
      <c r="A38" s="340">
        <v>1</v>
      </c>
      <c r="B38" s="531">
        <v>31</v>
      </c>
      <c r="C38" s="541"/>
      <c r="D38" s="1032" t="s">
        <v>43</v>
      </c>
      <c r="E38" s="1033"/>
      <c r="F38" s="1031"/>
      <c r="G38" s="555">
        <v>0</v>
      </c>
      <c r="H38" s="555">
        <v>0</v>
      </c>
      <c r="I38" s="555">
        <v>0</v>
      </c>
      <c r="J38" s="555">
        <v>0</v>
      </c>
      <c r="K38" s="555">
        <v>0</v>
      </c>
      <c r="L38" s="555">
        <v>21718</v>
      </c>
      <c r="M38" s="555">
        <v>0</v>
      </c>
      <c r="N38" s="555">
        <v>0</v>
      </c>
      <c r="O38" s="555">
        <v>0</v>
      </c>
      <c r="P38" s="555">
        <v>0</v>
      </c>
      <c r="Q38" s="555">
        <v>0</v>
      </c>
      <c r="R38" s="555">
        <v>0</v>
      </c>
      <c r="S38" s="555">
        <v>0</v>
      </c>
      <c r="T38" s="555">
        <v>0</v>
      </c>
      <c r="U38" s="555">
        <v>0</v>
      </c>
      <c r="V38" s="555">
        <v>0</v>
      </c>
      <c r="W38" s="555">
        <v>0</v>
      </c>
      <c r="X38" s="340">
        <v>1</v>
      </c>
      <c r="Y38" s="531">
        <v>31</v>
      </c>
      <c r="Z38" s="531"/>
      <c r="AA38" s="531"/>
      <c r="AB38" s="340">
        <v>1</v>
      </c>
      <c r="AC38" s="531">
        <v>31</v>
      </c>
      <c r="AD38" s="541"/>
      <c r="AE38" s="1032" t="s">
        <v>43</v>
      </c>
      <c r="AF38" s="1033"/>
      <c r="AG38" s="1031"/>
      <c r="AH38" s="555">
        <v>0</v>
      </c>
      <c r="AI38" s="555">
        <v>0</v>
      </c>
      <c r="AJ38" s="555">
        <v>0</v>
      </c>
      <c r="AK38" s="555">
        <v>0</v>
      </c>
      <c r="AL38" s="555">
        <v>0</v>
      </c>
      <c r="AM38" s="555">
        <v>21718</v>
      </c>
      <c r="AN38" s="340">
        <v>1</v>
      </c>
      <c r="AO38" s="340">
        <v>31</v>
      </c>
    </row>
    <row r="39" spans="1:41" s="15" customFormat="1" ht="23.1" customHeight="1" x14ac:dyDescent="0.15">
      <c r="A39" s="340">
        <v>1</v>
      </c>
      <c r="B39" s="531">
        <v>32</v>
      </c>
      <c r="C39" s="541"/>
      <c r="D39" s="1032" t="s">
        <v>34</v>
      </c>
      <c r="E39" s="1033"/>
      <c r="F39" s="551" t="s">
        <v>496</v>
      </c>
      <c r="G39" s="555">
        <v>0</v>
      </c>
      <c r="H39" s="555">
        <v>0</v>
      </c>
      <c r="I39" s="555">
        <v>0</v>
      </c>
      <c r="J39" s="555">
        <v>0</v>
      </c>
      <c r="K39" s="555">
        <v>0</v>
      </c>
      <c r="L39" s="555">
        <v>158</v>
      </c>
      <c r="M39" s="555">
        <v>0</v>
      </c>
      <c r="N39" s="555">
        <v>0</v>
      </c>
      <c r="O39" s="555">
        <v>0</v>
      </c>
      <c r="P39" s="555">
        <v>0</v>
      </c>
      <c r="Q39" s="555">
        <v>0</v>
      </c>
      <c r="R39" s="555">
        <v>0</v>
      </c>
      <c r="S39" s="555">
        <v>0</v>
      </c>
      <c r="T39" s="555">
        <v>0</v>
      </c>
      <c r="U39" s="555">
        <v>0</v>
      </c>
      <c r="V39" s="555">
        <v>0</v>
      </c>
      <c r="W39" s="555">
        <v>0</v>
      </c>
      <c r="X39" s="340">
        <v>1</v>
      </c>
      <c r="Y39" s="531">
        <v>32</v>
      </c>
      <c r="Z39" s="531"/>
      <c r="AA39" s="531"/>
      <c r="AB39" s="340">
        <v>1</v>
      </c>
      <c r="AC39" s="531">
        <v>32</v>
      </c>
      <c r="AD39" s="541"/>
      <c r="AE39" s="1032" t="s">
        <v>34</v>
      </c>
      <c r="AF39" s="1033"/>
      <c r="AG39" s="551" t="s">
        <v>496</v>
      </c>
      <c r="AH39" s="555">
        <v>0</v>
      </c>
      <c r="AI39" s="555">
        <v>0</v>
      </c>
      <c r="AJ39" s="555">
        <v>0</v>
      </c>
      <c r="AK39" s="555">
        <v>0</v>
      </c>
      <c r="AL39" s="555">
        <v>0</v>
      </c>
      <c r="AM39" s="555">
        <v>158</v>
      </c>
      <c r="AN39" s="340">
        <v>1</v>
      </c>
      <c r="AO39" s="340">
        <v>32</v>
      </c>
    </row>
    <row r="40" spans="1:41" s="15" customFormat="1" ht="23.1" customHeight="1" x14ac:dyDescent="0.15">
      <c r="A40" s="340">
        <v>1</v>
      </c>
      <c r="B40" s="531">
        <v>33</v>
      </c>
      <c r="C40" s="542"/>
      <c r="D40" s="1034" t="s">
        <v>39</v>
      </c>
      <c r="E40" s="1035"/>
      <c r="F40" s="552" t="s">
        <v>36</v>
      </c>
      <c r="G40" s="555">
        <v>0</v>
      </c>
      <c r="H40" s="555">
        <v>0</v>
      </c>
      <c r="I40" s="555">
        <v>0</v>
      </c>
      <c r="J40" s="555">
        <v>0</v>
      </c>
      <c r="K40" s="555">
        <v>0</v>
      </c>
      <c r="L40" s="555">
        <v>9</v>
      </c>
      <c r="M40" s="555">
        <v>0</v>
      </c>
      <c r="N40" s="555">
        <v>0</v>
      </c>
      <c r="O40" s="555">
        <v>0</v>
      </c>
      <c r="P40" s="555">
        <v>0</v>
      </c>
      <c r="Q40" s="555">
        <v>0</v>
      </c>
      <c r="R40" s="555">
        <v>0</v>
      </c>
      <c r="S40" s="555">
        <v>0</v>
      </c>
      <c r="T40" s="555">
        <v>0</v>
      </c>
      <c r="U40" s="555">
        <v>0</v>
      </c>
      <c r="V40" s="555">
        <v>0</v>
      </c>
      <c r="W40" s="555">
        <v>0</v>
      </c>
      <c r="X40" s="340">
        <v>1</v>
      </c>
      <c r="Y40" s="531">
        <v>33</v>
      </c>
      <c r="Z40" s="531"/>
      <c r="AA40" s="531"/>
      <c r="AB40" s="340">
        <v>1</v>
      </c>
      <c r="AC40" s="531">
        <v>33</v>
      </c>
      <c r="AD40" s="542"/>
      <c r="AE40" s="1034" t="s">
        <v>39</v>
      </c>
      <c r="AF40" s="1035"/>
      <c r="AG40" s="552" t="s">
        <v>36</v>
      </c>
      <c r="AH40" s="555">
        <v>0</v>
      </c>
      <c r="AI40" s="555">
        <v>0</v>
      </c>
      <c r="AJ40" s="555">
        <v>0</v>
      </c>
      <c r="AK40" s="555">
        <v>0</v>
      </c>
      <c r="AL40" s="555">
        <v>0</v>
      </c>
      <c r="AM40" s="555">
        <v>9</v>
      </c>
      <c r="AN40" s="340">
        <v>1</v>
      </c>
      <c r="AO40" s="340">
        <v>33</v>
      </c>
    </row>
    <row r="41" spans="1:41" s="15" customFormat="1" ht="23.1" customHeight="1" x14ac:dyDescent="0.15">
      <c r="A41" s="340">
        <v>1</v>
      </c>
      <c r="B41" s="531">
        <v>34</v>
      </c>
      <c r="C41" s="539" t="s">
        <v>540</v>
      </c>
      <c r="D41" s="1044" t="s">
        <v>12</v>
      </c>
      <c r="E41" s="1045"/>
      <c r="F41" s="550" t="s">
        <v>805</v>
      </c>
      <c r="G41" s="555">
        <v>0</v>
      </c>
      <c r="H41" s="555">
        <v>0</v>
      </c>
      <c r="I41" s="555">
        <v>0</v>
      </c>
      <c r="J41" s="555">
        <v>0</v>
      </c>
      <c r="K41" s="555">
        <v>0</v>
      </c>
      <c r="L41" s="555">
        <v>0</v>
      </c>
      <c r="M41" s="555">
        <v>12</v>
      </c>
      <c r="N41" s="555">
        <v>0</v>
      </c>
      <c r="O41" s="555">
        <v>0</v>
      </c>
      <c r="P41" s="555">
        <v>0</v>
      </c>
      <c r="Q41" s="555">
        <v>0</v>
      </c>
      <c r="R41" s="555">
        <v>0</v>
      </c>
      <c r="S41" s="555">
        <v>0</v>
      </c>
      <c r="T41" s="555">
        <v>0</v>
      </c>
      <c r="U41" s="555">
        <v>0</v>
      </c>
      <c r="V41" s="555">
        <v>0</v>
      </c>
      <c r="W41" s="555">
        <v>0</v>
      </c>
      <c r="X41" s="340">
        <v>1</v>
      </c>
      <c r="Y41" s="531">
        <v>34</v>
      </c>
      <c r="Z41" s="531"/>
      <c r="AA41" s="531"/>
      <c r="AB41" s="340">
        <v>1</v>
      </c>
      <c r="AC41" s="531">
        <v>34</v>
      </c>
      <c r="AD41" s="539" t="s">
        <v>540</v>
      </c>
      <c r="AE41" s="1044" t="s">
        <v>12</v>
      </c>
      <c r="AF41" s="1045"/>
      <c r="AG41" s="550" t="s">
        <v>805</v>
      </c>
      <c r="AH41" s="555">
        <v>0</v>
      </c>
      <c r="AI41" s="555">
        <v>0</v>
      </c>
      <c r="AJ41" s="555">
        <v>0</v>
      </c>
      <c r="AK41" s="555">
        <v>0</v>
      </c>
      <c r="AL41" s="555">
        <v>0</v>
      </c>
      <c r="AM41" s="555">
        <v>12</v>
      </c>
      <c r="AN41" s="340">
        <v>1</v>
      </c>
      <c r="AO41" s="340">
        <v>34</v>
      </c>
    </row>
    <row r="42" spans="1:41" s="15" customFormat="1" ht="23.1" customHeight="1" x14ac:dyDescent="0.15">
      <c r="A42" s="340">
        <v>1</v>
      </c>
      <c r="B42" s="531">
        <v>35</v>
      </c>
      <c r="C42" s="540"/>
      <c r="D42" s="1032" t="s">
        <v>30</v>
      </c>
      <c r="E42" s="1033"/>
      <c r="F42" s="551" t="s">
        <v>805</v>
      </c>
      <c r="G42" s="555">
        <v>0</v>
      </c>
      <c r="H42" s="555">
        <v>0</v>
      </c>
      <c r="I42" s="555">
        <v>0</v>
      </c>
      <c r="J42" s="555">
        <v>0</v>
      </c>
      <c r="K42" s="555">
        <v>0</v>
      </c>
      <c r="L42" s="555">
        <v>0</v>
      </c>
      <c r="M42" s="555">
        <v>1</v>
      </c>
      <c r="N42" s="555">
        <v>0</v>
      </c>
      <c r="O42" s="555">
        <v>0</v>
      </c>
      <c r="P42" s="555">
        <v>0</v>
      </c>
      <c r="Q42" s="555">
        <v>0</v>
      </c>
      <c r="R42" s="555">
        <v>0</v>
      </c>
      <c r="S42" s="555">
        <v>0</v>
      </c>
      <c r="T42" s="555">
        <v>0</v>
      </c>
      <c r="U42" s="555">
        <v>0</v>
      </c>
      <c r="V42" s="555">
        <v>0</v>
      </c>
      <c r="W42" s="555">
        <v>0</v>
      </c>
      <c r="X42" s="340">
        <v>1</v>
      </c>
      <c r="Y42" s="531">
        <v>35</v>
      </c>
      <c r="Z42" s="531"/>
      <c r="AA42" s="531"/>
      <c r="AB42" s="340">
        <v>1</v>
      </c>
      <c r="AC42" s="531">
        <v>35</v>
      </c>
      <c r="AD42" s="540"/>
      <c r="AE42" s="1032" t="s">
        <v>30</v>
      </c>
      <c r="AF42" s="1033"/>
      <c r="AG42" s="551" t="s">
        <v>805</v>
      </c>
      <c r="AH42" s="555">
        <v>0</v>
      </c>
      <c r="AI42" s="555">
        <v>0</v>
      </c>
      <c r="AJ42" s="555">
        <v>0</v>
      </c>
      <c r="AK42" s="555">
        <v>0</v>
      </c>
      <c r="AL42" s="555">
        <v>0</v>
      </c>
      <c r="AM42" s="555">
        <v>1</v>
      </c>
      <c r="AN42" s="340">
        <v>1</v>
      </c>
      <c r="AO42" s="340">
        <v>35</v>
      </c>
    </row>
    <row r="43" spans="1:41" s="15" customFormat="1" ht="23.1" customHeight="1" x14ac:dyDescent="0.15">
      <c r="A43" s="340">
        <v>1</v>
      </c>
      <c r="B43" s="531">
        <v>36</v>
      </c>
      <c r="C43" s="541" t="s">
        <v>737</v>
      </c>
      <c r="D43" s="1032" t="s">
        <v>418</v>
      </c>
      <c r="E43" s="1033"/>
      <c r="F43" s="1031"/>
      <c r="G43" s="555">
        <v>0</v>
      </c>
      <c r="H43" s="555">
        <v>0</v>
      </c>
      <c r="I43" s="555">
        <v>0</v>
      </c>
      <c r="J43" s="555">
        <v>0</v>
      </c>
      <c r="K43" s="555">
        <v>0</v>
      </c>
      <c r="L43" s="555">
        <v>0</v>
      </c>
      <c r="M43" s="555">
        <v>4634</v>
      </c>
      <c r="N43" s="555">
        <v>0</v>
      </c>
      <c r="O43" s="555">
        <v>0</v>
      </c>
      <c r="P43" s="555">
        <v>0</v>
      </c>
      <c r="Q43" s="555">
        <v>0</v>
      </c>
      <c r="R43" s="555">
        <v>0</v>
      </c>
      <c r="S43" s="555">
        <v>0</v>
      </c>
      <c r="T43" s="555">
        <v>0</v>
      </c>
      <c r="U43" s="555">
        <v>0</v>
      </c>
      <c r="V43" s="555">
        <v>0</v>
      </c>
      <c r="W43" s="555">
        <v>0</v>
      </c>
      <c r="X43" s="340">
        <v>1</v>
      </c>
      <c r="Y43" s="531">
        <v>36</v>
      </c>
      <c r="Z43" s="531"/>
      <c r="AA43" s="531"/>
      <c r="AB43" s="340">
        <v>1</v>
      </c>
      <c r="AC43" s="531">
        <v>36</v>
      </c>
      <c r="AD43" s="541" t="s">
        <v>737</v>
      </c>
      <c r="AE43" s="1032" t="s">
        <v>418</v>
      </c>
      <c r="AF43" s="1033"/>
      <c r="AG43" s="1031"/>
      <c r="AH43" s="555">
        <v>0</v>
      </c>
      <c r="AI43" s="555">
        <v>0</v>
      </c>
      <c r="AJ43" s="555">
        <v>0</v>
      </c>
      <c r="AK43" s="555">
        <v>0</v>
      </c>
      <c r="AL43" s="555">
        <v>0</v>
      </c>
      <c r="AM43" s="555">
        <v>4634</v>
      </c>
      <c r="AN43" s="340">
        <v>1</v>
      </c>
      <c r="AO43" s="340">
        <v>36</v>
      </c>
    </row>
    <row r="44" spans="1:41" s="15" customFormat="1" ht="23.1" customHeight="1" x14ac:dyDescent="0.15">
      <c r="A44" s="340">
        <v>1</v>
      </c>
      <c r="B44" s="533">
        <v>37</v>
      </c>
      <c r="C44" s="540" t="s">
        <v>62</v>
      </c>
      <c r="D44" s="1032" t="s">
        <v>413</v>
      </c>
      <c r="E44" s="1033"/>
      <c r="F44" s="1031"/>
      <c r="G44" s="555">
        <v>0</v>
      </c>
      <c r="H44" s="555">
        <v>0</v>
      </c>
      <c r="I44" s="555">
        <v>0</v>
      </c>
      <c r="J44" s="555">
        <v>0</v>
      </c>
      <c r="K44" s="555">
        <v>0</v>
      </c>
      <c r="L44" s="555">
        <v>0</v>
      </c>
      <c r="M44" s="555">
        <v>2111</v>
      </c>
      <c r="N44" s="555">
        <v>0</v>
      </c>
      <c r="O44" s="555">
        <v>0</v>
      </c>
      <c r="P44" s="555">
        <v>0</v>
      </c>
      <c r="Q44" s="555">
        <v>0</v>
      </c>
      <c r="R44" s="555">
        <v>0</v>
      </c>
      <c r="S44" s="555">
        <v>0</v>
      </c>
      <c r="T44" s="555">
        <v>0</v>
      </c>
      <c r="U44" s="555">
        <v>0</v>
      </c>
      <c r="V44" s="555">
        <v>0</v>
      </c>
      <c r="W44" s="555">
        <v>0</v>
      </c>
      <c r="X44" s="340">
        <v>1</v>
      </c>
      <c r="Y44" s="531">
        <v>37</v>
      </c>
      <c r="Z44" s="531"/>
      <c r="AA44" s="531"/>
      <c r="AB44" s="340">
        <v>1</v>
      </c>
      <c r="AC44" s="533">
        <v>37</v>
      </c>
      <c r="AD44" s="540" t="s">
        <v>62</v>
      </c>
      <c r="AE44" s="1032" t="s">
        <v>413</v>
      </c>
      <c r="AF44" s="1033"/>
      <c r="AG44" s="1031"/>
      <c r="AH44" s="555">
        <v>0</v>
      </c>
      <c r="AI44" s="555">
        <v>0</v>
      </c>
      <c r="AJ44" s="555">
        <v>0</v>
      </c>
      <c r="AK44" s="555">
        <v>0</v>
      </c>
      <c r="AL44" s="555">
        <v>0</v>
      </c>
      <c r="AM44" s="555">
        <v>2111</v>
      </c>
      <c r="AN44" s="340">
        <v>1</v>
      </c>
      <c r="AO44" s="340">
        <v>37</v>
      </c>
    </row>
    <row r="45" spans="1:41" s="15" customFormat="1" ht="23.1" customHeight="1" x14ac:dyDescent="0.15">
      <c r="A45" s="340">
        <v>1</v>
      </c>
      <c r="B45" s="531">
        <v>38</v>
      </c>
      <c r="C45" s="541"/>
      <c r="D45" s="1027" t="s">
        <v>250</v>
      </c>
      <c r="E45" s="1030" t="s">
        <v>497</v>
      </c>
      <c r="F45" s="1031"/>
      <c r="G45" s="555">
        <v>0</v>
      </c>
      <c r="H45" s="555">
        <v>0</v>
      </c>
      <c r="I45" s="555">
        <v>0</v>
      </c>
      <c r="J45" s="555">
        <v>0</v>
      </c>
      <c r="K45" s="555">
        <v>0</v>
      </c>
      <c r="L45" s="555">
        <v>0</v>
      </c>
      <c r="M45" s="555">
        <v>171</v>
      </c>
      <c r="N45" s="555">
        <v>0</v>
      </c>
      <c r="O45" s="555">
        <v>0</v>
      </c>
      <c r="P45" s="555">
        <v>0</v>
      </c>
      <c r="Q45" s="555">
        <v>0</v>
      </c>
      <c r="R45" s="555">
        <v>0</v>
      </c>
      <c r="S45" s="555">
        <v>0</v>
      </c>
      <c r="T45" s="555">
        <v>0</v>
      </c>
      <c r="U45" s="555">
        <v>0</v>
      </c>
      <c r="V45" s="555">
        <v>0</v>
      </c>
      <c r="W45" s="555">
        <v>0</v>
      </c>
      <c r="X45" s="340">
        <v>1</v>
      </c>
      <c r="Y45" s="531">
        <v>38</v>
      </c>
      <c r="Z45" s="531"/>
      <c r="AA45" s="531"/>
      <c r="AB45" s="340">
        <v>1</v>
      </c>
      <c r="AC45" s="531">
        <v>38</v>
      </c>
      <c r="AD45" s="541"/>
      <c r="AE45" s="1027" t="s">
        <v>250</v>
      </c>
      <c r="AF45" s="1030" t="s">
        <v>497</v>
      </c>
      <c r="AG45" s="1031"/>
      <c r="AH45" s="555">
        <v>0</v>
      </c>
      <c r="AI45" s="555">
        <v>0</v>
      </c>
      <c r="AJ45" s="555">
        <v>0</v>
      </c>
      <c r="AK45" s="555">
        <v>0</v>
      </c>
      <c r="AL45" s="555">
        <v>0</v>
      </c>
      <c r="AM45" s="555">
        <v>171</v>
      </c>
      <c r="AN45" s="340">
        <v>1</v>
      </c>
      <c r="AO45" s="340">
        <v>38</v>
      </c>
    </row>
    <row r="46" spans="1:41" s="15" customFormat="1" ht="23.1" customHeight="1" x14ac:dyDescent="0.15">
      <c r="A46" s="340">
        <v>1</v>
      </c>
      <c r="B46" s="531">
        <v>39</v>
      </c>
      <c r="C46" s="541" t="s">
        <v>483</v>
      </c>
      <c r="D46" s="1028"/>
      <c r="E46" s="1030" t="s">
        <v>188</v>
      </c>
      <c r="F46" s="1031"/>
      <c r="G46" s="555">
        <v>0</v>
      </c>
      <c r="H46" s="555">
        <v>0</v>
      </c>
      <c r="I46" s="555">
        <v>0</v>
      </c>
      <c r="J46" s="555">
        <v>0</v>
      </c>
      <c r="K46" s="555">
        <v>0</v>
      </c>
      <c r="L46" s="555">
        <v>0</v>
      </c>
      <c r="M46" s="555">
        <v>1</v>
      </c>
      <c r="N46" s="555">
        <v>0</v>
      </c>
      <c r="O46" s="555">
        <v>0</v>
      </c>
      <c r="P46" s="555">
        <v>0</v>
      </c>
      <c r="Q46" s="555">
        <v>0</v>
      </c>
      <c r="R46" s="555">
        <v>0</v>
      </c>
      <c r="S46" s="555">
        <v>0</v>
      </c>
      <c r="T46" s="555">
        <v>0</v>
      </c>
      <c r="U46" s="555">
        <v>0</v>
      </c>
      <c r="V46" s="555">
        <v>0</v>
      </c>
      <c r="W46" s="555">
        <v>0</v>
      </c>
      <c r="X46" s="340">
        <v>1</v>
      </c>
      <c r="Y46" s="531">
        <v>39</v>
      </c>
      <c r="Z46" s="531"/>
      <c r="AA46" s="531"/>
      <c r="AB46" s="340">
        <v>1</v>
      </c>
      <c r="AC46" s="531">
        <v>39</v>
      </c>
      <c r="AD46" s="541" t="s">
        <v>483</v>
      </c>
      <c r="AE46" s="1028"/>
      <c r="AF46" s="1030" t="s">
        <v>188</v>
      </c>
      <c r="AG46" s="1031"/>
      <c r="AH46" s="555">
        <v>0</v>
      </c>
      <c r="AI46" s="555">
        <v>0</v>
      </c>
      <c r="AJ46" s="555">
        <v>0</v>
      </c>
      <c r="AK46" s="555">
        <v>0</v>
      </c>
      <c r="AL46" s="555">
        <v>0</v>
      </c>
      <c r="AM46" s="555">
        <v>1</v>
      </c>
      <c r="AN46" s="340">
        <v>1</v>
      </c>
      <c r="AO46" s="340">
        <v>39</v>
      </c>
    </row>
    <row r="47" spans="1:41" s="15" customFormat="1" ht="23.1" customHeight="1" x14ac:dyDescent="0.15">
      <c r="A47" s="340">
        <v>1</v>
      </c>
      <c r="B47" s="531">
        <v>40</v>
      </c>
      <c r="C47" s="541"/>
      <c r="D47" s="1028"/>
      <c r="E47" s="1030" t="s">
        <v>504</v>
      </c>
      <c r="F47" s="1031"/>
      <c r="G47" s="555">
        <v>0</v>
      </c>
      <c r="H47" s="555">
        <v>0</v>
      </c>
      <c r="I47" s="555">
        <v>0</v>
      </c>
      <c r="J47" s="555">
        <v>0</v>
      </c>
      <c r="K47" s="555">
        <v>0</v>
      </c>
      <c r="L47" s="555">
        <v>0</v>
      </c>
      <c r="M47" s="555">
        <v>1774</v>
      </c>
      <c r="N47" s="555">
        <v>0</v>
      </c>
      <c r="O47" s="555">
        <v>0</v>
      </c>
      <c r="P47" s="555">
        <v>0</v>
      </c>
      <c r="Q47" s="555">
        <v>0</v>
      </c>
      <c r="R47" s="555">
        <v>0</v>
      </c>
      <c r="S47" s="555">
        <v>0</v>
      </c>
      <c r="T47" s="555">
        <v>0</v>
      </c>
      <c r="U47" s="555">
        <v>0</v>
      </c>
      <c r="V47" s="555">
        <v>0</v>
      </c>
      <c r="W47" s="555">
        <v>0</v>
      </c>
      <c r="X47" s="340">
        <v>1</v>
      </c>
      <c r="Y47" s="531">
        <v>40</v>
      </c>
      <c r="Z47" s="531"/>
      <c r="AA47" s="531"/>
      <c r="AB47" s="340">
        <v>1</v>
      </c>
      <c r="AC47" s="531">
        <v>40</v>
      </c>
      <c r="AD47" s="541"/>
      <c r="AE47" s="1028"/>
      <c r="AF47" s="1030" t="s">
        <v>504</v>
      </c>
      <c r="AG47" s="1031"/>
      <c r="AH47" s="555">
        <v>0</v>
      </c>
      <c r="AI47" s="555">
        <v>0</v>
      </c>
      <c r="AJ47" s="555">
        <v>0</v>
      </c>
      <c r="AK47" s="555">
        <v>0</v>
      </c>
      <c r="AL47" s="555">
        <v>0</v>
      </c>
      <c r="AM47" s="555">
        <v>1774</v>
      </c>
      <c r="AN47" s="340">
        <v>1</v>
      </c>
      <c r="AO47" s="340">
        <v>40</v>
      </c>
    </row>
    <row r="48" spans="1:41" s="15" customFormat="1" ht="23.1" customHeight="1" x14ac:dyDescent="0.15">
      <c r="A48" s="340">
        <v>1</v>
      </c>
      <c r="B48" s="531">
        <v>41</v>
      </c>
      <c r="C48" s="540"/>
      <c r="D48" s="1029"/>
      <c r="E48" s="1030" t="s">
        <v>360</v>
      </c>
      <c r="F48" s="1031"/>
      <c r="G48" s="555">
        <v>0</v>
      </c>
      <c r="H48" s="555">
        <v>0</v>
      </c>
      <c r="I48" s="555">
        <v>0</v>
      </c>
      <c r="J48" s="555">
        <v>0</v>
      </c>
      <c r="K48" s="555">
        <v>0</v>
      </c>
      <c r="L48" s="555">
        <v>0</v>
      </c>
      <c r="M48" s="555">
        <v>165</v>
      </c>
      <c r="N48" s="555">
        <v>0</v>
      </c>
      <c r="O48" s="555">
        <v>0</v>
      </c>
      <c r="P48" s="555">
        <v>0</v>
      </c>
      <c r="Q48" s="555">
        <v>0</v>
      </c>
      <c r="R48" s="555">
        <v>0</v>
      </c>
      <c r="S48" s="555">
        <v>0</v>
      </c>
      <c r="T48" s="555">
        <v>0</v>
      </c>
      <c r="U48" s="555">
        <v>0</v>
      </c>
      <c r="V48" s="555">
        <v>0</v>
      </c>
      <c r="W48" s="555">
        <v>0</v>
      </c>
      <c r="X48" s="340">
        <v>1</v>
      </c>
      <c r="Y48" s="531">
        <v>41</v>
      </c>
      <c r="Z48" s="531"/>
      <c r="AA48" s="531"/>
      <c r="AB48" s="340">
        <v>1</v>
      </c>
      <c r="AC48" s="531">
        <v>41</v>
      </c>
      <c r="AD48" s="540"/>
      <c r="AE48" s="1029"/>
      <c r="AF48" s="1030" t="s">
        <v>360</v>
      </c>
      <c r="AG48" s="1031"/>
      <c r="AH48" s="555">
        <v>0</v>
      </c>
      <c r="AI48" s="555">
        <v>0</v>
      </c>
      <c r="AJ48" s="555">
        <v>0</v>
      </c>
      <c r="AK48" s="555">
        <v>0</v>
      </c>
      <c r="AL48" s="555">
        <v>0</v>
      </c>
      <c r="AM48" s="555">
        <v>165</v>
      </c>
      <c r="AN48" s="340">
        <v>1</v>
      </c>
      <c r="AO48" s="340">
        <v>41</v>
      </c>
    </row>
    <row r="49" spans="1:41" s="15" customFormat="1" ht="23.1" customHeight="1" x14ac:dyDescent="0.15">
      <c r="A49" s="340">
        <v>1</v>
      </c>
      <c r="B49" s="531">
        <v>42</v>
      </c>
      <c r="C49" s="541" t="s">
        <v>772</v>
      </c>
      <c r="D49" s="1032" t="s">
        <v>43</v>
      </c>
      <c r="E49" s="1033"/>
      <c r="F49" s="1031"/>
      <c r="G49" s="555">
        <v>0</v>
      </c>
      <c r="H49" s="555">
        <v>0</v>
      </c>
      <c r="I49" s="555">
        <v>0</v>
      </c>
      <c r="J49" s="555">
        <v>0</v>
      </c>
      <c r="K49" s="555">
        <v>0</v>
      </c>
      <c r="L49" s="555">
        <v>0</v>
      </c>
      <c r="M49" s="555">
        <v>6745</v>
      </c>
      <c r="N49" s="555">
        <v>0</v>
      </c>
      <c r="O49" s="555">
        <v>0</v>
      </c>
      <c r="P49" s="555">
        <v>0</v>
      </c>
      <c r="Q49" s="555">
        <v>0</v>
      </c>
      <c r="R49" s="555">
        <v>0</v>
      </c>
      <c r="S49" s="555">
        <v>0</v>
      </c>
      <c r="T49" s="555">
        <v>0</v>
      </c>
      <c r="U49" s="555">
        <v>0</v>
      </c>
      <c r="V49" s="555">
        <v>0</v>
      </c>
      <c r="W49" s="555">
        <v>0</v>
      </c>
      <c r="X49" s="340">
        <v>1</v>
      </c>
      <c r="Y49" s="531">
        <v>42</v>
      </c>
      <c r="Z49" s="531"/>
      <c r="AA49" s="531"/>
      <c r="AB49" s="340">
        <v>1</v>
      </c>
      <c r="AC49" s="531">
        <v>42</v>
      </c>
      <c r="AD49" s="541" t="s">
        <v>772</v>
      </c>
      <c r="AE49" s="1032" t="s">
        <v>43</v>
      </c>
      <c r="AF49" s="1033"/>
      <c r="AG49" s="1031"/>
      <c r="AH49" s="555">
        <v>0</v>
      </c>
      <c r="AI49" s="555">
        <v>0</v>
      </c>
      <c r="AJ49" s="555">
        <v>0</v>
      </c>
      <c r="AK49" s="555">
        <v>0</v>
      </c>
      <c r="AL49" s="555">
        <v>0</v>
      </c>
      <c r="AM49" s="555">
        <v>6745</v>
      </c>
      <c r="AN49" s="340">
        <v>1</v>
      </c>
      <c r="AO49" s="340">
        <v>42</v>
      </c>
    </row>
    <row r="50" spans="1:41" s="15" customFormat="1" ht="23.1" customHeight="1" x14ac:dyDescent="0.15">
      <c r="A50" s="340">
        <v>1</v>
      </c>
      <c r="B50" s="531">
        <v>43</v>
      </c>
      <c r="C50" s="541"/>
      <c r="D50" s="1032" t="s">
        <v>34</v>
      </c>
      <c r="E50" s="1033"/>
      <c r="F50" s="551" t="s">
        <v>5</v>
      </c>
      <c r="G50" s="555">
        <v>0</v>
      </c>
      <c r="H50" s="555">
        <v>0</v>
      </c>
      <c r="I50" s="555">
        <v>0</v>
      </c>
      <c r="J50" s="555">
        <v>0</v>
      </c>
      <c r="K50" s="555">
        <v>0</v>
      </c>
      <c r="L50" s="555">
        <v>0</v>
      </c>
      <c r="M50" s="555">
        <v>47</v>
      </c>
      <c r="N50" s="555">
        <v>0</v>
      </c>
      <c r="O50" s="555">
        <v>0</v>
      </c>
      <c r="P50" s="555">
        <v>0</v>
      </c>
      <c r="Q50" s="555">
        <v>0</v>
      </c>
      <c r="R50" s="555">
        <v>0</v>
      </c>
      <c r="S50" s="555">
        <v>0</v>
      </c>
      <c r="T50" s="555">
        <v>0</v>
      </c>
      <c r="U50" s="555">
        <v>0</v>
      </c>
      <c r="V50" s="555">
        <v>0</v>
      </c>
      <c r="W50" s="555">
        <v>0</v>
      </c>
      <c r="X50" s="340">
        <v>1</v>
      </c>
      <c r="Y50" s="531">
        <v>43</v>
      </c>
      <c r="Z50" s="531"/>
      <c r="AA50" s="531"/>
      <c r="AB50" s="340">
        <v>1</v>
      </c>
      <c r="AC50" s="531">
        <v>43</v>
      </c>
      <c r="AD50" s="541"/>
      <c r="AE50" s="1032" t="s">
        <v>34</v>
      </c>
      <c r="AF50" s="1033"/>
      <c r="AG50" s="551" t="s">
        <v>5</v>
      </c>
      <c r="AH50" s="555">
        <v>0</v>
      </c>
      <c r="AI50" s="555">
        <v>0</v>
      </c>
      <c r="AJ50" s="555">
        <v>0</v>
      </c>
      <c r="AK50" s="555">
        <v>0</v>
      </c>
      <c r="AL50" s="555">
        <v>0</v>
      </c>
      <c r="AM50" s="555">
        <v>47</v>
      </c>
      <c r="AN50" s="340">
        <v>1</v>
      </c>
      <c r="AO50" s="340">
        <v>43</v>
      </c>
    </row>
    <row r="51" spans="1:41" s="15" customFormat="1" ht="23.1" customHeight="1" x14ac:dyDescent="0.15">
      <c r="A51" s="340">
        <v>1</v>
      </c>
      <c r="B51" s="531">
        <v>44</v>
      </c>
      <c r="C51" s="542"/>
      <c r="D51" s="1034" t="s">
        <v>39</v>
      </c>
      <c r="E51" s="1035"/>
      <c r="F51" s="552" t="s">
        <v>36</v>
      </c>
      <c r="G51" s="555">
        <v>0</v>
      </c>
      <c r="H51" s="555">
        <v>0</v>
      </c>
      <c r="I51" s="555">
        <v>0</v>
      </c>
      <c r="J51" s="555">
        <v>0</v>
      </c>
      <c r="K51" s="555">
        <v>0</v>
      </c>
      <c r="L51" s="555">
        <v>0</v>
      </c>
      <c r="M51" s="555">
        <v>23</v>
      </c>
      <c r="N51" s="555">
        <v>0</v>
      </c>
      <c r="O51" s="555">
        <v>0</v>
      </c>
      <c r="P51" s="555">
        <v>0</v>
      </c>
      <c r="Q51" s="555">
        <v>0</v>
      </c>
      <c r="R51" s="555">
        <v>0</v>
      </c>
      <c r="S51" s="555">
        <v>0</v>
      </c>
      <c r="T51" s="555">
        <v>0</v>
      </c>
      <c r="U51" s="555">
        <v>0</v>
      </c>
      <c r="V51" s="555">
        <v>0</v>
      </c>
      <c r="W51" s="555">
        <v>0</v>
      </c>
      <c r="X51" s="340">
        <v>1</v>
      </c>
      <c r="Y51" s="531">
        <v>44</v>
      </c>
      <c r="Z51" s="531"/>
      <c r="AA51" s="531"/>
      <c r="AB51" s="340">
        <v>1</v>
      </c>
      <c r="AC51" s="531">
        <v>44</v>
      </c>
      <c r="AD51" s="542"/>
      <c r="AE51" s="1034" t="s">
        <v>39</v>
      </c>
      <c r="AF51" s="1035"/>
      <c r="AG51" s="552" t="s">
        <v>36</v>
      </c>
      <c r="AH51" s="555">
        <v>0</v>
      </c>
      <c r="AI51" s="555">
        <v>0</v>
      </c>
      <c r="AJ51" s="555">
        <v>0</v>
      </c>
      <c r="AK51" s="555">
        <v>0</v>
      </c>
      <c r="AL51" s="555">
        <v>0</v>
      </c>
      <c r="AM51" s="555">
        <v>23</v>
      </c>
      <c r="AN51" s="340">
        <v>1</v>
      </c>
      <c r="AO51" s="340">
        <v>44</v>
      </c>
    </row>
    <row r="52" spans="1:41" s="15" customFormat="1" ht="23.1" customHeight="1" x14ac:dyDescent="0.15">
      <c r="A52" s="340">
        <v>1</v>
      </c>
      <c r="B52" s="531">
        <v>45</v>
      </c>
      <c r="C52" s="539" t="s">
        <v>543</v>
      </c>
      <c r="D52" s="1044" t="s">
        <v>12</v>
      </c>
      <c r="E52" s="1045"/>
      <c r="F52" s="550" t="s">
        <v>805</v>
      </c>
      <c r="G52" s="555">
        <v>1440</v>
      </c>
      <c r="H52" s="555">
        <v>103</v>
      </c>
      <c r="I52" s="555">
        <v>252</v>
      </c>
      <c r="J52" s="555">
        <v>318</v>
      </c>
      <c r="K52" s="555">
        <v>144</v>
      </c>
      <c r="L52" s="555">
        <v>108</v>
      </c>
      <c r="M52" s="555">
        <v>84</v>
      </c>
      <c r="N52" s="555">
        <v>432</v>
      </c>
      <c r="O52" s="555">
        <v>84</v>
      </c>
      <c r="P52" s="555">
        <v>132</v>
      </c>
      <c r="Q52" s="555">
        <v>108</v>
      </c>
      <c r="R52" s="555">
        <v>132</v>
      </c>
      <c r="S52" s="555">
        <v>87</v>
      </c>
      <c r="T52" s="555">
        <v>72</v>
      </c>
      <c r="U52" s="555">
        <v>12</v>
      </c>
      <c r="V52" s="555">
        <v>12</v>
      </c>
      <c r="W52" s="555">
        <v>36</v>
      </c>
      <c r="X52" s="340">
        <v>1</v>
      </c>
      <c r="Y52" s="531">
        <v>45</v>
      </c>
      <c r="Z52" s="531"/>
      <c r="AA52" s="531"/>
      <c r="AB52" s="340">
        <v>1</v>
      </c>
      <c r="AC52" s="531">
        <v>45</v>
      </c>
      <c r="AD52" s="539" t="s">
        <v>543</v>
      </c>
      <c r="AE52" s="1044" t="s">
        <v>12</v>
      </c>
      <c r="AF52" s="1045"/>
      <c r="AG52" s="550" t="s">
        <v>805</v>
      </c>
      <c r="AH52" s="555">
        <v>24</v>
      </c>
      <c r="AI52" s="555">
        <v>24</v>
      </c>
      <c r="AJ52" s="555">
        <v>27</v>
      </c>
      <c r="AK52" s="555">
        <v>48</v>
      </c>
      <c r="AL52" s="555">
        <v>72</v>
      </c>
      <c r="AM52" s="555">
        <v>3751</v>
      </c>
      <c r="AN52" s="340">
        <v>1</v>
      </c>
      <c r="AO52" s="340">
        <v>45</v>
      </c>
    </row>
    <row r="53" spans="1:41" s="15" customFormat="1" ht="23.1" customHeight="1" x14ac:dyDescent="0.15">
      <c r="A53" s="340">
        <v>1</v>
      </c>
      <c r="B53" s="531">
        <v>46</v>
      </c>
      <c r="C53" s="540"/>
      <c r="D53" s="1032" t="s">
        <v>30</v>
      </c>
      <c r="E53" s="1033"/>
      <c r="F53" s="551" t="s">
        <v>805</v>
      </c>
      <c r="G53" s="555">
        <v>120</v>
      </c>
      <c r="H53" s="555">
        <v>9</v>
      </c>
      <c r="I53" s="555">
        <v>21</v>
      </c>
      <c r="J53" s="555">
        <v>26</v>
      </c>
      <c r="K53" s="555">
        <v>12</v>
      </c>
      <c r="L53" s="555">
        <v>9</v>
      </c>
      <c r="M53" s="555">
        <v>7</v>
      </c>
      <c r="N53" s="555">
        <v>36</v>
      </c>
      <c r="O53" s="555">
        <v>7</v>
      </c>
      <c r="P53" s="555">
        <v>11</v>
      </c>
      <c r="Q53" s="555">
        <v>9</v>
      </c>
      <c r="R53" s="555">
        <v>11</v>
      </c>
      <c r="S53" s="555">
        <v>7</v>
      </c>
      <c r="T53" s="555">
        <v>6</v>
      </c>
      <c r="U53" s="555">
        <v>1</v>
      </c>
      <c r="V53" s="555">
        <v>1</v>
      </c>
      <c r="W53" s="555">
        <v>3</v>
      </c>
      <c r="X53" s="340">
        <v>1</v>
      </c>
      <c r="Y53" s="531">
        <v>46</v>
      </c>
      <c r="Z53" s="531"/>
      <c r="AA53" s="531"/>
      <c r="AB53" s="340">
        <v>1</v>
      </c>
      <c r="AC53" s="531">
        <v>46</v>
      </c>
      <c r="AD53" s="540"/>
      <c r="AE53" s="1032" t="s">
        <v>30</v>
      </c>
      <c r="AF53" s="1033"/>
      <c r="AG53" s="551" t="s">
        <v>805</v>
      </c>
      <c r="AH53" s="555">
        <v>2</v>
      </c>
      <c r="AI53" s="555">
        <v>2</v>
      </c>
      <c r="AJ53" s="555">
        <v>3</v>
      </c>
      <c r="AK53" s="555">
        <v>4</v>
      </c>
      <c r="AL53" s="555">
        <v>6</v>
      </c>
      <c r="AM53" s="555">
        <v>313</v>
      </c>
      <c r="AN53" s="340">
        <v>1</v>
      </c>
      <c r="AO53" s="340">
        <v>46</v>
      </c>
    </row>
    <row r="54" spans="1:41" s="15" customFormat="1" ht="23.1" customHeight="1" x14ac:dyDescent="0.15">
      <c r="A54" s="340">
        <v>1</v>
      </c>
      <c r="B54" s="531">
        <v>47</v>
      </c>
      <c r="C54" s="541" t="s">
        <v>363</v>
      </c>
      <c r="D54" s="1032" t="s">
        <v>418</v>
      </c>
      <c r="E54" s="1033"/>
      <c r="F54" s="1031"/>
      <c r="G54" s="555">
        <v>482986</v>
      </c>
      <c r="H54" s="555">
        <v>35587</v>
      </c>
      <c r="I54" s="555">
        <v>90689</v>
      </c>
      <c r="J54" s="555">
        <v>111138</v>
      </c>
      <c r="K54" s="555">
        <v>44507</v>
      </c>
      <c r="L54" s="555">
        <v>35112</v>
      </c>
      <c r="M54" s="555">
        <v>31191</v>
      </c>
      <c r="N54" s="555">
        <v>135749</v>
      </c>
      <c r="O54" s="555">
        <v>23847</v>
      </c>
      <c r="P54" s="555">
        <v>42264</v>
      </c>
      <c r="Q54" s="555">
        <v>32797</v>
      </c>
      <c r="R54" s="555">
        <v>41205</v>
      </c>
      <c r="S54" s="555">
        <v>27589</v>
      </c>
      <c r="T54" s="555">
        <v>22708</v>
      </c>
      <c r="U54" s="555">
        <v>2621</v>
      </c>
      <c r="V54" s="555">
        <v>1986</v>
      </c>
      <c r="W54" s="555">
        <v>11241</v>
      </c>
      <c r="X54" s="340">
        <v>1</v>
      </c>
      <c r="Y54" s="531">
        <v>47</v>
      </c>
      <c r="Z54" s="531"/>
      <c r="AA54" s="531"/>
      <c r="AB54" s="340">
        <v>1</v>
      </c>
      <c r="AC54" s="531">
        <v>47</v>
      </c>
      <c r="AD54" s="541" t="s">
        <v>363</v>
      </c>
      <c r="AE54" s="1032" t="s">
        <v>418</v>
      </c>
      <c r="AF54" s="1033"/>
      <c r="AG54" s="1031"/>
      <c r="AH54" s="555">
        <v>7721</v>
      </c>
      <c r="AI54" s="555">
        <v>6163</v>
      </c>
      <c r="AJ54" s="555">
        <v>9090</v>
      </c>
      <c r="AK54" s="555">
        <v>15564</v>
      </c>
      <c r="AL54" s="555">
        <v>25382</v>
      </c>
      <c r="AM54" s="555">
        <v>1237137</v>
      </c>
      <c r="AN54" s="340">
        <v>1</v>
      </c>
      <c r="AO54" s="340">
        <v>47</v>
      </c>
    </row>
    <row r="55" spans="1:41" s="15" customFormat="1" ht="23.1" customHeight="1" x14ac:dyDescent="0.15">
      <c r="A55" s="340">
        <v>1</v>
      </c>
      <c r="B55" s="531">
        <v>48</v>
      </c>
      <c r="C55" s="541"/>
      <c r="D55" s="1032" t="s">
        <v>413</v>
      </c>
      <c r="E55" s="1033"/>
      <c r="F55" s="1031"/>
      <c r="G55" s="555">
        <v>236092</v>
      </c>
      <c r="H55" s="555">
        <v>17518</v>
      </c>
      <c r="I55" s="555">
        <v>44843</v>
      </c>
      <c r="J55" s="555">
        <v>58560</v>
      </c>
      <c r="K55" s="555">
        <v>22738</v>
      </c>
      <c r="L55" s="555">
        <v>16884</v>
      </c>
      <c r="M55" s="555">
        <v>15284</v>
      </c>
      <c r="N55" s="555">
        <v>75745</v>
      </c>
      <c r="O55" s="555">
        <v>12052</v>
      </c>
      <c r="P55" s="555">
        <v>25234</v>
      </c>
      <c r="Q55" s="555">
        <v>17005</v>
      </c>
      <c r="R55" s="555">
        <v>22701</v>
      </c>
      <c r="S55" s="555">
        <v>19127</v>
      </c>
      <c r="T55" s="555">
        <v>12009</v>
      </c>
      <c r="U55" s="555">
        <v>702</v>
      </c>
      <c r="V55" s="555">
        <v>1239</v>
      </c>
      <c r="W55" s="555">
        <v>5510</v>
      </c>
      <c r="X55" s="340">
        <v>1</v>
      </c>
      <c r="Y55" s="531">
        <v>48</v>
      </c>
      <c r="Z55" s="531"/>
      <c r="AA55" s="531"/>
      <c r="AB55" s="340">
        <v>1</v>
      </c>
      <c r="AC55" s="531">
        <v>48</v>
      </c>
      <c r="AD55" s="541"/>
      <c r="AE55" s="1032" t="s">
        <v>413</v>
      </c>
      <c r="AF55" s="1033"/>
      <c r="AG55" s="1031"/>
      <c r="AH55" s="555">
        <v>3413</v>
      </c>
      <c r="AI55" s="555">
        <v>2950</v>
      </c>
      <c r="AJ55" s="555">
        <v>2981</v>
      </c>
      <c r="AK55" s="555">
        <v>5375</v>
      </c>
      <c r="AL55" s="555">
        <v>8121</v>
      </c>
      <c r="AM55" s="555">
        <v>626083</v>
      </c>
      <c r="AN55" s="340">
        <v>1</v>
      </c>
      <c r="AO55" s="340">
        <v>48</v>
      </c>
    </row>
    <row r="56" spans="1:41" s="15" customFormat="1" ht="23.1" customHeight="1" x14ac:dyDescent="0.15">
      <c r="A56" s="340">
        <v>1</v>
      </c>
      <c r="B56" s="531">
        <v>49</v>
      </c>
      <c r="C56" s="541"/>
      <c r="D56" s="1027" t="s">
        <v>250</v>
      </c>
      <c r="E56" s="1030" t="s">
        <v>497</v>
      </c>
      <c r="F56" s="1031"/>
      <c r="G56" s="555">
        <v>22971</v>
      </c>
      <c r="H56" s="555">
        <v>2656</v>
      </c>
      <c r="I56" s="555">
        <v>4863</v>
      </c>
      <c r="J56" s="555">
        <v>8072</v>
      </c>
      <c r="K56" s="555">
        <v>2334</v>
      </c>
      <c r="L56" s="555">
        <v>1173</v>
      </c>
      <c r="M56" s="555">
        <v>1336</v>
      </c>
      <c r="N56" s="555">
        <v>16209</v>
      </c>
      <c r="O56" s="555">
        <v>1534</v>
      </c>
      <c r="P56" s="555">
        <v>2808</v>
      </c>
      <c r="Q56" s="555">
        <v>3513</v>
      </c>
      <c r="R56" s="555">
        <v>2688</v>
      </c>
      <c r="S56" s="555">
        <v>2275</v>
      </c>
      <c r="T56" s="555">
        <v>1382</v>
      </c>
      <c r="U56" s="555">
        <v>34</v>
      </c>
      <c r="V56" s="555">
        <v>154</v>
      </c>
      <c r="W56" s="555">
        <v>199</v>
      </c>
      <c r="X56" s="340">
        <v>1</v>
      </c>
      <c r="Y56" s="531">
        <v>49</v>
      </c>
      <c r="Z56" s="531"/>
      <c r="AA56" s="531"/>
      <c r="AB56" s="340">
        <v>1</v>
      </c>
      <c r="AC56" s="531">
        <v>49</v>
      </c>
      <c r="AD56" s="541"/>
      <c r="AE56" s="1027" t="s">
        <v>250</v>
      </c>
      <c r="AF56" s="1030" t="s">
        <v>497</v>
      </c>
      <c r="AG56" s="1031"/>
      <c r="AH56" s="555">
        <v>19</v>
      </c>
      <c r="AI56" s="555">
        <v>194</v>
      </c>
      <c r="AJ56" s="555">
        <v>446</v>
      </c>
      <c r="AK56" s="555">
        <v>960</v>
      </c>
      <c r="AL56" s="555">
        <v>172</v>
      </c>
      <c r="AM56" s="555">
        <v>75992</v>
      </c>
      <c r="AN56" s="340">
        <v>1</v>
      </c>
      <c r="AO56" s="340">
        <v>49</v>
      </c>
    </row>
    <row r="57" spans="1:41" s="15" customFormat="1" ht="23.1" customHeight="1" x14ac:dyDescent="0.15">
      <c r="A57" s="340">
        <v>1</v>
      </c>
      <c r="B57" s="531">
        <v>50</v>
      </c>
      <c r="C57" s="541"/>
      <c r="D57" s="1028"/>
      <c r="E57" s="1030" t="s">
        <v>188</v>
      </c>
      <c r="F57" s="1031"/>
      <c r="G57" s="555">
        <v>419</v>
      </c>
      <c r="H57" s="555">
        <v>386</v>
      </c>
      <c r="I57" s="555">
        <v>0</v>
      </c>
      <c r="J57" s="555">
        <v>343</v>
      </c>
      <c r="K57" s="555">
        <v>226</v>
      </c>
      <c r="L57" s="555">
        <v>0</v>
      </c>
      <c r="M57" s="555">
        <v>35</v>
      </c>
      <c r="N57" s="555">
        <v>0</v>
      </c>
      <c r="O57" s="555">
        <v>0</v>
      </c>
      <c r="P57" s="555">
        <v>0</v>
      </c>
      <c r="Q57" s="555">
        <v>0</v>
      </c>
      <c r="R57" s="555">
        <v>0</v>
      </c>
      <c r="S57" s="555">
        <v>72</v>
      </c>
      <c r="T57" s="555">
        <v>0</v>
      </c>
      <c r="U57" s="555">
        <v>0</v>
      </c>
      <c r="V57" s="555">
        <v>0</v>
      </c>
      <c r="W57" s="555">
        <v>0</v>
      </c>
      <c r="X57" s="340">
        <v>1</v>
      </c>
      <c r="Y57" s="531">
        <v>50</v>
      </c>
      <c r="Z57" s="531"/>
      <c r="AA57" s="531"/>
      <c r="AB57" s="340">
        <v>1</v>
      </c>
      <c r="AC57" s="531">
        <v>50</v>
      </c>
      <c r="AD57" s="541"/>
      <c r="AE57" s="1028"/>
      <c r="AF57" s="1030" t="s">
        <v>188</v>
      </c>
      <c r="AG57" s="1031"/>
      <c r="AH57" s="555">
        <v>0</v>
      </c>
      <c r="AI57" s="555">
        <v>0</v>
      </c>
      <c r="AJ57" s="555">
        <v>0</v>
      </c>
      <c r="AK57" s="555">
        <v>0</v>
      </c>
      <c r="AL57" s="555">
        <v>10</v>
      </c>
      <c r="AM57" s="555">
        <v>1491</v>
      </c>
      <c r="AN57" s="340">
        <v>1</v>
      </c>
      <c r="AO57" s="340">
        <v>50</v>
      </c>
    </row>
    <row r="58" spans="1:41" s="15" customFormat="1" ht="23.1" customHeight="1" x14ac:dyDescent="0.15">
      <c r="A58" s="340">
        <v>1</v>
      </c>
      <c r="B58" s="531">
        <v>51</v>
      </c>
      <c r="C58" s="541"/>
      <c r="D58" s="1028"/>
      <c r="E58" s="1030" t="s">
        <v>504</v>
      </c>
      <c r="F58" s="1031"/>
      <c r="G58" s="555">
        <v>180921</v>
      </c>
      <c r="H58" s="555">
        <v>12678</v>
      </c>
      <c r="I58" s="555">
        <v>35369</v>
      </c>
      <c r="J58" s="555">
        <v>44228</v>
      </c>
      <c r="K58" s="555">
        <v>17012</v>
      </c>
      <c r="L58" s="555">
        <v>14097</v>
      </c>
      <c r="M58" s="555">
        <v>12089</v>
      </c>
      <c r="N58" s="555">
        <v>51124</v>
      </c>
      <c r="O58" s="555">
        <v>9315</v>
      </c>
      <c r="P58" s="555">
        <v>17390</v>
      </c>
      <c r="Q58" s="555">
        <v>11862</v>
      </c>
      <c r="R58" s="555">
        <v>16082</v>
      </c>
      <c r="S58" s="555">
        <v>11146</v>
      </c>
      <c r="T58" s="555">
        <v>8970</v>
      </c>
      <c r="U58" s="555">
        <v>631</v>
      </c>
      <c r="V58" s="555">
        <v>725</v>
      </c>
      <c r="W58" s="555">
        <v>4387</v>
      </c>
      <c r="X58" s="340">
        <v>1</v>
      </c>
      <c r="Y58" s="531">
        <v>51</v>
      </c>
      <c r="Z58" s="531"/>
      <c r="AA58" s="531"/>
      <c r="AB58" s="340">
        <v>1</v>
      </c>
      <c r="AC58" s="531">
        <v>51</v>
      </c>
      <c r="AD58" s="541"/>
      <c r="AE58" s="1028"/>
      <c r="AF58" s="1030" t="s">
        <v>504</v>
      </c>
      <c r="AG58" s="1031"/>
      <c r="AH58" s="555">
        <v>3218</v>
      </c>
      <c r="AI58" s="555">
        <v>2278</v>
      </c>
      <c r="AJ58" s="555">
        <v>2242</v>
      </c>
      <c r="AK58" s="555">
        <v>3907</v>
      </c>
      <c r="AL58" s="555">
        <v>6719</v>
      </c>
      <c r="AM58" s="555">
        <v>466390</v>
      </c>
      <c r="AN58" s="340">
        <v>1</v>
      </c>
      <c r="AO58" s="340">
        <v>51</v>
      </c>
    </row>
    <row r="59" spans="1:41" s="15" customFormat="1" ht="23.1" customHeight="1" x14ac:dyDescent="0.15">
      <c r="A59" s="340">
        <v>1</v>
      </c>
      <c r="B59" s="531">
        <v>52</v>
      </c>
      <c r="C59" s="541"/>
      <c r="D59" s="1029"/>
      <c r="E59" s="1030" t="s">
        <v>360</v>
      </c>
      <c r="F59" s="1031"/>
      <c r="G59" s="555">
        <v>31781</v>
      </c>
      <c r="H59" s="555">
        <v>1798</v>
      </c>
      <c r="I59" s="555">
        <v>4611</v>
      </c>
      <c r="J59" s="555">
        <v>5917</v>
      </c>
      <c r="K59" s="555">
        <v>3166</v>
      </c>
      <c r="L59" s="555">
        <v>1614</v>
      </c>
      <c r="M59" s="555">
        <v>1824</v>
      </c>
      <c r="N59" s="555">
        <v>8412</v>
      </c>
      <c r="O59" s="555">
        <v>1203</v>
      </c>
      <c r="P59" s="555">
        <v>5036</v>
      </c>
      <c r="Q59" s="555">
        <v>1630</v>
      </c>
      <c r="R59" s="555">
        <v>3931</v>
      </c>
      <c r="S59" s="555">
        <v>5634</v>
      </c>
      <c r="T59" s="555">
        <v>1657</v>
      </c>
      <c r="U59" s="555">
        <v>37</v>
      </c>
      <c r="V59" s="555">
        <v>360</v>
      </c>
      <c r="W59" s="555">
        <v>924</v>
      </c>
      <c r="X59" s="340">
        <v>1</v>
      </c>
      <c r="Y59" s="531">
        <v>52</v>
      </c>
      <c r="Z59" s="531"/>
      <c r="AA59" s="531"/>
      <c r="AB59" s="340">
        <v>1</v>
      </c>
      <c r="AC59" s="531">
        <v>52</v>
      </c>
      <c r="AD59" s="541"/>
      <c r="AE59" s="1029"/>
      <c r="AF59" s="1030" t="s">
        <v>360</v>
      </c>
      <c r="AG59" s="1031"/>
      <c r="AH59" s="555">
        <v>176</v>
      </c>
      <c r="AI59" s="555">
        <v>478</v>
      </c>
      <c r="AJ59" s="555">
        <v>293</v>
      </c>
      <c r="AK59" s="555">
        <v>508</v>
      </c>
      <c r="AL59" s="555">
        <v>1220</v>
      </c>
      <c r="AM59" s="555">
        <v>82210</v>
      </c>
      <c r="AN59" s="340">
        <v>1</v>
      </c>
      <c r="AO59" s="340">
        <v>52</v>
      </c>
    </row>
    <row r="60" spans="1:41" s="15" customFormat="1" ht="23.1" customHeight="1" x14ac:dyDescent="0.15">
      <c r="A60" s="340">
        <v>1</v>
      </c>
      <c r="B60" s="531">
        <v>53</v>
      </c>
      <c r="C60" s="541" t="s">
        <v>335</v>
      </c>
      <c r="D60" s="1032" t="s">
        <v>43</v>
      </c>
      <c r="E60" s="1033"/>
      <c r="F60" s="1031"/>
      <c r="G60" s="555">
        <v>719078</v>
      </c>
      <c r="H60" s="555">
        <v>53105</v>
      </c>
      <c r="I60" s="555">
        <v>135532</v>
      </c>
      <c r="J60" s="555">
        <v>169698</v>
      </c>
      <c r="K60" s="555">
        <v>67245</v>
      </c>
      <c r="L60" s="555">
        <v>51996</v>
      </c>
      <c r="M60" s="555">
        <v>46475</v>
      </c>
      <c r="N60" s="555">
        <v>211494</v>
      </c>
      <c r="O60" s="555">
        <v>35899</v>
      </c>
      <c r="P60" s="555">
        <v>67498</v>
      </c>
      <c r="Q60" s="555">
        <v>49802</v>
      </c>
      <c r="R60" s="555">
        <v>63906</v>
      </c>
      <c r="S60" s="555">
        <v>46716</v>
      </c>
      <c r="T60" s="555">
        <v>34717</v>
      </c>
      <c r="U60" s="555">
        <v>3323</v>
      </c>
      <c r="V60" s="555">
        <v>3225</v>
      </c>
      <c r="W60" s="555">
        <v>16751</v>
      </c>
      <c r="X60" s="340">
        <v>1</v>
      </c>
      <c r="Y60" s="531">
        <v>53</v>
      </c>
      <c r="Z60" s="531"/>
      <c r="AA60" s="531"/>
      <c r="AB60" s="340">
        <v>1</v>
      </c>
      <c r="AC60" s="531">
        <v>53</v>
      </c>
      <c r="AD60" s="541" t="s">
        <v>335</v>
      </c>
      <c r="AE60" s="1032" t="s">
        <v>43</v>
      </c>
      <c r="AF60" s="1033"/>
      <c r="AG60" s="1031"/>
      <c r="AH60" s="555">
        <v>11134</v>
      </c>
      <c r="AI60" s="555">
        <v>9113</v>
      </c>
      <c r="AJ60" s="555">
        <v>12071</v>
      </c>
      <c r="AK60" s="555">
        <v>20939</v>
      </c>
      <c r="AL60" s="555">
        <v>33503</v>
      </c>
      <c r="AM60" s="555">
        <v>1863220</v>
      </c>
      <c r="AN60" s="340">
        <v>1</v>
      </c>
      <c r="AO60" s="340">
        <v>53</v>
      </c>
    </row>
    <row r="61" spans="1:41" s="15" customFormat="1" ht="23.1" customHeight="1" x14ac:dyDescent="0.15">
      <c r="A61" s="340">
        <v>1</v>
      </c>
      <c r="B61" s="531">
        <v>54</v>
      </c>
      <c r="C61" s="541"/>
      <c r="D61" s="1032" t="s">
        <v>34</v>
      </c>
      <c r="E61" s="1033"/>
      <c r="F61" s="551" t="s">
        <v>496</v>
      </c>
      <c r="G61" s="555">
        <v>5873</v>
      </c>
      <c r="H61" s="555">
        <v>404</v>
      </c>
      <c r="I61" s="555">
        <v>978</v>
      </c>
      <c r="J61" s="555">
        <v>1181</v>
      </c>
      <c r="K61" s="555">
        <v>492</v>
      </c>
      <c r="L61" s="555">
        <v>390</v>
      </c>
      <c r="M61" s="555">
        <v>313</v>
      </c>
      <c r="N61" s="555">
        <v>1518</v>
      </c>
      <c r="O61" s="555">
        <v>286</v>
      </c>
      <c r="P61" s="555">
        <v>496</v>
      </c>
      <c r="Q61" s="555">
        <v>387</v>
      </c>
      <c r="R61" s="555">
        <v>460</v>
      </c>
      <c r="S61" s="555">
        <v>308</v>
      </c>
      <c r="T61" s="555">
        <v>228</v>
      </c>
      <c r="U61" s="555">
        <v>28</v>
      </c>
      <c r="V61" s="555">
        <v>22</v>
      </c>
      <c r="W61" s="555">
        <v>116</v>
      </c>
      <c r="X61" s="340">
        <v>1</v>
      </c>
      <c r="Y61" s="531">
        <v>54</v>
      </c>
      <c r="Z61" s="531"/>
      <c r="AA61" s="531"/>
      <c r="AB61" s="340">
        <v>1</v>
      </c>
      <c r="AC61" s="531">
        <v>54</v>
      </c>
      <c r="AD61" s="541"/>
      <c r="AE61" s="1032" t="s">
        <v>34</v>
      </c>
      <c r="AF61" s="1033"/>
      <c r="AG61" s="551" t="s">
        <v>496</v>
      </c>
      <c r="AH61" s="555">
        <v>92</v>
      </c>
      <c r="AI61" s="555">
        <v>71</v>
      </c>
      <c r="AJ61" s="555">
        <v>154</v>
      </c>
      <c r="AK61" s="555">
        <v>187</v>
      </c>
      <c r="AL61" s="555">
        <v>280</v>
      </c>
      <c r="AM61" s="555">
        <v>14264</v>
      </c>
      <c r="AN61" s="340">
        <v>1</v>
      </c>
      <c r="AO61" s="340">
        <v>54</v>
      </c>
    </row>
    <row r="62" spans="1:41" s="15" customFormat="1" ht="23.1" customHeight="1" x14ac:dyDescent="0.15">
      <c r="A62" s="340">
        <v>1</v>
      </c>
      <c r="B62" s="531">
        <v>55</v>
      </c>
      <c r="C62" s="542"/>
      <c r="D62" s="1034" t="s">
        <v>39</v>
      </c>
      <c r="E62" s="1035"/>
      <c r="F62" s="552" t="s">
        <v>36</v>
      </c>
      <c r="G62" s="555">
        <v>2596</v>
      </c>
      <c r="H62" s="555">
        <v>208</v>
      </c>
      <c r="I62" s="555">
        <v>558</v>
      </c>
      <c r="J62" s="555">
        <v>626</v>
      </c>
      <c r="K62" s="555">
        <v>258</v>
      </c>
      <c r="L62" s="555">
        <v>63</v>
      </c>
      <c r="M62" s="555">
        <v>127</v>
      </c>
      <c r="N62" s="555">
        <v>675</v>
      </c>
      <c r="O62" s="555">
        <v>143</v>
      </c>
      <c r="P62" s="555">
        <v>253</v>
      </c>
      <c r="Q62" s="555">
        <v>182</v>
      </c>
      <c r="R62" s="555">
        <v>197</v>
      </c>
      <c r="S62" s="555">
        <v>144</v>
      </c>
      <c r="T62" s="555">
        <v>115</v>
      </c>
      <c r="U62" s="555">
        <v>6</v>
      </c>
      <c r="V62" s="555">
        <v>4</v>
      </c>
      <c r="W62" s="555">
        <v>49</v>
      </c>
      <c r="X62" s="340">
        <v>1</v>
      </c>
      <c r="Y62" s="531">
        <v>55</v>
      </c>
      <c r="Z62" s="531"/>
      <c r="AA62" s="531"/>
      <c r="AB62" s="340">
        <v>1</v>
      </c>
      <c r="AC62" s="531">
        <v>55</v>
      </c>
      <c r="AD62" s="542"/>
      <c r="AE62" s="1034" t="s">
        <v>39</v>
      </c>
      <c r="AF62" s="1035"/>
      <c r="AG62" s="552" t="s">
        <v>36</v>
      </c>
      <c r="AH62" s="555">
        <v>51</v>
      </c>
      <c r="AI62" s="555">
        <v>25</v>
      </c>
      <c r="AJ62" s="555">
        <v>97</v>
      </c>
      <c r="AK62" s="555">
        <v>90</v>
      </c>
      <c r="AL62" s="555">
        <v>116</v>
      </c>
      <c r="AM62" s="555">
        <v>6583</v>
      </c>
      <c r="AN62" s="340">
        <v>1</v>
      </c>
      <c r="AO62" s="340">
        <v>55</v>
      </c>
    </row>
    <row r="63" spans="1:41" s="15" customFormat="1" ht="23.1" customHeight="1" x14ac:dyDescent="0.15">
      <c r="A63" s="340">
        <v>1</v>
      </c>
      <c r="B63" s="531">
        <v>56</v>
      </c>
      <c r="C63" s="1038" t="s">
        <v>961</v>
      </c>
      <c r="D63" s="1039"/>
      <c r="E63" s="1036" t="s">
        <v>738</v>
      </c>
      <c r="F63" s="1037"/>
      <c r="G63" s="555">
        <v>466627</v>
      </c>
      <c r="H63" s="555">
        <v>33872</v>
      </c>
      <c r="I63" s="555">
        <v>86920</v>
      </c>
      <c r="J63" s="555">
        <v>107479</v>
      </c>
      <c r="K63" s="555">
        <v>42695</v>
      </c>
      <c r="L63" s="555">
        <v>33996</v>
      </c>
      <c r="M63" s="555">
        <v>30036</v>
      </c>
      <c r="N63" s="555">
        <v>130752</v>
      </c>
      <c r="O63" s="555">
        <v>23691</v>
      </c>
      <c r="P63" s="555">
        <v>41517</v>
      </c>
      <c r="Q63" s="555">
        <v>30859</v>
      </c>
      <c r="R63" s="555">
        <v>39596</v>
      </c>
      <c r="S63" s="555">
        <v>27058</v>
      </c>
      <c r="T63" s="555">
        <v>22228</v>
      </c>
      <c r="U63" s="555">
        <v>2621</v>
      </c>
      <c r="V63" s="555">
        <v>1986</v>
      </c>
      <c r="W63" s="555">
        <v>10623</v>
      </c>
      <c r="X63" s="340">
        <v>1</v>
      </c>
      <c r="Y63" s="531">
        <v>56</v>
      </c>
      <c r="Z63" s="531"/>
      <c r="AA63" s="531"/>
      <c r="AB63" s="340">
        <v>1</v>
      </c>
      <c r="AC63" s="531">
        <v>56</v>
      </c>
      <c r="AD63" s="1038" t="s">
        <v>961</v>
      </c>
      <c r="AE63" s="1039"/>
      <c r="AF63" s="1036" t="s">
        <v>738</v>
      </c>
      <c r="AG63" s="1037"/>
      <c r="AH63" s="555">
        <v>7721</v>
      </c>
      <c r="AI63" s="555">
        <v>6085</v>
      </c>
      <c r="AJ63" s="555">
        <v>8546</v>
      </c>
      <c r="AK63" s="555">
        <v>15108</v>
      </c>
      <c r="AL63" s="555">
        <v>23792</v>
      </c>
      <c r="AM63" s="555">
        <v>1193808</v>
      </c>
      <c r="AN63" s="340">
        <v>1</v>
      </c>
      <c r="AO63" s="340">
        <v>56</v>
      </c>
    </row>
    <row r="64" spans="1:41" s="15" customFormat="1" ht="23.1" customHeight="1" x14ac:dyDescent="0.15">
      <c r="A64" s="340">
        <v>1</v>
      </c>
      <c r="B64" s="531">
        <v>57</v>
      </c>
      <c r="C64" s="1040"/>
      <c r="D64" s="1041"/>
      <c r="E64" s="1036" t="s">
        <v>740</v>
      </c>
      <c r="F64" s="1037"/>
      <c r="G64" s="555">
        <v>16359</v>
      </c>
      <c r="H64" s="555">
        <v>1715</v>
      </c>
      <c r="I64" s="555">
        <v>3769</v>
      </c>
      <c r="J64" s="555">
        <v>3659</v>
      </c>
      <c r="K64" s="555">
        <v>1812</v>
      </c>
      <c r="L64" s="555">
        <v>1116</v>
      </c>
      <c r="M64" s="555">
        <v>1155</v>
      </c>
      <c r="N64" s="555">
        <v>4997</v>
      </c>
      <c r="O64" s="555">
        <v>156</v>
      </c>
      <c r="P64" s="555">
        <v>747</v>
      </c>
      <c r="Q64" s="555">
        <v>1938</v>
      </c>
      <c r="R64" s="555">
        <v>1609</v>
      </c>
      <c r="S64" s="555">
        <v>531</v>
      </c>
      <c r="T64" s="555">
        <v>480</v>
      </c>
      <c r="U64" s="555">
        <v>0</v>
      </c>
      <c r="V64" s="555">
        <v>0</v>
      </c>
      <c r="W64" s="555">
        <v>618</v>
      </c>
      <c r="X64" s="340">
        <v>1</v>
      </c>
      <c r="Y64" s="531">
        <v>57</v>
      </c>
      <c r="Z64" s="531"/>
      <c r="AA64" s="531"/>
      <c r="AB64" s="340">
        <v>1</v>
      </c>
      <c r="AC64" s="531">
        <v>57</v>
      </c>
      <c r="AD64" s="1040"/>
      <c r="AE64" s="1041"/>
      <c r="AF64" s="1036" t="s">
        <v>740</v>
      </c>
      <c r="AG64" s="1037"/>
      <c r="AH64" s="555">
        <v>0</v>
      </c>
      <c r="AI64" s="555">
        <v>78</v>
      </c>
      <c r="AJ64" s="555">
        <v>544</v>
      </c>
      <c r="AK64" s="555">
        <v>456</v>
      </c>
      <c r="AL64" s="555">
        <v>1590</v>
      </c>
      <c r="AM64" s="555">
        <v>43329</v>
      </c>
      <c r="AN64" s="340">
        <v>1</v>
      </c>
      <c r="AO64" s="340">
        <v>57</v>
      </c>
    </row>
    <row r="65" spans="1:41" s="15" customFormat="1" ht="23.1" customHeight="1" x14ac:dyDescent="0.15">
      <c r="A65" s="340">
        <v>1</v>
      </c>
      <c r="B65" s="531">
        <v>58</v>
      </c>
      <c r="C65" s="1042"/>
      <c r="D65" s="1043"/>
      <c r="E65" s="1036" t="s">
        <v>794</v>
      </c>
      <c r="F65" s="1037"/>
      <c r="G65" s="555">
        <v>0</v>
      </c>
      <c r="H65" s="555">
        <v>0</v>
      </c>
      <c r="I65" s="555">
        <v>0</v>
      </c>
      <c r="J65" s="555">
        <v>0</v>
      </c>
      <c r="K65" s="555">
        <v>0</v>
      </c>
      <c r="L65" s="555">
        <v>0</v>
      </c>
      <c r="M65" s="555">
        <v>0</v>
      </c>
      <c r="N65" s="555">
        <v>0</v>
      </c>
      <c r="O65" s="555">
        <v>0</v>
      </c>
      <c r="P65" s="555">
        <v>0</v>
      </c>
      <c r="Q65" s="555">
        <v>0</v>
      </c>
      <c r="R65" s="555">
        <v>0</v>
      </c>
      <c r="S65" s="555">
        <v>0</v>
      </c>
      <c r="T65" s="555">
        <v>0</v>
      </c>
      <c r="U65" s="555">
        <v>0</v>
      </c>
      <c r="V65" s="555">
        <v>0</v>
      </c>
      <c r="W65" s="555">
        <v>0</v>
      </c>
      <c r="X65" s="340">
        <v>1</v>
      </c>
      <c r="Y65" s="531">
        <v>58</v>
      </c>
      <c r="Z65" s="531"/>
      <c r="AA65" s="531"/>
      <c r="AB65" s="340">
        <v>1</v>
      </c>
      <c r="AC65" s="531">
        <v>58</v>
      </c>
      <c r="AD65" s="1042"/>
      <c r="AE65" s="1043"/>
      <c r="AF65" s="1036" t="s">
        <v>794</v>
      </c>
      <c r="AG65" s="1037"/>
      <c r="AH65" s="555">
        <v>0</v>
      </c>
      <c r="AI65" s="555">
        <v>0</v>
      </c>
      <c r="AJ65" s="555">
        <v>0</v>
      </c>
      <c r="AK65" s="555">
        <v>0</v>
      </c>
      <c r="AL65" s="555">
        <v>0</v>
      </c>
      <c r="AM65" s="555">
        <v>0</v>
      </c>
      <c r="AN65" s="340">
        <v>1</v>
      </c>
      <c r="AO65" s="340">
        <v>58</v>
      </c>
    </row>
    <row r="66" spans="1:41" s="15" customFormat="1" ht="18.95" customHeight="1" x14ac:dyDescent="0.15">
      <c r="B66" s="340"/>
      <c r="C66" s="61"/>
      <c r="D66" s="61"/>
      <c r="E66" s="61"/>
      <c r="F66" s="61"/>
      <c r="AD66" s="61"/>
      <c r="AE66" s="61"/>
      <c r="AF66" s="61"/>
      <c r="AG66" s="61"/>
    </row>
    <row r="67" spans="1:41" s="15" customFormat="1" ht="18.95" customHeight="1" x14ac:dyDescent="0.15">
      <c r="B67" s="340"/>
      <c r="C67" s="20"/>
      <c r="D67" s="20"/>
      <c r="E67" s="20"/>
      <c r="F67" s="20"/>
      <c r="AD67" s="20"/>
      <c r="AE67" s="20"/>
      <c r="AF67" s="20"/>
      <c r="AG67" s="20"/>
    </row>
    <row r="68" spans="1:41" s="15" customFormat="1" ht="14.1" customHeight="1" x14ac:dyDescent="0.15">
      <c r="B68" s="340"/>
      <c r="C68" s="20"/>
      <c r="D68" s="20"/>
      <c r="E68" s="20"/>
      <c r="F68" s="20"/>
      <c r="AD68" s="20"/>
      <c r="AE68" s="20"/>
      <c r="AF68" s="20"/>
      <c r="AG68" s="20"/>
    </row>
    <row r="69" spans="1:41" s="15" customFormat="1" ht="14.1" customHeight="1" x14ac:dyDescent="0.15">
      <c r="B69" s="340"/>
      <c r="C69" s="20"/>
      <c r="D69" s="20"/>
      <c r="E69" s="20"/>
      <c r="F69" s="20"/>
      <c r="AD69" s="20"/>
      <c r="AE69" s="20"/>
      <c r="AF69" s="20"/>
      <c r="AG69" s="20"/>
    </row>
    <row r="70" spans="1:41" s="15" customFormat="1" ht="14.1" customHeight="1" x14ac:dyDescent="0.15">
      <c r="B70" s="340"/>
      <c r="C70" s="20"/>
      <c r="D70" s="20"/>
      <c r="E70" s="20"/>
      <c r="F70" s="20"/>
      <c r="AD70" s="20"/>
      <c r="AE70" s="20"/>
      <c r="AF70" s="20"/>
      <c r="AG70" s="20"/>
    </row>
    <row r="71" spans="1:41" s="15" customFormat="1" ht="14.1" customHeight="1" x14ac:dyDescent="0.15">
      <c r="B71" s="340"/>
      <c r="C71" s="20"/>
      <c r="D71" s="20"/>
      <c r="E71" s="20"/>
      <c r="F71" s="20"/>
      <c r="AD71" s="20"/>
      <c r="AE71" s="20"/>
      <c r="AF71" s="20"/>
      <c r="AG71" s="20"/>
    </row>
    <row r="72" spans="1:41" s="15" customFormat="1" ht="14.1" customHeight="1" x14ac:dyDescent="0.15">
      <c r="B72" s="340"/>
      <c r="C72" s="20"/>
      <c r="D72" s="20"/>
      <c r="E72" s="20"/>
      <c r="F72" s="20"/>
      <c r="AD72" s="20"/>
      <c r="AE72" s="20"/>
      <c r="AF72" s="20"/>
      <c r="AG72" s="20"/>
    </row>
    <row r="73" spans="1:41" s="15" customFormat="1" ht="14.1" customHeight="1" x14ac:dyDescent="0.15">
      <c r="B73" s="340"/>
      <c r="C73" s="20"/>
      <c r="D73" s="20"/>
      <c r="E73" s="20"/>
      <c r="F73" s="20"/>
      <c r="AD73" s="20"/>
      <c r="AE73" s="20"/>
      <c r="AF73" s="20"/>
      <c r="AG73" s="20"/>
    </row>
    <row r="74" spans="1:41" s="15" customFormat="1" ht="14.1" customHeight="1" x14ac:dyDescent="0.15">
      <c r="B74" s="340"/>
      <c r="C74" s="20"/>
      <c r="D74" s="20"/>
      <c r="E74" s="20"/>
      <c r="F74" s="20"/>
      <c r="AD74" s="20"/>
      <c r="AE74" s="20"/>
      <c r="AF74" s="20"/>
      <c r="AG74" s="20"/>
    </row>
    <row r="75" spans="1:41" s="15" customFormat="1" ht="14.1" customHeight="1" x14ac:dyDescent="0.15">
      <c r="B75" s="340"/>
      <c r="C75" s="20"/>
      <c r="D75" s="20"/>
      <c r="E75" s="20"/>
      <c r="F75" s="20"/>
      <c r="AD75" s="20"/>
      <c r="AE75" s="20"/>
      <c r="AF75" s="20"/>
      <c r="AG75" s="20"/>
    </row>
    <row r="76" spans="1:41" s="15" customFormat="1" ht="14.1" customHeight="1" x14ac:dyDescent="0.15">
      <c r="B76" s="340"/>
      <c r="C76" s="20"/>
      <c r="D76" s="20"/>
      <c r="E76" s="20"/>
      <c r="F76" s="20"/>
      <c r="AD76" s="20"/>
      <c r="AE76" s="20"/>
      <c r="AF76" s="20"/>
      <c r="AG76" s="20"/>
    </row>
    <row r="77" spans="1:41" s="15" customFormat="1" ht="14.1" customHeight="1" x14ac:dyDescent="0.15">
      <c r="B77" s="340"/>
      <c r="C77" s="20"/>
      <c r="D77" s="20"/>
      <c r="E77" s="20"/>
      <c r="F77" s="20"/>
      <c r="AD77" s="20"/>
      <c r="AE77" s="20"/>
      <c r="AF77" s="20"/>
      <c r="AG77" s="20"/>
    </row>
    <row r="78" spans="1:41" s="15" customFormat="1" ht="14.1" customHeight="1" x14ac:dyDescent="0.15">
      <c r="B78" s="340"/>
      <c r="C78" s="20"/>
      <c r="D78" s="20"/>
      <c r="E78" s="20"/>
      <c r="F78" s="20"/>
      <c r="AD78" s="20"/>
      <c r="AE78" s="20"/>
      <c r="AF78" s="20"/>
      <c r="AG78" s="20"/>
    </row>
    <row r="79" spans="1:41" s="15" customFormat="1" ht="14.1" customHeight="1" x14ac:dyDescent="0.15">
      <c r="B79" s="340"/>
      <c r="C79" s="20"/>
      <c r="D79" s="20"/>
      <c r="E79" s="20"/>
      <c r="F79" s="20"/>
      <c r="AD79" s="20"/>
      <c r="AE79" s="20"/>
      <c r="AF79" s="20"/>
      <c r="AG79" s="20"/>
    </row>
    <row r="80" spans="1:41" s="15" customFormat="1" ht="14.1" customHeight="1" x14ac:dyDescent="0.15">
      <c r="B80" s="340"/>
      <c r="C80" s="20"/>
      <c r="D80" s="20"/>
      <c r="E80" s="20"/>
      <c r="F80" s="20"/>
      <c r="AD80" s="20"/>
      <c r="AE80" s="20"/>
      <c r="AF80" s="20"/>
      <c r="AG80" s="20"/>
    </row>
    <row r="81" spans="2:33" s="15" customFormat="1" ht="14.1" customHeight="1" x14ac:dyDescent="0.15">
      <c r="B81" s="340"/>
      <c r="C81" s="20"/>
      <c r="D81" s="20"/>
      <c r="E81" s="20"/>
      <c r="F81" s="20"/>
      <c r="AD81" s="20"/>
      <c r="AE81" s="20"/>
      <c r="AF81" s="20"/>
      <c r="AG81" s="20"/>
    </row>
    <row r="82" spans="2:33" s="15" customFormat="1" ht="14.1" customHeight="1" x14ac:dyDescent="0.15">
      <c r="B82" s="340"/>
      <c r="C82" s="20"/>
      <c r="D82" s="20"/>
      <c r="E82" s="20"/>
      <c r="F82" s="20"/>
      <c r="AD82" s="20"/>
      <c r="AE82" s="20"/>
      <c r="AF82" s="20"/>
      <c r="AG82" s="20"/>
    </row>
    <row r="83" spans="2:33" s="15" customFormat="1" ht="14.1" customHeight="1" x14ac:dyDescent="0.15">
      <c r="B83" s="340"/>
      <c r="C83" s="20"/>
      <c r="D83" s="20"/>
      <c r="E83" s="20"/>
      <c r="F83" s="20"/>
      <c r="AD83" s="20"/>
      <c r="AE83" s="20"/>
      <c r="AF83" s="20"/>
      <c r="AG83" s="20"/>
    </row>
    <row r="84" spans="2:33" s="15" customFormat="1" ht="14.1" customHeight="1" x14ac:dyDescent="0.15">
      <c r="B84" s="340"/>
      <c r="C84" s="20"/>
      <c r="D84" s="20"/>
      <c r="E84" s="20"/>
      <c r="F84" s="20"/>
      <c r="AD84" s="20"/>
      <c r="AE84" s="20"/>
      <c r="AF84" s="20"/>
      <c r="AG84" s="20"/>
    </row>
    <row r="85" spans="2:33" s="15" customFormat="1" ht="14.1" customHeight="1" x14ac:dyDescent="0.15">
      <c r="B85" s="340"/>
      <c r="C85" s="20"/>
      <c r="D85" s="20"/>
      <c r="E85" s="20"/>
      <c r="F85" s="20"/>
      <c r="AD85" s="20"/>
      <c r="AE85" s="20"/>
      <c r="AF85" s="20"/>
      <c r="AG85" s="20"/>
    </row>
    <row r="86" spans="2:33" s="15" customFormat="1" ht="14.1" customHeight="1" x14ac:dyDescent="0.15">
      <c r="B86" s="340"/>
      <c r="C86" s="20"/>
      <c r="D86" s="20"/>
      <c r="E86" s="20"/>
      <c r="F86" s="20"/>
      <c r="AD86" s="20"/>
      <c r="AE86" s="20"/>
      <c r="AF86" s="20"/>
      <c r="AG86" s="20"/>
    </row>
    <row r="87" spans="2:33" s="15" customFormat="1" ht="14.1" customHeight="1" x14ac:dyDescent="0.15">
      <c r="B87" s="340"/>
      <c r="C87" s="20"/>
      <c r="D87" s="20"/>
      <c r="E87" s="20"/>
      <c r="F87" s="20"/>
      <c r="AD87" s="20"/>
      <c r="AE87" s="20"/>
      <c r="AF87" s="20"/>
      <c r="AG87" s="20"/>
    </row>
    <row r="88" spans="2:33" s="15" customFormat="1" ht="14.1" customHeight="1" x14ac:dyDescent="0.15">
      <c r="B88" s="340"/>
      <c r="C88" s="20"/>
      <c r="D88" s="20"/>
      <c r="E88" s="20"/>
      <c r="F88" s="20"/>
      <c r="AD88" s="20"/>
      <c r="AE88" s="20"/>
      <c r="AF88" s="20"/>
      <c r="AG88" s="20"/>
    </row>
    <row r="89" spans="2:33" s="15" customFormat="1" ht="14.1" customHeight="1" x14ac:dyDescent="0.15">
      <c r="B89" s="340"/>
      <c r="C89" s="20"/>
      <c r="D89" s="20"/>
      <c r="E89" s="20"/>
      <c r="F89" s="20"/>
      <c r="AD89" s="20"/>
      <c r="AE89" s="20"/>
      <c r="AF89" s="20"/>
      <c r="AG89" s="20"/>
    </row>
    <row r="90" spans="2:33" s="15" customFormat="1" ht="14.1" customHeight="1" x14ac:dyDescent="0.15">
      <c r="B90" s="340"/>
      <c r="C90" s="20"/>
      <c r="D90" s="20"/>
      <c r="E90" s="20"/>
      <c r="F90" s="20"/>
      <c r="AD90" s="20"/>
      <c r="AE90" s="20"/>
      <c r="AF90" s="20"/>
      <c r="AG90" s="20"/>
    </row>
    <row r="91" spans="2:33" s="15" customFormat="1" ht="14.1" customHeight="1" x14ac:dyDescent="0.15">
      <c r="B91" s="340"/>
      <c r="C91" s="20"/>
      <c r="D91" s="20"/>
      <c r="E91" s="20"/>
      <c r="F91" s="20"/>
      <c r="AD91" s="20"/>
      <c r="AE91" s="20"/>
      <c r="AF91" s="20"/>
      <c r="AG91" s="20"/>
    </row>
    <row r="92" spans="2:33" s="15" customFormat="1" ht="14.1" customHeight="1" x14ac:dyDescent="0.15">
      <c r="B92" s="340"/>
      <c r="C92" s="20"/>
      <c r="D92" s="20"/>
      <c r="E92" s="20"/>
      <c r="F92" s="20"/>
      <c r="AD92" s="20"/>
      <c r="AE92" s="20"/>
      <c r="AF92" s="20"/>
      <c r="AG92" s="20"/>
    </row>
    <row r="93" spans="2:33" s="15" customFormat="1" ht="14.1" customHeight="1" x14ac:dyDescent="0.15">
      <c r="B93" s="340"/>
      <c r="C93" s="20"/>
      <c r="D93" s="20"/>
      <c r="E93" s="20"/>
      <c r="F93" s="20"/>
      <c r="AD93" s="20"/>
      <c r="AE93" s="20"/>
      <c r="AF93" s="20"/>
      <c r="AG93" s="20"/>
    </row>
    <row r="94" spans="2:33" s="15" customFormat="1" ht="14.1" customHeight="1" x14ac:dyDescent="0.15">
      <c r="B94" s="340"/>
      <c r="C94" s="20"/>
      <c r="D94" s="20"/>
      <c r="E94" s="20"/>
      <c r="F94" s="20"/>
      <c r="AD94" s="20"/>
      <c r="AE94" s="20"/>
      <c r="AF94" s="20"/>
      <c r="AG94" s="20"/>
    </row>
    <row r="95" spans="2:33" s="15" customFormat="1" ht="14.1" customHeight="1" x14ac:dyDescent="0.15">
      <c r="B95" s="340"/>
      <c r="C95" s="20"/>
      <c r="D95" s="20"/>
      <c r="E95" s="20"/>
      <c r="F95" s="20"/>
      <c r="AD95" s="20"/>
      <c r="AE95" s="20"/>
      <c r="AF95" s="20"/>
      <c r="AG95" s="20"/>
    </row>
    <row r="96" spans="2:33" s="15" customFormat="1" ht="14.1" customHeight="1" x14ac:dyDescent="0.15">
      <c r="B96" s="340"/>
      <c r="C96" s="20"/>
      <c r="D96" s="20"/>
      <c r="E96" s="20"/>
      <c r="F96" s="20"/>
      <c r="AD96" s="20"/>
      <c r="AE96" s="20"/>
      <c r="AF96" s="20"/>
      <c r="AG96" s="20"/>
    </row>
    <row r="97" spans="2:33" s="15" customFormat="1" ht="14.1" customHeight="1" x14ac:dyDescent="0.15">
      <c r="B97" s="340"/>
      <c r="C97" s="20"/>
      <c r="D97" s="20"/>
      <c r="E97" s="20"/>
      <c r="F97" s="20"/>
      <c r="AD97" s="20"/>
      <c r="AE97" s="20"/>
      <c r="AF97" s="20"/>
      <c r="AG97" s="20"/>
    </row>
    <row r="98" spans="2:33" s="15" customFormat="1" ht="14.1" customHeight="1" x14ac:dyDescent="0.15">
      <c r="B98" s="340"/>
      <c r="C98" s="20"/>
      <c r="D98" s="20"/>
      <c r="E98" s="20"/>
      <c r="F98" s="20"/>
      <c r="AD98" s="20"/>
      <c r="AE98" s="20"/>
      <c r="AF98" s="20"/>
      <c r="AG98" s="20"/>
    </row>
    <row r="99" spans="2:33" s="15" customFormat="1" ht="14.1" customHeight="1" x14ac:dyDescent="0.15">
      <c r="B99" s="340"/>
      <c r="C99" s="20"/>
      <c r="D99" s="20"/>
      <c r="E99" s="20"/>
      <c r="F99" s="20"/>
      <c r="AD99" s="20"/>
      <c r="AE99" s="20"/>
      <c r="AF99" s="20"/>
      <c r="AG99" s="20"/>
    </row>
    <row r="100" spans="2:33" s="15" customFormat="1" ht="14.1" customHeight="1" x14ac:dyDescent="0.15">
      <c r="B100" s="340"/>
      <c r="C100" s="20"/>
      <c r="D100" s="20"/>
      <c r="E100" s="20"/>
      <c r="F100" s="20"/>
      <c r="AD100" s="20"/>
      <c r="AE100" s="20"/>
      <c r="AF100" s="20"/>
      <c r="AG100" s="20"/>
    </row>
    <row r="101" spans="2:33" s="15" customFormat="1" ht="14.1" customHeight="1" x14ac:dyDescent="0.15">
      <c r="B101" s="340"/>
      <c r="C101" s="20"/>
      <c r="D101" s="20"/>
      <c r="E101" s="20"/>
      <c r="F101" s="20"/>
      <c r="AD101" s="20"/>
      <c r="AE101" s="20"/>
      <c r="AF101" s="20"/>
      <c r="AG101" s="20"/>
    </row>
    <row r="102" spans="2:33" s="15" customFormat="1" ht="14.1" customHeight="1" x14ac:dyDescent="0.15">
      <c r="B102" s="340"/>
      <c r="C102" s="20"/>
      <c r="D102" s="20"/>
      <c r="E102" s="20"/>
      <c r="F102" s="20"/>
      <c r="AD102" s="20"/>
      <c r="AE102" s="20"/>
      <c r="AF102" s="20"/>
      <c r="AG102" s="20"/>
    </row>
    <row r="103" spans="2:33" s="15" customFormat="1" ht="14.1" customHeight="1" x14ac:dyDescent="0.15">
      <c r="B103" s="340"/>
      <c r="C103" s="20"/>
      <c r="D103" s="20"/>
      <c r="E103" s="20"/>
      <c r="F103" s="20"/>
      <c r="AD103" s="20"/>
      <c r="AE103" s="20"/>
      <c r="AF103" s="20"/>
      <c r="AG103" s="20"/>
    </row>
    <row r="104" spans="2:33" s="15" customFormat="1" ht="14.1" customHeight="1" x14ac:dyDescent="0.15">
      <c r="B104" s="340"/>
      <c r="C104" s="20"/>
      <c r="D104" s="20"/>
      <c r="E104" s="20"/>
      <c r="F104" s="20"/>
      <c r="AD104" s="20"/>
      <c r="AE104" s="20"/>
      <c r="AF104" s="20"/>
      <c r="AG104" s="20"/>
    </row>
    <row r="105" spans="2:33" s="15" customFormat="1" ht="14.1" customHeight="1" x14ac:dyDescent="0.15">
      <c r="B105" s="340"/>
      <c r="C105" s="20"/>
      <c r="D105" s="20"/>
      <c r="E105" s="20"/>
      <c r="F105" s="20"/>
      <c r="AD105" s="20"/>
      <c r="AE105" s="20"/>
      <c r="AF105" s="20"/>
      <c r="AG105" s="20"/>
    </row>
    <row r="106" spans="2:33" s="15" customFormat="1" ht="14.1" customHeight="1" x14ac:dyDescent="0.15">
      <c r="B106" s="340"/>
      <c r="C106" s="20"/>
      <c r="D106" s="20"/>
      <c r="E106" s="20"/>
      <c r="F106" s="20"/>
      <c r="AD106" s="20"/>
      <c r="AE106" s="20"/>
      <c r="AF106" s="20"/>
      <c r="AG106" s="20"/>
    </row>
    <row r="107" spans="2:33" s="15" customFormat="1" ht="14.1" customHeight="1" x14ac:dyDescent="0.15">
      <c r="B107" s="340"/>
      <c r="C107" s="20"/>
      <c r="D107" s="20"/>
      <c r="E107" s="20"/>
      <c r="F107" s="20"/>
      <c r="AD107" s="20"/>
      <c r="AE107" s="20"/>
      <c r="AF107" s="20"/>
      <c r="AG107" s="20"/>
    </row>
    <row r="108" spans="2:33" s="15" customFormat="1" ht="14.1" customHeight="1" x14ac:dyDescent="0.15">
      <c r="B108" s="340"/>
      <c r="C108" s="20"/>
      <c r="D108" s="20"/>
      <c r="E108" s="20"/>
      <c r="F108" s="20"/>
      <c r="AD108" s="20"/>
      <c r="AE108" s="20"/>
      <c r="AF108" s="20"/>
      <c r="AG108" s="20"/>
    </row>
    <row r="109" spans="2:33" s="15" customFormat="1" ht="14.1" customHeight="1" x14ac:dyDescent="0.15">
      <c r="B109" s="340"/>
      <c r="C109" s="20"/>
      <c r="D109" s="20"/>
      <c r="E109" s="20"/>
      <c r="F109" s="20"/>
      <c r="AD109" s="20"/>
      <c r="AE109" s="20"/>
      <c r="AF109" s="20"/>
      <c r="AG109" s="20"/>
    </row>
    <row r="110" spans="2:33" s="15" customFormat="1" ht="14.1" customHeight="1" x14ac:dyDescent="0.15">
      <c r="B110" s="340"/>
      <c r="C110" s="20"/>
      <c r="D110" s="20"/>
      <c r="E110" s="20"/>
      <c r="F110" s="20"/>
      <c r="AD110" s="20"/>
      <c r="AE110" s="20"/>
      <c r="AF110" s="20"/>
      <c r="AG110" s="20"/>
    </row>
    <row r="111" spans="2:33" s="15" customFormat="1" ht="14.1" customHeight="1" x14ac:dyDescent="0.15">
      <c r="B111" s="340"/>
      <c r="C111" s="20"/>
      <c r="D111" s="20"/>
      <c r="E111" s="20"/>
      <c r="F111" s="20"/>
      <c r="AD111" s="20"/>
      <c r="AE111" s="20"/>
      <c r="AF111" s="20"/>
      <c r="AG111" s="20"/>
    </row>
    <row r="112" spans="2:33" s="15" customFormat="1" ht="14.1" customHeight="1" x14ac:dyDescent="0.15">
      <c r="B112" s="340"/>
      <c r="C112" s="20"/>
      <c r="D112" s="20"/>
      <c r="E112" s="20"/>
      <c r="F112" s="20"/>
      <c r="AD112" s="20"/>
      <c r="AE112" s="20"/>
      <c r="AF112" s="20"/>
      <c r="AG112" s="20"/>
    </row>
    <row r="113" spans="2:33" s="15" customFormat="1" ht="14.1" customHeight="1" x14ac:dyDescent="0.15">
      <c r="B113" s="340"/>
      <c r="C113" s="20"/>
      <c r="D113" s="20"/>
      <c r="E113" s="20"/>
      <c r="F113" s="20"/>
      <c r="AD113" s="20"/>
      <c r="AE113" s="20"/>
      <c r="AF113" s="20"/>
      <c r="AG113" s="20"/>
    </row>
    <row r="114" spans="2:33" s="15" customFormat="1" ht="14.1" customHeight="1" x14ac:dyDescent="0.15">
      <c r="B114" s="340"/>
      <c r="C114" s="20"/>
      <c r="D114" s="20"/>
      <c r="E114" s="20"/>
      <c r="F114" s="20"/>
      <c r="AD114" s="20"/>
      <c r="AE114" s="20"/>
      <c r="AF114" s="20"/>
      <c r="AG114" s="20"/>
    </row>
    <row r="115" spans="2:33" s="15" customFormat="1" ht="14.1" customHeight="1" x14ac:dyDescent="0.15">
      <c r="B115" s="340"/>
      <c r="C115" s="20"/>
      <c r="D115" s="20"/>
      <c r="E115" s="20"/>
      <c r="F115" s="20"/>
      <c r="AD115" s="20"/>
      <c r="AE115" s="20"/>
      <c r="AF115" s="20"/>
      <c r="AG115" s="20"/>
    </row>
    <row r="116" spans="2:33" s="15" customFormat="1" ht="14.1" customHeight="1" x14ac:dyDescent="0.15">
      <c r="B116" s="340"/>
      <c r="C116" s="20"/>
      <c r="D116" s="20"/>
      <c r="E116" s="20"/>
      <c r="F116" s="20"/>
      <c r="AD116" s="20"/>
      <c r="AE116" s="20"/>
      <c r="AF116" s="20"/>
      <c r="AG116" s="20"/>
    </row>
    <row r="117" spans="2:33" s="15" customFormat="1" ht="14.1" customHeight="1" x14ac:dyDescent="0.15">
      <c r="B117" s="340"/>
      <c r="C117" s="20"/>
      <c r="D117" s="20"/>
      <c r="E117" s="20"/>
      <c r="F117" s="20"/>
      <c r="AD117" s="20"/>
      <c r="AE117" s="20"/>
      <c r="AF117" s="20"/>
      <c r="AG117" s="20"/>
    </row>
    <row r="118" spans="2:33" s="15" customFormat="1" ht="14.1" customHeight="1" x14ac:dyDescent="0.15">
      <c r="B118" s="340"/>
      <c r="C118" s="20"/>
      <c r="D118" s="20"/>
      <c r="E118" s="20"/>
      <c r="F118" s="20"/>
      <c r="AD118" s="20"/>
      <c r="AE118" s="20"/>
      <c r="AF118" s="20"/>
      <c r="AG118" s="20"/>
    </row>
    <row r="119" spans="2:33" s="15" customFormat="1" ht="14.1" customHeight="1" x14ac:dyDescent="0.15">
      <c r="B119" s="340"/>
      <c r="C119" s="20"/>
      <c r="D119" s="20"/>
      <c r="E119" s="20"/>
      <c r="F119" s="20"/>
      <c r="AD119" s="20"/>
      <c r="AE119" s="20"/>
      <c r="AF119" s="20"/>
      <c r="AG119" s="20"/>
    </row>
    <row r="120" spans="2:33" s="15" customFormat="1" ht="14.1" customHeight="1" x14ac:dyDescent="0.15">
      <c r="B120" s="340"/>
      <c r="C120" s="20"/>
      <c r="D120" s="20"/>
      <c r="E120" s="20"/>
      <c r="F120" s="20"/>
      <c r="AD120" s="20"/>
      <c r="AE120" s="20"/>
      <c r="AF120" s="20"/>
      <c r="AG120" s="20"/>
    </row>
    <row r="121" spans="2:33" s="15" customFormat="1" ht="14.1" customHeight="1" x14ac:dyDescent="0.15">
      <c r="B121" s="340"/>
      <c r="C121" s="20"/>
      <c r="D121" s="20"/>
      <c r="E121" s="20"/>
      <c r="F121" s="20"/>
      <c r="AD121" s="20"/>
      <c r="AE121" s="20"/>
      <c r="AF121" s="20"/>
      <c r="AG121" s="20"/>
    </row>
    <row r="122" spans="2:33" s="15" customFormat="1" ht="14.1" customHeight="1" x14ac:dyDescent="0.15">
      <c r="B122" s="340"/>
      <c r="C122" s="20"/>
      <c r="D122" s="20"/>
      <c r="E122" s="20"/>
      <c r="F122" s="20"/>
      <c r="AD122" s="20"/>
      <c r="AE122" s="20"/>
      <c r="AF122" s="20"/>
      <c r="AG122" s="20"/>
    </row>
    <row r="123" spans="2:33" s="15" customFormat="1" ht="14.1" customHeight="1" x14ac:dyDescent="0.15">
      <c r="B123" s="340"/>
      <c r="C123" s="20"/>
      <c r="D123" s="20"/>
      <c r="E123" s="20"/>
      <c r="F123" s="20"/>
      <c r="AD123" s="20"/>
      <c r="AE123" s="20"/>
      <c r="AF123" s="20"/>
      <c r="AG123" s="20"/>
    </row>
    <row r="124" spans="2:33" s="15" customFormat="1" ht="14.1" customHeight="1" x14ac:dyDescent="0.15">
      <c r="B124" s="340"/>
      <c r="C124" s="20"/>
      <c r="D124" s="20"/>
      <c r="E124" s="20"/>
      <c r="F124" s="20"/>
      <c r="AD124" s="20"/>
      <c r="AE124" s="20"/>
      <c r="AF124" s="20"/>
      <c r="AG124" s="20"/>
    </row>
    <row r="125" spans="2:33" s="15" customFormat="1" ht="14.1" customHeight="1" x14ac:dyDescent="0.15">
      <c r="B125" s="340"/>
      <c r="C125" s="20"/>
      <c r="D125" s="20"/>
      <c r="E125" s="20"/>
      <c r="F125" s="20"/>
      <c r="AD125" s="20"/>
      <c r="AE125" s="20"/>
      <c r="AF125" s="20"/>
      <c r="AG125" s="20"/>
    </row>
    <row r="126" spans="2:33" s="15" customFormat="1" ht="14.1" customHeight="1" x14ac:dyDescent="0.15">
      <c r="B126" s="340"/>
      <c r="C126" s="20"/>
      <c r="D126" s="20"/>
      <c r="E126" s="20"/>
      <c r="F126" s="20"/>
      <c r="AD126" s="20"/>
      <c r="AE126" s="20"/>
      <c r="AF126" s="20"/>
      <c r="AG126" s="20"/>
    </row>
    <row r="127" spans="2:33" s="15" customFormat="1" ht="14.1" customHeight="1" x14ac:dyDescent="0.15">
      <c r="B127" s="340"/>
      <c r="C127" s="20"/>
      <c r="D127" s="20"/>
      <c r="E127" s="20"/>
      <c r="F127" s="20"/>
      <c r="AD127" s="20"/>
      <c r="AE127" s="20"/>
      <c r="AF127" s="20"/>
      <c r="AG127" s="20"/>
    </row>
    <row r="128" spans="2:33" s="15" customFormat="1" ht="14.1" customHeight="1" x14ac:dyDescent="0.15">
      <c r="B128" s="340"/>
      <c r="C128" s="20"/>
      <c r="D128" s="20"/>
      <c r="E128" s="20"/>
      <c r="F128" s="20"/>
      <c r="AD128" s="20"/>
      <c r="AE128" s="20"/>
      <c r="AF128" s="20"/>
      <c r="AG128" s="20"/>
    </row>
    <row r="129" spans="2:33" s="15" customFormat="1" ht="14.1" customHeight="1" x14ac:dyDescent="0.15">
      <c r="B129" s="340"/>
      <c r="C129" s="20"/>
      <c r="D129" s="20"/>
      <c r="E129" s="20"/>
      <c r="F129" s="20"/>
      <c r="AD129" s="20"/>
      <c r="AE129" s="20"/>
      <c r="AF129" s="20"/>
      <c r="AG129" s="20"/>
    </row>
    <row r="130" spans="2:33" s="15" customFormat="1" ht="14.1" customHeight="1" x14ac:dyDescent="0.15">
      <c r="B130" s="340"/>
      <c r="C130" s="20"/>
      <c r="D130" s="20"/>
      <c r="E130" s="20"/>
      <c r="F130" s="20"/>
      <c r="AD130" s="20"/>
      <c r="AE130" s="20"/>
      <c r="AF130" s="20"/>
      <c r="AG130" s="20"/>
    </row>
    <row r="131" spans="2:33" s="15" customFormat="1" ht="14.1" customHeight="1" x14ac:dyDescent="0.15">
      <c r="B131" s="340"/>
      <c r="C131" s="20"/>
      <c r="D131" s="20"/>
      <c r="E131" s="20"/>
      <c r="F131" s="20"/>
      <c r="AD131" s="20"/>
      <c r="AE131" s="20"/>
      <c r="AF131" s="20"/>
      <c r="AG131" s="20"/>
    </row>
    <row r="132" spans="2:33" s="15" customFormat="1" ht="14.1" customHeight="1" x14ac:dyDescent="0.15">
      <c r="B132" s="340"/>
      <c r="C132" s="20"/>
      <c r="D132" s="20"/>
      <c r="E132" s="20"/>
      <c r="F132" s="20"/>
      <c r="AD132" s="20"/>
      <c r="AE132" s="20"/>
      <c r="AF132" s="20"/>
      <c r="AG132" s="20"/>
    </row>
    <row r="133" spans="2:33" s="15" customFormat="1" ht="14.1" customHeight="1" x14ac:dyDescent="0.15">
      <c r="B133" s="340"/>
      <c r="C133" s="20"/>
      <c r="D133" s="20"/>
      <c r="E133" s="20"/>
      <c r="F133" s="20"/>
      <c r="AD133" s="20"/>
      <c r="AE133" s="20"/>
      <c r="AF133" s="20"/>
      <c r="AG133" s="20"/>
    </row>
    <row r="134" spans="2:33" s="15" customFormat="1" ht="14.1" customHeight="1" x14ac:dyDescent="0.15">
      <c r="B134" s="340"/>
      <c r="C134" s="20"/>
      <c r="D134" s="20"/>
      <c r="E134" s="20"/>
      <c r="F134" s="20"/>
      <c r="AD134" s="20"/>
      <c r="AE134" s="20"/>
      <c r="AF134" s="20"/>
      <c r="AG134" s="20"/>
    </row>
    <row r="135" spans="2:33" s="15" customFormat="1" ht="14.1" customHeight="1" x14ac:dyDescent="0.15">
      <c r="B135" s="340"/>
      <c r="C135" s="20"/>
      <c r="D135" s="20"/>
      <c r="E135" s="20"/>
      <c r="F135" s="20"/>
      <c r="AD135" s="20"/>
      <c r="AE135" s="20"/>
      <c r="AF135" s="20"/>
      <c r="AG135" s="20"/>
    </row>
    <row r="136" spans="2:33" s="15" customFormat="1" ht="14.1" customHeight="1" x14ac:dyDescent="0.15">
      <c r="B136" s="340"/>
      <c r="C136" s="20"/>
      <c r="D136" s="20"/>
      <c r="E136" s="20"/>
      <c r="F136" s="20"/>
      <c r="AD136" s="20"/>
      <c r="AE136" s="20"/>
      <c r="AF136" s="20"/>
      <c r="AG136" s="20"/>
    </row>
    <row r="137" spans="2:33" s="15" customFormat="1" ht="14.1" customHeight="1" x14ac:dyDescent="0.15">
      <c r="B137" s="340"/>
      <c r="C137" s="20"/>
      <c r="D137" s="20"/>
      <c r="E137" s="20"/>
      <c r="F137" s="20"/>
      <c r="AD137" s="20"/>
      <c r="AE137" s="20"/>
      <c r="AF137" s="20"/>
      <c r="AG137" s="20"/>
    </row>
    <row r="138" spans="2:33" s="15" customFormat="1" ht="14.1" customHeight="1" x14ac:dyDescent="0.15">
      <c r="B138" s="340"/>
      <c r="C138" s="20"/>
      <c r="D138" s="20"/>
      <c r="E138" s="20"/>
      <c r="F138" s="20"/>
      <c r="AD138" s="20"/>
      <c r="AE138" s="20"/>
      <c r="AF138" s="20"/>
      <c r="AG138" s="20"/>
    </row>
    <row r="139" spans="2:33" s="15" customFormat="1" ht="14.1" customHeight="1" x14ac:dyDescent="0.15">
      <c r="B139" s="340"/>
      <c r="C139" s="20"/>
      <c r="D139" s="20"/>
      <c r="E139" s="20"/>
      <c r="F139" s="20"/>
      <c r="AD139" s="20"/>
      <c r="AE139" s="20"/>
      <c r="AF139" s="20"/>
      <c r="AG139" s="20"/>
    </row>
    <row r="140" spans="2:33" s="15" customFormat="1" ht="14.1" customHeight="1" x14ac:dyDescent="0.15">
      <c r="B140" s="340"/>
      <c r="C140" s="20"/>
      <c r="D140" s="20"/>
      <c r="E140" s="20"/>
      <c r="F140" s="20"/>
      <c r="AD140" s="20"/>
      <c r="AE140" s="20"/>
      <c r="AF140" s="20"/>
      <c r="AG140" s="20"/>
    </row>
    <row r="141" spans="2:33" s="15" customFormat="1" ht="14.1" customHeight="1" x14ac:dyDescent="0.15">
      <c r="B141" s="340"/>
      <c r="C141" s="20"/>
      <c r="D141" s="20"/>
      <c r="E141" s="20"/>
      <c r="F141" s="20"/>
      <c r="AD141" s="20"/>
      <c r="AE141" s="20"/>
      <c r="AF141" s="20"/>
      <c r="AG141" s="20"/>
    </row>
    <row r="142" spans="2:33" s="15" customFormat="1" ht="14.1" customHeight="1" x14ac:dyDescent="0.15">
      <c r="B142" s="340"/>
      <c r="C142" s="20"/>
      <c r="D142" s="20"/>
      <c r="E142" s="20"/>
      <c r="F142" s="20"/>
      <c r="AD142" s="20"/>
      <c r="AE142" s="20"/>
      <c r="AF142" s="20"/>
      <c r="AG142" s="20"/>
    </row>
    <row r="143" spans="2:33" s="15" customFormat="1" ht="14.1" customHeight="1" x14ac:dyDescent="0.15">
      <c r="B143" s="340"/>
      <c r="C143" s="20"/>
      <c r="D143" s="20"/>
      <c r="E143" s="20"/>
      <c r="F143" s="20"/>
      <c r="AD143" s="20"/>
      <c r="AE143" s="20"/>
      <c r="AF143" s="20"/>
      <c r="AG143" s="20"/>
    </row>
    <row r="144" spans="2:33" s="15" customFormat="1" ht="14.1" customHeight="1" x14ac:dyDescent="0.15">
      <c r="B144" s="340"/>
      <c r="C144" s="20"/>
      <c r="D144" s="20"/>
      <c r="E144" s="20"/>
      <c r="F144" s="20"/>
      <c r="AD144" s="20"/>
      <c r="AE144" s="20"/>
      <c r="AF144" s="20"/>
      <c r="AG144" s="20"/>
    </row>
    <row r="145" spans="2:33" s="15" customFormat="1" ht="14.1" customHeight="1" x14ac:dyDescent="0.15">
      <c r="B145" s="340"/>
      <c r="C145" s="20"/>
      <c r="D145" s="20"/>
      <c r="E145" s="20"/>
      <c r="F145" s="20"/>
      <c r="AD145" s="20"/>
      <c r="AE145" s="20"/>
      <c r="AF145" s="20"/>
      <c r="AG145" s="20"/>
    </row>
    <row r="146" spans="2:33" s="15" customFormat="1" ht="14.1" customHeight="1" x14ac:dyDescent="0.15">
      <c r="B146" s="340"/>
      <c r="C146" s="20"/>
      <c r="D146" s="20"/>
      <c r="E146" s="20"/>
      <c r="F146" s="20"/>
      <c r="AD146" s="20"/>
      <c r="AE146" s="20"/>
      <c r="AF146" s="20"/>
      <c r="AG146" s="20"/>
    </row>
  </sheetData>
  <mergeCells count="132">
    <mergeCell ref="D1:E1"/>
    <mergeCell ref="AE1:AF1"/>
    <mergeCell ref="P6:Q6"/>
    <mergeCell ref="D8:E8"/>
    <mergeCell ref="AE8:AF8"/>
    <mergeCell ref="D9:E9"/>
    <mergeCell ref="AE9:AF9"/>
    <mergeCell ref="D10:F10"/>
    <mergeCell ref="AE10:AG10"/>
    <mergeCell ref="D11:F11"/>
    <mergeCell ref="AE11:AG11"/>
    <mergeCell ref="E12:F12"/>
    <mergeCell ref="AF12:AG12"/>
    <mergeCell ref="E13:F13"/>
    <mergeCell ref="AF13:AG13"/>
    <mergeCell ref="E14:F14"/>
    <mergeCell ref="AF14:AG14"/>
    <mergeCell ref="E15:F15"/>
    <mergeCell ref="AF15:AG15"/>
    <mergeCell ref="D16:F16"/>
    <mergeCell ref="AE16:AG16"/>
    <mergeCell ref="D17:E17"/>
    <mergeCell ref="AE17:AF17"/>
    <mergeCell ref="D18:E18"/>
    <mergeCell ref="AE18:AF18"/>
    <mergeCell ref="D19:E19"/>
    <mergeCell ref="AE19:AF19"/>
    <mergeCell ref="D20:E20"/>
    <mergeCell ref="AE20:AF20"/>
    <mergeCell ref="D21:F21"/>
    <mergeCell ref="AE21:AG21"/>
    <mergeCell ref="D22:F22"/>
    <mergeCell ref="AE22:AG22"/>
    <mergeCell ref="E23:F23"/>
    <mergeCell ref="AF23:AG23"/>
    <mergeCell ref="E24:F24"/>
    <mergeCell ref="AF24:AG24"/>
    <mergeCell ref="E25:F25"/>
    <mergeCell ref="AF25:AG25"/>
    <mergeCell ref="E26:F26"/>
    <mergeCell ref="AF26:AG26"/>
    <mergeCell ref="D27:F27"/>
    <mergeCell ref="AE27:AG27"/>
    <mergeCell ref="D28:E28"/>
    <mergeCell ref="AE28:AF28"/>
    <mergeCell ref="D29:E29"/>
    <mergeCell ref="AE29:AF29"/>
    <mergeCell ref="D30:E30"/>
    <mergeCell ref="AE30:AF30"/>
    <mergeCell ref="AE40:AF40"/>
    <mergeCell ref="D31:E31"/>
    <mergeCell ref="AE31:AF31"/>
    <mergeCell ref="D32:F32"/>
    <mergeCell ref="AE32:AG32"/>
    <mergeCell ref="D33:F33"/>
    <mergeCell ref="AE33:AG33"/>
    <mergeCell ref="E34:F34"/>
    <mergeCell ref="AF34:AG34"/>
    <mergeCell ref="E35:F35"/>
    <mergeCell ref="AF35:AG35"/>
    <mergeCell ref="D49:F49"/>
    <mergeCell ref="AE49:AG49"/>
    <mergeCell ref="D50:E50"/>
    <mergeCell ref="AE50:AF50"/>
    <mergeCell ref="D41:E41"/>
    <mergeCell ref="AE41:AF41"/>
    <mergeCell ref="D42:E42"/>
    <mergeCell ref="AE42:AF42"/>
    <mergeCell ref="D43:F43"/>
    <mergeCell ref="AE43:AG43"/>
    <mergeCell ref="D44:F44"/>
    <mergeCell ref="AE44:AG44"/>
    <mergeCell ref="E45:F45"/>
    <mergeCell ref="AF45:AG45"/>
    <mergeCell ref="D51:E51"/>
    <mergeCell ref="AE51:AF51"/>
    <mergeCell ref="D52:E52"/>
    <mergeCell ref="AE52:AF52"/>
    <mergeCell ref="D53:E53"/>
    <mergeCell ref="AE53:AF53"/>
    <mergeCell ref="D54:F54"/>
    <mergeCell ref="AE54:AG54"/>
    <mergeCell ref="D55:F55"/>
    <mergeCell ref="AE55:AG55"/>
    <mergeCell ref="E56:F56"/>
    <mergeCell ref="AF56:AG56"/>
    <mergeCell ref="E57:F57"/>
    <mergeCell ref="AF57:AG57"/>
    <mergeCell ref="E58:F58"/>
    <mergeCell ref="AF58:AG58"/>
    <mergeCell ref="E59:F59"/>
    <mergeCell ref="AF59:AG59"/>
    <mergeCell ref="D60:F60"/>
    <mergeCell ref="AE60:AG60"/>
    <mergeCell ref="D56:D59"/>
    <mergeCell ref="AE56:AE59"/>
    <mergeCell ref="D61:E61"/>
    <mergeCell ref="AE61:AF61"/>
    <mergeCell ref="D62:E62"/>
    <mergeCell ref="AE62:AF62"/>
    <mergeCell ref="E63:F63"/>
    <mergeCell ref="AF63:AG63"/>
    <mergeCell ref="E64:F64"/>
    <mergeCell ref="AF64:AG64"/>
    <mergeCell ref="E65:F65"/>
    <mergeCell ref="AF65:AG65"/>
    <mergeCell ref="C63:D65"/>
    <mergeCell ref="AD63:AE65"/>
    <mergeCell ref="AM6:AM7"/>
    <mergeCell ref="D12:D15"/>
    <mergeCell ref="AE12:AE15"/>
    <mergeCell ref="D23:D26"/>
    <mergeCell ref="AE23:AE26"/>
    <mergeCell ref="D34:D37"/>
    <mergeCell ref="AE34:AE37"/>
    <mergeCell ref="D45:D48"/>
    <mergeCell ref="AE45:AE48"/>
    <mergeCell ref="E46:F46"/>
    <mergeCell ref="AF46:AG46"/>
    <mergeCell ref="E47:F47"/>
    <mergeCell ref="AF47:AG47"/>
    <mergeCell ref="E48:F48"/>
    <mergeCell ref="AF48:AG48"/>
    <mergeCell ref="E36:F36"/>
    <mergeCell ref="AF36:AG36"/>
    <mergeCell ref="E37:F37"/>
    <mergeCell ref="AF37:AG37"/>
    <mergeCell ref="D38:F38"/>
    <mergeCell ref="AE38:AG38"/>
    <mergeCell ref="D39:E39"/>
    <mergeCell ref="AE39:AF39"/>
    <mergeCell ref="D40:E40"/>
  </mergeCells>
  <phoneticPr fontId="27"/>
  <pageMargins left="0.78740157480314965" right="0.78740157480314965" top="0.78740157480314965" bottom="0.39370078740157483" header="0.19685039370078741" footer="0.19685039370078741"/>
  <pageSetup paperSize="9" scale="51" fitToWidth="0" pageOrder="overThenDown" orientation="portrait" horizontalDpi="1200" verticalDpi="1200" r:id="rId1"/>
  <headerFooter alignWithMargins="0"/>
  <colBreaks count="2" manualBreakCount="2">
    <brk id="13" max="64" man="1"/>
    <brk id="27" max="64"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01表</vt:lpstr>
      <vt:lpstr>30表</vt:lpstr>
      <vt:lpstr>20表</vt:lpstr>
      <vt:lpstr>21表</vt:lpstr>
      <vt:lpstr>22表</vt:lpstr>
      <vt:lpstr>23表</vt:lpstr>
      <vt:lpstr>23表の２</vt:lpstr>
      <vt:lpstr>24表</vt:lpstr>
      <vt:lpstr>25表</vt:lpstr>
      <vt:lpstr>40表</vt:lpstr>
      <vt:lpstr>'01表'!Print_Area</vt:lpstr>
      <vt:lpstr>'20表'!Print_Area</vt:lpstr>
      <vt:lpstr>'21表'!Print_Area</vt:lpstr>
      <vt:lpstr>'22表'!Print_Area</vt:lpstr>
      <vt:lpstr>'23表'!Print_Area</vt:lpstr>
      <vt:lpstr>'23表の２'!Print_Area</vt:lpstr>
      <vt:lpstr>'24表'!Print_Area</vt:lpstr>
      <vt:lpstr>'25表'!Print_Area</vt:lpstr>
      <vt:lpstr>'30表'!Print_Area</vt:lpstr>
      <vt:lpstr>'40表'!Print_Area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草ﾅｷﾞ　明彦</dc:creator>
  <cp:lastModifiedBy>岩谷　侑哉</cp:lastModifiedBy>
  <cp:lastPrinted>2021-01-27T06:21:01Z</cp:lastPrinted>
  <dcterms:created xsi:type="dcterms:W3CDTF">1999-06-16T22:50:47Z</dcterms:created>
  <dcterms:modified xsi:type="dcterms:W3CDTF">2021-02-04T02:36:03Z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3.0.4.0</vt:lpwstr>
      <vt:lpwstr>3.1.5.0</vt:lpwstr>
    </vt:vector>
  </property>
  <property fmtid="{DCFEDD21-7773-49B2-8022-6FC58DB5260B}" pid="3" name="LastSavedVersion">
    <vt:lpwstr>3.1.5.0</vt:lpwstr>
  </property>
  <property fmtid="{DCFEDD21-7773-49B2-8022-6FC58DB5260B}" pid="4" name="LastSavedDate">
    <vt:filetime>2020-11-11T01:53:34Z</vt:filetime>
  </property>
</Properties>
</file>