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E7FE4B70-EF94-4B2F-92A8-4E39254818FC}" xr6:coauthVersionLast="46" xr6:coauthVersionMax="47" xr10:uidLastSave="{00000000-0000-0000-0000-000000000000}"/>
  <bookViews>
    <workbookView xWindow="1815" yWindow="178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32" l="1"/>
  <c r="H34" i="32"/>
  <c r="C34" i="32"/>
  <c r="M4" i="32"/>
  <c r="H27" i="32"/>
  <c r="C24" i="32"/>
  <c r="M11" i="32"/>
  <c r="H24" i="32"/>
  <c r="C25" i="32"/>
  <c r="M27" i="32"/>
  <c r="H25" i="32"/>
  <c r="C26" i="32"/>
  <c r="M25" i="32"/>
  <c r="H26" i="32"/>
  <c r="C18" i="32"/>
  <c r="M24" i="32"/>
  <c r="H21" i="32"/>
  <c r="C23" i="32"/>
  <c r="M18" i="32"/>
  <c r="H23" i="32"/>
  <c r="C20" i="32"/>
  <c r="M13" i="32"/>
  <c r="H18" i="32"/>
  <c r="C27" i="32"/>
  <c r="M14" i="32"/>
  <c r="H22" i="32"/>
  <c r="C13" i="32"/>
  <c r="M17" i="32"/>
  <c r="H20" i="32"/>
  <c r="C21" i="32"/>
  <c r="M23" i="32"/>
  <c r="H19" i="32"/>
  <c r="C22" i="32"/>
  <c r="M20" i="32"/>
  <c r="H15" i="32"/>
  <c r="C15" i="32"/>
  <c r="M5" i="32"/>
  <c r="H14" i="32"/>
  <c r="C16" i="32"/>
  <c r="M21" i="32"/>
  <c r="H17" i="32"/>
  <c r="C17" i="32"/>
  <c r="M10" i="32"/>
  <c r="H13" i="32"/>
  <c r="C14" i="32"/>
  <c r="M26" i="32"/>
  <c r="H12" i="32"/>
  <c r="C19" i="32"/>
  <c r="M15" i="32"/>
  <c r="H16" i="32"/>
  <c r="C12" i="32"/>
  <c r="M16" i="32"/>
  <c r="H11" i="32"/>
  <c r="C7" i="32"/>
  <c r="M12" i="32"/>
  <c r="H9" i="32"/>
  <c r="C10" i="32"/>
  <c r="M19" i="32"/>
  <c r="H4" i="32"/>
  <c r="C9" i="32"/>
  <c r="M7" i="32"/>
  <c r="H10" i="32"/>
  <c r="C8" i="32"/>
  <c r="M22" i="32"/>
  <c r="H6" i="32"/>
  <c r="C6" i="32"/>
  <c r="M8" i="32"/>
  <c r="H8" i="32"/>
  <c r="C3" i="32"/>
  <c r="M6" i="32"/>
  <c r="H5" i="32"/>
  <c r="C4" i="32"/>
  <c r="M9" i="32"/>
  <c r="H3" i="32"/>
  <c r="C5" i="32"/>
  <c r="M3" i="32"/>
  <c r="H7" i="32"/>
  <c r="C11" i="32"/>
  <c r="C42" i="48"/>
  <c r="B42" i="48"/>
  <c r="B26" i="48"/>
  <c r="D42" i="48" l="1"/>
  <c r="I5" i="32"/>
  <c r="N23" i="32"/>
  <c r="I13" i="32"/>
  <c r="N17" i="32"/>
  <c r="D9" i="32"/>
  <c r="D3" i="32"/>
  <c r="D16" i="32"/>
  <c r="N11" i="32"/>
  <c r="D8" i="32"/>
  <c r="N16" i="32"/>
  <c r="I23" i="32"/>
  <c r="N30" i="32"/>
  <c r="N31" i="32"/>
  <c r="M33" i="32"/>
  <c r="N3" i="32"/>
  <c r="N29" i="32"/>
  <c r="N18" i="32"/>
  <c r="N10" i="32"/>
  <c r="N8" i="32"/>
  <c r="N14" i="32"/>
  <c r="N15" i="32"/>
  <c r="N9" i="32"/>
  <c r="N25" i="32"/>
  <c r="N5" i="32"/>
  <c r="N7" i="32"/>
  <c r="N12" i="32"/>
  <c r="I18" i="32"/>
  <c r="D26" i="32"/>
  <c r="I8" i="32"/>
  <c r="I7" i="32"/>
  <c r="I12" i="32"/>
  <c r="D15" i="32"/>
  <c r="D18" i="32"/>
  <c r="I3" i="32"/>
  <c r="D6" i="32"/>
  <c r="N19" i="32"/>
  <c r="I11" i="32"/>
  <c r="I16" i="32"/>
  <c r="D14" i="32"/>
  <c r="D17" i="32"/>
  <c r="N20" i="32"/>
  <c r="I20" i="32"/>
  <c r="I22" i="32"/>
  <c r="D20" i="32"/>
  <c r="D23" i="32"/>
  <c r="N27" i="32"/>
  <c r="I27" i="32"/>
  <c r="N4" i="32"/>
  <c r="D31" i="32"/>
  <c r="C33" i="32"/>
  <c r="D29" i="32"/>
  <c r="D30" i="32"/>
  <c r="D11" i="32"/>
  <c r="N6" i="32"/>
  <c r="I6" i="32"/>
  <c r="I10" i="32"/>
  <c r="D10" i="32"/>
  <c r="D7" i="32"/>
  <c r="N26" i="32"/>
  <c r="I17" i="32"/>
  <c r="I14" i="32"/>
  <c r="D22" i="32"/>
  <c r="D21" i="32"/>
  <c r="N13" i="32"/>
  <c r="I21" i="32"/>
  <c r="I26" i="32"/>
  <c r="D25" i="32"/>
  <c r="D24" i="32"/>
  <c r="I29" i="32"/>
  <c r="H33" i="32"/>
  <c r="D5" i="32"/>
  <c r="D4" i="32"/>
  <c r="N22" i="32"/>
  <c r="I4" i="32"/>
  <c r="I9" i="32"/>
  <c r="D12" i="32"/>
  <c r="D19" i="32"/>
  <c r="N21" i="32"/>
  <c r="I15" i="32"/>
  <c r="I19" i="32"/>
  <c r="D13" i="32"/>
  <c r="D27" i="32"/>
  <c r="N24" i="32"/>
  <c r="I25" i="32"/>
  <c r="I24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<sst xmlns="http://schemas.openxmlformats.org/spreadsheetml/2006/main" count="868" uniqueCount="411">
  <si>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</si>
  <si>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</si>
  <si>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</si>
  <si>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</si>
  <si>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</si>
  <si>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</si>
  <si>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</si>
  <si>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</si>
  <si>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</si>
  <si>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</si>
  <si>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</si>
  <si>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</si>
  <si>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</si>
  <si>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</si>
  <si>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</si>
  <si>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</si>
  <si>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</si>
  <si>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</si>
  <si>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</si>
  <si>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</si>
  <si>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</si>
  <si>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</si>
  <si>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</si>
  <si>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</si>
  <si>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</si>
  <si>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</si>
  <si>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</si>
  <si>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</si>
  <si>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</si>
  <si>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</si>
  <si>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</si>
  <si>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</si>
  <si>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</si>
  <si>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</si>
  <si>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</si>
  <si>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</si>
  <si>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</si>
  <si>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</si>
  <si>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</si>
  <si>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</si>
  <si>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</si>
  <si>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</si>
  <si>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</si>
  <si>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</si>
  <si>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</si>
  <si>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</si>
  <si>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</si>
  <si>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  　〃　  　3月</t>
  </si>
  <si>
    <t>4～5面!E7</t>
    <rPh sb="3" eb="4">
      <t>メン</t>
    </rPh>
    <phoneticPr fontId="66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</si>
  <si>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</si>
  <si>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</si>
  <si>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</si>
  <si>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</si>
  <si>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</si>
  <si>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</si>
  <si>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</si>
  <si>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</si>
  <si>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</si>
  <si>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</si>
  <si>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</si>
  <si>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</si>
  <si>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</si>
  <si>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</si>
  <si>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</si>
  <si>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</si>
  <si>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</si>
  <si>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</si>
  <si>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</si>
  <si>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</si>
  <si>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</si>
  <si>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</si>
  <si>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</si>
  <si>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</si>
  <si>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</si>
  <si>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</si>
  <si>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</si>
  <si>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</si>
  <si>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</si>
  <si>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</si>
  <si>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</si>
  <si>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</si>
  <si>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</si>
  <si>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</si>
  <si>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</si>
  <si>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</si>
  <si>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</si>
  <si>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</si>
  <si>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</si>
  <si>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</si>
  <si>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</si>
  <si>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</si>
  <si>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</si>
  <si>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</si>
  <si>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</si>
  <si>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</si>
  <si>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</si>
  <si>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</si>
  <si>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</si>
  <si>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</si>
  <si>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</si>
  <si>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</si>
  <si>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</si>
  <si>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</si>
  <si>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</si>
  <si>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</si>
  <si>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</si>
  <si>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</si>
  <si>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</si>
  <si>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</si>
  <si>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</si>
  <si>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</si>
  <si>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</si>
  <si>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</si>
  <si>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</si>
  <si>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</si>
  <si>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</si>
  <si>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 xml:space="preserve">  　〃　  　4月</t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</si>
  <si>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</si>
  <si>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</si>
  <si>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</si>
  <si>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</si>
  <si>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</si>
  <si>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</si>
  <si>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</si>
  <si>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</si>
  <si>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</si>
  <si>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</si>
  <si>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</si>
  <si>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</si>
  <si>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</si>
  <si>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</si>
  <si>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</si>
  <si>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</si>
  <si>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</si>
  <si>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</si>
  <si>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</si>
  <si>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</si>
  <si>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</si>
  <si>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</si>
  <si>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</si>
  <si>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</si>
  <si>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</si>
  <si>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</si>
  <si>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</si>
  <si>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</si>
  <si>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</si>
  <si>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</si>
  <si>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</si>
  <si>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</si>
  <si>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</si>
  <si>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</si>
  <si>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</si>
  <si>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</si>
  <si>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</si>
  <si>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</si>
  <si>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</si>
  <si>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</si>
  <si>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</si>
  <si>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</si>
  <si>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</si>
  <si>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</si>
  <si>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</si>
  <si>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</si>
  <si>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</si>
  <si>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</si>
  <si>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</si>
  <si>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</si>
  <si>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</si>
  <si>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</si>
  <si>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</si>
  <si>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</si>
  <si>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R２(2020)年 1月</t>
    <rPh sb="8" eb="9">
      <t>ネン</t>
    </rPh>
    <phoneticPr fontId="79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</si>
  <si>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</si>
  <si>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</si>
  <si>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</si>
  <si>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</si>
  <si>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</si>
  <si>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</si>
  <si>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</si>
  <si>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</si>
  <si>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</si>
  <si>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</si>
  <si>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</si>
  <si>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</si>
  <si>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</si>
  <si>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</si>
  <si>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</si>
  <si>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</si>
  <si>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</si>
  <si>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</si>
  <si>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</si>
  <si>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</si>
  <si>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</si>
  <si>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</si>
  <si>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</si>
  <si>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</si>
  <si>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</si>
  <si>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</si>
  <si>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</si>
  <si>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</si>
  <si>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</si>
  <si>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</si>
  <si>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</si>
  <si>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</si>
  <si>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</si>
  <si>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</si>
  <si>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</si>
  <si>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</si>
  <si>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</si>
  <si>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</si>
  <si>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</si>
  <si>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</si>
  <si>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</si>
  <si>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</si>
  <si>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</si>
  <si>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</si>
  <si>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</si>
  <si>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</si>
  <si>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</si>
  <si>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</si>
  <si>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</si>
  <si>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</si>
  <si>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</si>
  <si>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</si>
  <si>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</si>
  <si>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</si>
  <si>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</si>
  <si>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</si>
  <si>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</si>
  <si>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</si>
  <si>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</si>
  <si>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</si>
  <si>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</si>
  <si>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</si>
  <si>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</si>
  <si>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</si>
  <si>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</si>
  <si>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</si>
  <si>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</si>
  <si>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</si>
  <si>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</si>
  <si>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</si>
  <si>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</si>
  <si>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</si>
  <si>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</si>
  <si>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</si>
  <si>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</si>
  <si>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</si>
  <si>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</si>
  <si>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</si>
  <si>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3.1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</si>
  <si>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</si>
  <si>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</si>
  <si>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</si>
  <si>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</si>
  <si>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</si>
  <si>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</si>
  <si>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</si>
  <si>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</si>
  <si>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</si>
  <si>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</si>
  <si>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</si>
  <si>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</si>
  <si>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</si>
  <si>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</si>
  <si>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</si>
  <si>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</si>
  <si>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</si>
  <si>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</si>
  <si>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</si>
  <si>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</si>
  <si>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</si>
  <si>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</si>
  <si>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</si>
  <si>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</si>
  <si>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</si>
  <si>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</si>
  <si>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</si>
  <si>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</si>
  <si>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</si>
  <si>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</si>
  <si>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</si>
  <si>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</si>
  <si>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</si>
  <si>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</si>
  <si>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</si>
  <si>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</si>
  <si>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</si>
  <si>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</si>
  <si>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</si>
  <si>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</si>
  <si>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</si>
  <si>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</si>
  <si>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</si>
  <si>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</si>
  <si>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 xml:space="preserve">  　〃　  　2月</t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</si>
  <si>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</si>
  <si>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</si>
  <si>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</si>
  <si>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</si>
  <si>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</si>
  <si>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</si>
  <si>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</si>
  <si>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</si>
  <si>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</si>
  <si>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</si>
  <si>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</si>
  <si>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</si>
  <si>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</si>
  <si>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</si>
  <si>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</si>
  <si>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</si>
  <si>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</si>
  <si>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</si>
  <si>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</si>
  <si>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</si>
  <si>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</si>
  <si>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</si>
  <si>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</si>
  <si>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</si>
  <si>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R2. 1.1</t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</si>
  <si>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</si>
  <si>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</si>
  <si>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</si>
  <si>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</si>
  <si>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</si>
  <si>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</si>
  <si>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</si>
  <si>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</si>
  <si>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</si>
  <si>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</si>
  <si>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</si>
  <si>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</si>
  <si>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</si>
  <si>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</si>
  <si>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</si>
  <si>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</si>
  <si>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</si>
  <si>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</si>
  <si>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</si>
  <si>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t>4.1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</si>
  <si>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</si>
  <si>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</si>
  <si>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5.1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</si>
  <si>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</si>
  <si>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</si>
  <si>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</si>
  <si>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</si>
  <si>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</si>
  <si>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</si>
  <si>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</si>
  <si>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</si>
  <si>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</si>
  <si>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</si>
  <si>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</si>
  <si>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</si>
  <si>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</si>
  <si>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</si>
  <si>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</si>
  <si>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</si>
  <si>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</si>
  <si>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</si>
  <si>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</si>
  <si>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</si>
  <si>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</si>
  <si>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</si>
  <si>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</si>
  <si>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</si>
  <si>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</si>
  <si>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</si>
  <si>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</si>
  <si>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</si>
  <si>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</si>
  <si>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</si>
  <si>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</si>
  <si>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</si>
  <si>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</si>
  <si>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</si>
  <si>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</si>
  <si>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秋田市、横手市、大館市等</t>
    <rPh sb="0" eb="2">
      <t>アキタ</t>
    </rPh>
    <rPh sb="2" eb="3">
      <t>シ</t>
    </rPh>
    <rPh sb="8" eb="11">
      <t>オオダテシ</t>
    </rPh>
    <rPh sb="11" eb="12">
      <t>トウ</t>
    </rPh>
    <phoneticPr fontId="45"/>
  </si>
  <si>
    <t>H31
2月</t>
    <rPh sb="5" eb="6">
      <t>ガツ</t>
    </rPh>
    <phoneticPr fontId="45"/>
  </si>
  <si>
    <t>R3
1月</t>
    <rPh sb="4" eb="5">
      <t>ガツ</t>
    </rPh>
    <phoneticPr fontId="45"/>
  </si>
  <si>
    <t>12.1</t>
  </si>
  <si>
    <t>R3. 1.1</t>
    <phoneticPr fontId="45"/>
  </si>
  <si>
    <t>R元(2019)年12月</t>
    <rPh sb="8" eb="9">
      <t>ネン</t>
    </rPh>
    <phoneticPr fontId="79"/>
  </si>
  <si>
    <t xml:space="preserve">  　〃　   11月</t>
  </si>
  <si>
    <t xml:space="preserve">  　〃　   12月</t>
    <phoneticPr fontId="45"/>
  </si>
  <si>
    <t>令和 2年10月～ 2年12月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</si>
  <si>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令和3年</t>
    <rPh sb="0" eb="2">
      <t>レイワ</t>
    </rPh>
    <rPh sb="3" eb="4">
      <t>トシ</t>
    </rPh>
    <phoneticPr fontId="45"/>
  </si>
  <si>
    <t>1月</t>
    <phoneticPr fontId="45"/>
  </si>
  <si>
    <t xml:space="preserve"> (令和3年1月25日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</si>
  <si>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</si>
  <si>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</si>
  <si>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減少</t>
  </si>
  <si>
    <t>世帯減少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</si>
  <si>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</si>
  <si>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</si>
  <si>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</si>
  <si>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</si>
  <si>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</si>
  <si>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</si>
  <si>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2年12月</t>
  </si>
  <si>
    <t>0市町村</t>
  </si>
  <si>
    <t>25市町村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</si>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</sst>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&quot;元&quot;\.m\.d"/>
    <numFmt numFmtId="188" formatCode="[$-411]ggge&quot;年&quot;m&quot;月&quot;d&quot;日 現在&quot;"/>
    <numFmt numFmtId="189" formatCode="[$-411]ggge&quot;年&quot;m&quot;月&quot;d&quot;日&quot;;@"/>
    <numFmt numFmtId="190" formatCode="[$-411]ggge&quot;年&quot;m&quot;月&quot;d&quot;日&quot;\)"/>
    <numFmt numFmtId="191" formatCode="[$-411]ggge&quot;年&quot;m&quot;月&quot;d&quot;日現在&quot;"/>
    <numFmt numFmtId="192" formatCode="[$-F400]h:mm:ss\ AM/PM"/>
    <numFmt numFmtId="193" formatCode="\(\ &quot;男&quot;\ \ ##,#0#&quot;人&quot;"/>
    <numFmt numFmtId="194" formatCode="\(\ #,##0.00\ &quot;％&quot;\ \)"/>
    <numFmt numFmtId="195" formatCode="[$-411]&quot;【&quot;ggge&quot;年&quot;\ m&quot;月&quot;d&quot;日&quot;"/>
  </numFmts>
  <fonts count="10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</cellStyleXfs>
  <cellXfs count="61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8" fillId="0" borderId="0" xfId="0" applyFont="1" applyBorder="1" applyProtection="1"/>
    <xf numFmtId="58" fontId="55" fillId="0" borderId="0" xfId="0" applyNumberFormat="1" applyFont="1" applyBorder="1" applyAlignment="1" applyProtection="1">
      <alignment horizontal="distributed"/>
    </xf>
    <xf numFmtId="181" fontId="48" fillId="0" borderId="0" xfId="0" applyNumberFormat="1" applyFont="1" applyBorder="1" applyAlignment="1" applyProtection="1">
      <alignment horizontal="center"/>
    </xf>
    <xf numFmtId="0" fontId="47" fillId="0" borderId="0" xfId="0" applyFont="1" applyAlignment="1" applyProtection="1"/>
    <xf numFmtId="58" fontId="48" fillId="0" borderId="0" xfId="0" applyNumberFormat="1" applyFont="1" applyBorder="1" applyAlignment="1" applyProtection="1"/>
    <xf numFmtId="58" fontId="55" fillId="0" borderId="0" xfId="0" applyNumberFormat="1" applyFont="1" applyBorder="1" applyAlignment="1" applyProtection="1"/>
    <xf numFmtId="0" fontId="0" fillId="0" borderId="27" xfId="0" applyBorder="1" applyAlignment="1" applyProtection="1"/>
    <xf numFmtId="190" fontId="0" fillId="0" borderId="0" xfId="0" applyNumberFormat="1" applyFont="1" applyAlignment="1" applyProtection="1">
      <alignment horizontal="left"/>
    </xf>
    <xf numFmtId="0" fontId="0" fillId="0" borderId="0" xfId="0" applyAlignment="1">
      <alignment horizontal="right"/>
    </xf>
    <xf numFmtId="38" fontId="0" fillId="0" borderId="0" xfId="171" applyFont="1"/>
    <xf numFmtId="0" fontId="23" fillId="0" borderId="0" xfId="0" applyFont="1" applyAlignment="1">
      <alignment vertical="center"/>
    </xf>
    <xf numFmtId="0" fontId="49" fillId="0" borderId="0" xfId="0" applyFont="1"/>
    <xf numFmtId="0" fontId="59" fillId="0" borderId="0" xfId="0" applyFont="1" applyAlignment="1">
      <alignment horizontal="centerContinuous" vertical="center"/>
    </xf>
    <xf numFmtId="0" fontId="60" fillId="0" borderId="0" xfId="0" applyFont="1" applyFill="1" applyAlignment="1">
      <alignment horizontal="left" vertical="center"/>
    </xf>
    <xf numFmtId="0" fontId="50" fillId="0" borderId="0" xfId="0" quotePrefix="1" applyFont="1" applyFill="1" applyAlignment="1">
      <alignment horizontal="left"/>
    </xf>
    <xf numFmtId="0" fontId="0" fillId="0" borderId="0" xfId="0" applyBorder="1" applyAlignment="1">
      <alignment vertical="center"/>
    </xf>
    <xf numFmtId="0" fontId="57" fillId="0" borderId="0" xfId="0" applyFont="1" applyBorder="1"/>
    <xf numFmtId="0" fontId="57" fillId="0" borderId="27" xfId="0" applyFont="1" applyFill="1" applyBorder="1"/>
    <xf numFmtId="0" fontId="50" fillId="0" borderId="0" xfId="0" applyFont="1" applyFill="1" applyBorder="1"/>
    <xf numFmtId="0" fontId="50" fillId="0" borderId="0" xfId="0" applyFont="1" applyFill="1" applyBorder="1" applyAlignment="1">
      <alignment horizontal="left"/>
    </xf>
    <xf numFmtId="0" fontId="50" fillId="0" borderId="0" xfId="0" applyFont="1" applyFill="1" applyAlignment="1">
      <alignment horizontal="left"/>
    </xf>
    <xf numFmtId="0" fontId="50" fillId="27" borderId="19" xfId="0" applyFont="1" applyFill="1" applyBorder="1" applyAlignment="1">
      <alignment horizontal="left"/>
    </xf>
    <xf numFmtId="0" fontId="62" fillId="0" borderId="0" xfId="0" applyFont="1" applyFill="1" applyBorder="1"/>
    <xf numFmtId="0" fontId="57" fillId="0" borderId="0" xfId="0" applyFont="1"/>
    <xf numFmtId="0" fontId="50" fillId="0" borderId="0" xfId="0" applyFont="1"/>
    <xf numFmtId="0" fontId="23" fillId="0" borderId="0" xfId="0" applyFont="1"/>
    <xf numFmtId="0" fontId="0" fillId="0" borderId="0" xfId="0" applyAlignment="1">
      <alignment horizontal="centerContinuous"/>
    </xf>
    <xf numFmtId="57" fontId="50" fillId="0" borderId="0" xfId="0" applyNumberFormat="1" applyFont="1" applyBorder="1" applyAlignment="1">
      <alignment horizontal="right"/>
    </xf>
    <xf numFmtId="0" fontId="50" fillId="0" borderId="21" xfId="0" applyNumberFormat="1" applyFont="1" applyBorder="1" applyAlignment="1">
      <alignment horizontal="right"/>
    </xf>
    <xf numFmtId="187" fontId="50" fillId="0" borderId="39" xfId="0" applyNumberFormat="1" applyFont="1" applyFill="1" applyBorder="1" applyAlignment="1" applyProtection="1">
      <alignment horizontal="right"/>
      <protection locked="0"/>
    </xf>
    <xf numFmtId="187" fontId="50" fillId="0" borderId="0" xfId="0" applyNumberFormat="1" applyFont="1" applyFill="1" applyBorder="1" applyAlignment="1" applyProtection="1">
      <alignment horizontal="right"/>
      <protection locked="0"/>
    </xf>
    <xf numFmtId="49" fontId="50" fillId="0" borderId="0" xfId="0" applyNumberFormat="1" applyFont="1" applyFill="1" applyBorder="1" applyAlignment="1" applyProtection="1">
      <alignment horizontal="right"/>
      <protection locked="0"/>
    </xf>
    <xf numFmtId="57" fontId="50" fillId="0" borderId="21" xfId="0" applyNumberFormat="1" applyFont="1" applyBorder="1" applyAlignment="1">
      <alignment horizontal="right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0" borderId="21" xfId="0" applyNumberFormat="1" applyFont="1" applyBorder="1" applyAlignment="1">
      <alignment horizontal="right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38" fontId="50" fillId="0" borderId="0" xfId="171" applyFont="1" applyBorder="1"/>
    <xf numFmtId="38" fontId="50" fillId="0" borderId="27" xfId="171" applyFont="1" applyFill="1" applyBorder="1" applyAlignment="1">
      <alignment horizontal="right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28" borderId="17" xfId="171" applyFont="1" applyFill="1" applyBorder="1" applyAlignment="1">
      <alignment horizontal="right"/>
    </xf>
    <xf numFmtId="38" fontId="50" fillId="0" borderId="0" xfId="171" applyNumberFormat="1" applyFont="1" applyFill="1" applyBorder="1" applyAlignment="1"/>
    <xf numFmtId="0" fontId="57" fillId="0" borderId="43" xfId="0" applyFont="1" applyBorder="1" applyAlignment="1">
      <alignment horizontal="centerContinuous" vertical="center"/>
    </xf>
    <xf numFmtId="0" fontId="57" fillId="0" borderId="15" xfId="0" applyFont="1" applyBorder="1" applyAlignment="1">
      <alignment horizontal="centerContinuous" vertical="center"/>
    </xf>
    <xf numFmtId="0" fontId="57" fillId="0" borderId="44" xfId="0" applyFont="1" applyBorder="1" applyAlignment="1">
      <alignment horizontal="centerContinuous" vertical="center"/>
    </xf>
    <xf numFmtId="0" fontId="50" fillId="0" borderId="0" xfId="0" applyFont="1" applyFill="1" applyBorder="1" applyAlignment="1">
      <alignment horizontal="right" vertical="center"/>
    </xf>
    <xf numFmtId="0" fontId="49" fillId="0" borderId="27" xfId="0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38" fontId="50" fillId="0" borderId="0" xfId="171" applyNumberFormat="1" applyFont="1" applyFill="1" applyBorder="1" applyAlignment="1" applyProtection="1">
      <protection locked="0"/>
    </xf>
    <xf numFmtId="38" fontId="50" fillId="28" borderId="19" xfId="171" applyNumberFormat="1" applyFont="1" applyFill="1" applyBorder="1" applyAlignment="1"/>
    <xf numFmtId="0" fontId="50" fillId="0" borderId="0" xfId="0" applyFont="1" applyAlignment="1">
      <alignment horizontal="right"/>
    </xf>
    <xf numFmtId="40" fontId="50" fillId="0" borderId="0" xfId="0" applyNumberFormat="1" applyFont="1" applyFill="1" applyBorder="1"/>
    <xf numFmtId="0" fontId="57" fillId="0" borderId="45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Continuous" vertical="center"/>
    </xf>
    <xf numFmtId="0" fontId="57" fillId="0" borderId="46" xfId="0" applyFont="1" applyBorder="1" applyAlignment="1">
      <alignment horizontal="center" vertical="center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40" fontId="50" fillId="28" borderId="19" xfId="0" applyNumberFormat="1" applyFont="1" applyFill="1" applyBorder="1"/>
    <xf numFmtId="0" fontId="49" fillId="0" borderId="0" xfId="0" applyFont="1" applyAlignment="1">
      <alignment horizontal="right"/>
    </xf>
    <xf numFmtId="0" fontId="57" fillId="0" borderId="47" xfId="0" applyFont="1" applyBorder="1" applyAlignment="1">
      <alignment horizontal="centerContinuous" vertical="center"/>
    </xf>
    <xf numFmtId="38" fontId="50" fillId="0" borderId="27" xfId="171" applyNumberFormat="1" applyFont="1" applyFill="1" applyBorder="1" applyAlignment="1"/>
    <xf numFmtId="38" fontId="50" fillId="0" borderId="0" xfId="0" applyNumberFormat="1" applyFont="1" applyFill="1" applyBorder="1" applyProtection="1">
      <protection locked="0"/>
    </xf>
    <xf numFmtId="38" fontId="50" fillId="28" borderId="19" xfId="0" applyNumberFormat="1" applyFont="1" applyFill="1" applyBorder="1"/>
    <xf numFmtId="40" fontId="63" fillId="0" borderId="0" xfId="0" applyNumberFormat="1" applyFont="1" applyBorder="1" applyAlignment="1">
      <alignment horizontal="right"/>
    </xf>
    <xf numFmtId="40" fontId="50" fillId="0" borderId="27" xfId="0" applyNumberFormat="1" applyFont="1" applyFill="1" applyBorder="1"/>
    <xf numFmtId="0" fontId="23" fillId="0" borderId="44" xfId="0" applyFont="1" applyBorder="1" applyAlignment="1">
      <alignment horizontal="center" vertical="center"/>
    </xf>
    <xf numFmtId="38" fontId="50" fillId="0" borderId="27" xfId="171" applyNumberFormat="1" applyFont="1" applyFill="1" applyBorder="1"/>
    <xf numFmtId="40" fontId="50" fillId="0" borderId="0" xfId="0" applyNumberFormat="1" applyFont="1" applyFill="1" applyBorder="1" applyAlignment="1"/>
    <xf numFmtId="0" fontId="23" fillId="0" borderId="46" xfId="0" applyFont="1" applyBorder="1" applyAlignment="1">
      <alignment horizontal="center" vertical="center"/>
    </xf>
    <xf numFmtId="37" fontId="50" fillId="0" borderId="0" xfId="0" applyNumberFormat="1" applyFont="1" applyFill="1" applyBorder="1" applyAlignment="1" applyProtection="1">
      <alignment horizontal="right"/>
    </xf>
    <xf numFmtId="40" fontId="50" fillId="0" borderId="27" xfId="0" applyNumberFormat="1" applyFont="1" applyFill="1" applyBorder="1" applyAlignment="1"/>
    <xf numFmtId="2" fontId="50" fillId="0" borderId="0" xfId="0" applyNumberFormat="1" applyFont="1" applyFill="1" applyBorder="1" applyAlignment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38" fontId="49" fillId="0" borderId="0" xfId="171" applyFont="1"/>
    <xf numFmtId="179" fontId="49" fillId="0" borderId="0" xfId="0" applyNumberFormat="1" applyFont="1"/>
    <xf numFmtId="57" fontId="49" fillId="0" borderId="0" xfId="0" applyNumberFormat="1" applyFont="1"/>
    <xf numFmtId="38" fontId="23" fillId="0" borderId="0" xfId="171" applyFont="1" applyAlignment="1">
      <alignment vertical="center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2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6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" fontId="0" fillId="0" borderId="0" xfId="0" applyNumberFormat="1"/>
    <xf numFmtId="38" fontId="64" fillId="0" borderId="0" xfId="171" applyFont="1"/>
    <xf numFmtId="38" fontId="50" fillId="0" borderId="0" xfId="171" applyFont="1"/>
    <xf numFmtId="0" fontId="84" fillId="0" borderId="0" xfId="0" applyFont="1"/>
    <xf numFmtId="38" fontId="64" fillId="0" borderId="0" xfId="171" applyFont="1" applyAlignment="1">
      <alignment horizontal="centerContinuous"/>
    </xf>
    <xf numFmtId="38" fontId="67" fillId="0" borderId="0" xfId="171" applyFont="1" applyBorder="1" applyProtection="1"/>
    <xf numFmtId="38" fontId="57" fillId="0" borderId="0" xfId="171" applyFont="1"/>
    <xf numFmtId="38" fontId="64" fillId="0" borderId="0" xfId="171" applyFont="1" applyAlignment="1"/>
    <xf numFmtId="38" fontId="56" fillId="0" borderId="43" xfId="171" applyFont="1" applyBorder="1" applyAlignment="1">
      <alignment horizontal="distributed" indent="1"/>
    </xf>
    <xf numFmtId="38" fontId="56" fillId="0" borderId="16" xfId="171" applyFont="1" applyBorder="1" applyAlignment="1">
      <alignment horizontal="distributed" justifyLastLine="1"/>
    </xf>
    <xf numFmtId="38" fontId="56" fillId="0" borderId="37" xfId="171" applyFont="1" applyBorder="1" applyAlignment="1">
      <alignment horizontal="distributed" justifyLastLine="1"/>
    </xf>
    <xf numFmtId="38" fontId="56" fillId="0" borderId="16" xfId="171" applyFont="1" applyBorder="1" applyAlignment="1">
      <alignment horizontal="distributed" indent="1"/>
    </xf>
    <xf numFmtId="38" fontId="56" fillId="0" borderId="41" xfId="171" applyFont="1" applyBorder="1" applyAlignment="1">
      <alignment horizontal="distributed" indent="1"/>
    </xf>
    <xf numFmtId="38" fontId="56" fillId="0" borderId="23" xfId="171" applyFont="1" applyBorder="1" applyAlignment="1">
      <alignment horizontal="left"/>
    </xf>
    <xf numFmtId="38" fontId="56" fillId="0" borderId="17" xfId="171" applyFont="1" applyBorder="1" applyAlignment="1">
      <alignment horizontal="distributed" indent="1"/>
    </xf>
    <xf numFmtId="38" fontId="56" fillId="0" borderId="23" xfId="171" applyFont="1" applyBorder="1" applyAlignment="1"/>
    <xf numFmtId="38" fontId="56" fillId="0" borderId="23" xfId="171" applyFont="1" applyBorder="1"/>
    <xf numFmtId="38" fontId="56" fillId="0" borderId="37" xfId="171" applyFont="1" applyBorder="1" applyAlignment="1">
      <alignment horizontal="distributed" indent="1"/>
    </xf>
    <xf numFmtId="38" fontId="56" fillId="0" borderId="0" xfId="171" applyFont="1" applyBorder="1"/>
    <xf numFmtId="0" fontId="48" fillId="0" borderId="0" xfId="0" applyFont="1" applyBorder="1"/>
    <xf numFmtId="0" fontId="48" fillId="0" borderId="0" xfId="0" applyFont="1"/>
    <xf numFmtId="38" fontId="56" fillId="0" borderId="43" xfId="171" applyFont="1" applyBorder="1"/>
    <xf numFmtId="38" fontId="56" fillId="0" borderId="16" xfId="171" applyFont="1" applyBorder="1"/>
    <xf numFmtId="38" fontId="56" fillId="0" borderId="37" xfId="171" applyFont="1" applyBorder="1"/>
    <xf numFmtId="38" fontId="56" fillId="0" borderId="41" xfId="171" applyFont="1" applyBorder="1"/>
    <xf numFmtId="38" fontId="56" fillId="0" borderId="17" xfId="171" applyFont="1" applyBorder="1"/>
    <xf numFmtId="38" fontId="56" fillId="0" borderId="51" xfId="171" applyFont="1" applyBorder="1"/>
    <xf numFmtId="38" fontId="56" fillId="0" borderId="42" xfId="171" applyFont="1" applyBorder="1"/>
    <xf numFmtId="38" fontId="56" fillId="0" borderId="15" xfId="171" applyFont="1" applyBorder="1" applyAlignment="1">
      <alignment horizontal="centerContinuous"/>
    </xf>
    <xf numFmtId="38" fontId="56" fillId="0" borderId="43" xfId="171" applyFont="1" applyBorder="1" applyAlignment="1">
      <alignment horizontal="centerContinuous"/>
    </xf>
    <xf numFmtId="38" fontId="56" fillId="0" borderId="35" xfId="171" applyFont="1" applyBorder="1"/>
    <xf numFmtId="38" fontId="56" fillId="0" borderId="21" xfId="171" applyFont="1" applyBorder="1"/>
    <xf numFmtId="38" fontId="56" fillId="0" borderId="39" xfId="171" applyFont="1" applyBorder="1"/>
    <xf numFmtId="38" fontId="56" fillId="0" borderId="18" xfId="171" applyFont="1" applyBorder="1"/>
    <xf numFmtId="38" fontId="56" fillId="0" borderId="49" xfId="171" applyFont="1" applyBorder="1" applyAlignment="1">
      <alignment horizontal="centerContinuous"/>
    </xf>
    <xf numFmtId="38" fontId="56" fillId="0" borderId="18" xfId="171" applyFont="1" applyBorder="1" applyAlignment="1">
      <alignment horizontal="centerContinuous"/>
    </xf>
    <xf numFmtId="0" fontId="0" fillId="0" borderId="0" xfId="0"/>
    <xf numFmtId="38" fontId="50" fillId="0" borderId="0" xfId="171" applyFont="1" applyFill="1" applyAlignment="1">
      <alignment horizontal="center"/>
    </xf>
    <xf numFmtId="38" fontId="50" fillId="0" borderId="0" xfId="171" applyFont="1" applyFill="1" applyAlignment="1">
      <alignment horizontal="right" vertical="center"/>
    </xf>
    <xf numFmtId="38" fontId="56" fillId="0" borderId="37" xfId="171" applyFont="1" applyBorder="1" applyAlignment="1">
      <alignment horizontal="centerContinuous"/>
    </xf>
    <xf numFmtId="38" fontId="56" fillId="0" borderId="43" xfId="171" applyFont="1" applyBorder="1" applyAlignment="1">
      <alignment horizontal="right"/>
    </xf>
    <xf numFmtId="38" fontId="50" fillId="0" borderId="0" xfId="171" applyFont="1" applyAlignment="1" applyProtection="1">
      <alignment horizontal="left" vertical="center"/>
      <protection locked="0"/>
    </xf>
    <xf numFmtId="3" fontId="64" fillId="0" borderId="0" xfId="171" applyNumberFormat="1" applyFont="1" applyAlignment="1">
      <alignment horizontal="centerContinuous"/>
    </xf>
    <xf numFmtId="3" fontId="50" fillId="0" borderId="0" xfId="171" applyNumberFormat="1" applyFont="1"/>
    <xf numFmtId="38" fontId="50" fillId="0" borderId="0" xfId="171" applyFont="1" applyAlignment="1">
      <alignment vertical="center"/>
    </xf>
    <xf numFmtId="3" fontId="56" fillId="0" borderId="0" xfId="171" applyNumberFormat="1" applyFont="1" applyBorder="1"/>
    <xf numFmtId="3" fontId="48" fillId="0" borderId="0" xfId="0" applyNumberFormat="1" applyFont="1"/>
    <xf numFmtId="3" fontId="23" fillId="0" borderId="0" xfId="0" applyNumberFormat="1" applyFont="1"/>
    <xf numFmtId="3" fontId="57" fillId="0" borderId="0" xfId="171" applyNumberFormat="1" applyFont="1"/>
    <xf numFmtId="38" fontId="50" fillId="0" borderId="0" xfId="171" applyFont="1" applyAlignment="1" applyProtection="1">
      <alignment horizontal="right" vertical="center"/>
      <protection locked="0"/>
    </xf>
    <xf numFmtId="38" fontId="56" fillId="0" borderId="40" xfId="171" applyFont="1" applyBorder="1"/>
    <xf numFmtId="3" fontId="56" fillId="0" borderId="41" xfId="171" applyNumberFormat="1" applyFont="1" applyBorder="1"/>
    <xf numFmtId="3" fontId="56" fillId="0" borderId="53" xfId="171" applyNumberFormat="1" applyFont="1" applyBorder="1"/>
    <xf numFmtId="3" fontId="56" fillId="0" borderId="42" xfId="171" applyNumberFormat="1" applyFont="1" applyBorder="1"/>
    <xf numFmtId="191" fontId="0" fillId="0" borderId="0" xfId="0" applyNumberFormat="1" applyFont="1" applyAlignment="1">
      <alignment horizontal="right"/>
    </xf>
    <xf numFmtId="3" fontId="56" fillId="0" borderId="0" xfId="17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50" fillId="0" borderId="0" xfId="171" applyFont="1" applyBorder="1" applyAlignment="1">
      <alignment horizontal="centerContinuous"/>
    </xf>
    <xf numFmtId="38" fontId="50" fillId="0" borderId="0" xfId="171" quotePrefix="1" applyFont="1" applyAlignment="1">
      <alignment horizontal="left"/>
    </xf>
    <xf numFmtId="3" fontId="50" fillId="0" borderId="0" xfId="171" applyNumberFormat="1" applyFont="1" applyBorder="1" applyAlignment="1">
      <alignment horizontal="centerContinuous"/>
    </xf>
    <xf numFmtId="3" fontId="50" fillId="0" borderId="0" xfId="171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99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58" fillId="0" borderId="0" xfId="0" applyFont="1"/>
    <xf numFmtId="0" fontId="52" fillId="0" borderId="0" xfId="0" applyFont="1"/>
    <xf numFmtId="0" fontId="56" fillId="0" borderId="0" xfId="0" applyFont="1"/>
    <xf numFmtId="0" fontId="24" fillId="0" borderId="0" xfId="0" applyFont="1"/>
    <xf numFmtId="49" fontId="50" fillId="0" borderId="0" xfId="0" applyNumberFormat="1" applyFont="1"/>
    <xf numFmtId="0" fontId="97" fillId="0" borderId="0" xfId="0" applyFont="1" applyBorder="1" applyAlignment="1" applyProtection="1"/>
    <xf numFmtId="0" fontId="96" fillId="0" borderId="0" xfId="0" applyFont="1" applyAlignment="1" applyProtection="1">
      <alignment horizontal="right"/>
    </xf>
    <xf numFmtId="0" fontId="97" fillId="0" borderId="0" xfId="0" applyFont="1" applyAlignment="1" applyProtection="1">
      <alignment horizontal="right"/>
    </xf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7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/>
    <xf numFmtId="40" fontId="50" fillId="0" borderId="0" xfId="0" applyNumberFormat="1" applyFont="1"/>
    <xf numFmtId="37" fontId="50" fillId="0" borderId="0" xfId="0" applyNumberFormat="1" applyFont="1" applyAlignment="1">
      <alignment horizontal="right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9" fontId="55" fillId="0" borderId="0" xfId="0" applyNumberFormat="1" applyFont="1" applyBorder="1" applyAlignment="1" applyProtection="1">
      <alignment horizontal="distributed"/>
    </xf>
    <xf numFmtId="189" fontId="0" fillId="0" borderId="0" xfId="0" applyNumberFormat="1" applyFont="1" applyAlignment="1" applyProtection="1"/>
    <xf numFmtId="177" fontId="55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48" fillId="0" borderId="0" xfId="0" applyNumberFormat="1" applyFont="1" applyBorder="1" applyAlignment="1" applyProtection="1"/>
    <xf numFmtId="186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4" fontId="0" fillId="0" borderId="0" xfId="0" applyNumberFormat="1" applyFont="1" applyBorder="1" applyAlignment="1" applyProtection="1">
      <alignment horizontal="center"/>
    </xf>
    <xf numFmtId="19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6" fillId="0" borderId="0" xfId="0" applyFont="1" applyAlignment="1" applyProtection="1">
      <alignment horizontal="distributed"/>
      <protection locked="0"/>
    </xf>
    <xf numFmtId="31" fontId="97" fillId="0" borderId="0" xfId="0" quotePrefix="1" applyNumberFormat="1" applyFont="1" applyAlignment="1" applyProtection="1">
      <alignment horizontal="center"/>
      <protection locked="0"/>
    </xf>
    <xf numFmtId="0" fontId="96" fillId="0" borderId="0" xfId="0" applyFont="1" applyAlignment="1" applyProtection="1">
      <alignment horizontal="center"/>
      <protection locked="0"/>
    </xf>
    <xf numFmtId="49" fontId="96" fillId="0" borderId="0" xfId="0" applyNumberFormat="1" applyFont="1" applyAlignment="1" applyProtection="1">
      <alignment horizontal="center" vertical="center"/>
      <protection locked="0"/>
    </xf>
    <xf numFmtId="49" fontId="98" fillId="0" borderId="0" xfId="0" applyNumberFormat="1" applyFont="1" applyAlignment="1" applyProtection="1">
      <alignment horizontal="center" vertical="center"/>
      <protection locked="0"/>
    </xf>
    <xf numFmtId="189" fontId="55" fillId="0" borderId="0" xfId="0" applyNumberFormat="1" applyFont="1" applyBorder="1" applyAlignment="1" applyProtection="1">
      <alignment horizontal="distributed"/>
      <protection locked="0"/>
    </xf>
    <xf numFmtId="189" fontId="0" fillId="0" borderId="0" xfId="0" applyNumberFormat="1" applyFont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193" fontId="48" fillId="0" borderId="0" xfId="0" applyNumberFormat="1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0" fillId="0" borderId="0" xfId="0" applyProtection="1"/>
    <xf numFmtId="176" fontId="48" fillId="0" borderId="0" xfId="0" applyNumberFormat="1" applyFont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57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9" xfId="0" applyBorder="1" applyAlignment="1">
      <alignment vertical="center"/>
    </xf>
    <xf numFmtId="0" fontId="57" fillId="0" borderId="40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8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1" fontId="64" fillId="0" borderId="0" xfId="171" applyNumberFormat="1" applyFont="1" applyAlignment="1">
      <alignment horizontal="right"/>
    </xf>
    <xf numFmtId="0" fontId="0" fillId="0" borderId="0" xfId="0" applyAlignment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8" fontId="56" fillId="0" borderId="40" xfId="171" applyFont="1" applyBorder="1" applyAlignment="1">
      <alignment horizontal="center" vertical="center" wrapText="1"/>
    </xf>
    <xf numFmtId="3" fontId="56" fillId="0" borderId="40" xfId="171" applyNumberFormat="1" applyFont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B3DB-406E-8A93-C66766D93D32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B3DB-406E-8A93-C66766D9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DB-406E-8A93-C66766D9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2月</c:v>
                </c:pt>
                <c:pt idx="2">
                  <c:v>
4月</c:v>
                </c:pt>
                <c:pt idx="3">
                  <c:v>R元
5月</c:v>
                </c:pt>
                <c:pt idx="5">
                  <c:v>
7月</c:v>
                </c:pt>
                <c:pt idx="8">
                  <c:v>
10月</c:v>
                </c:pt>
                <c:pt idx="11">
                  <c:v>R2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R3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976.41099999999994</c:v>
                </c:pt>
                <c:pt idx="1">
                  <c:v>975.19</c:v>
                </c:pt>
                <c:pt idx="2">
                  <c:v>970.702</c:v>
                </c:pt>
                <c:pt idx="3">
                  <c:v>970.49599999999998</c:v>
                </c:pt>
                <c:pt idx="4">
                  <c:v>969.46199999999999</c:v>
                </c:pt>
                <c:pt idx="5">
                  <c:v>968.58</c:v>
                </c:pt>
                <c:pt idx="6">
                  <c:v>967.74</c:v>
                </c:pt>
                <c:pt idx="7">
                  <c:v>966.96400000000006</c:v>
                </c:pt>
                <c:pt idx="8">
                  <c:v>965.92700000000002</c:v>
                </c:pt>
                <c:pt idx="9">
                  <c:v>964.93200000000002</c:v>
                </c:pt>
                <c:pt idx="10">
                  <c:v>963.93600000000004</c:v>
                </c:pt>
                <c:pt idx="11">
                  <c:v>962.78499999999997</c:v>
                </c:pt>
                <c:pt idx="12">
                  <c:v>961.50400000000002</c:v>
                </c:pt>
                <c:pt idx="13">
                  <c:v>960.27099999999996</c:v>
                </c:pt>
                <c:pt idx="14">
                  <c:v>956.346</c:v>
                </c:pt>
                <c:pt idx="15">
                  <c:v>956.09299999999996</c:v>
                </c:pt>
                <c:pt idx="16">
                  <c:v>955.21100000000001</c:v>
                </c:pt>
                <c:pt idx="17">
                  <c:v>954.42499999999995</c:v>
                </c:pt>
                <c:pt idx="18">
                  <c:v>953.58199999999999</c:v>
                </c:pt>
                <c:pt idx="19">
                  <c:v>952.84199999999998</c:v>
                </c:pt>
                <c:pt idx="20">
                  <c:v>959.50199999999995</c:v>
                </c:pt>
                <c:pt idx="21">
                  <c:v>958.58</c:v>
                </c:pt>
                <c:pt idx="22">
                  <c:v>957.57399999999996</c:v>
                </c:pt>
                <c:pt idx="23">
                  <c:v>956.46100000000001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2月</c:v>
                </c:pt>
                <c:pt idx="2">
                  <c:v>
4月</c:v>
                </c:pt>
                <c:pt idx="3">
                  <c:v>R元
5月</c:v>
                </c:pt>
                <c:pt idx="5">
                  <c:v>
7月</c:v>
                </c:pt>
                <c:pt idx="8">
                  <c:v>
10月</c:v>
                </c:pt>
                <c:pt idx="11">
                  <c:v>R2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R3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-1.48</c:v>
                </c:pt>
                <c:pt idx="2">
                  <c:v>-1.45</c:v>
                </c:pt>
                <c:pt idx="3">
                  <c:v>-1.46</c:v>
                </c:pt>
                <c:pt idx="4">
                  <c:v>-1.47</c:v>
                </c:pt>
                <c:pt idx="5">
                  <c:v>-1.47</c:v>
                </c:pt>
                <c:pt idx="6">
                  <c:v>-1.48</c:v>
                </c:pt>
                <c:pt idx="7">
                  <c:v>-1.5</c:v>
                </c:pt>
                <c:pt idx="8">
                  <c:v>-1.5</c:v>
                </c:pt>
                <c:pt idx="9">
                  <c:v>-1.51</c:v>
                </c:pt>
                <c:pt idx="10">
                  <c:v>-1.51</c:v>
                </c:pt>
                <c:pt idx="11">
                  <c:v>-1.52</c:v>
                </c:pt>
                <c:pt idx="12">
                  <c:v>-1.53</c:v>
                </c:pt>
                <c:pt idx="13">
                  <c:v>-1.53</c:v>
                </c:pt>
                <c:pt idx="14">
                  <c:v>-1.48</c:v>
                </c:pt>
                <c:pt idx="15">
                  <c:v>-1.48</c:v>
                </c:pt>
                <c:pt idx="16">
                  <c:v>-1.47</c:v>
                </c:pt>
                <c:pt idx="17">
                  <c:v>-1.46</c:v>
                </c:pt>
                <c:pt idx="18">
                  <c:v>-1.46</c:v>
                </c:pt>
                <c:pt idx="19">
                  <c:v>-1.46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6587144086663E-3"/>
              <c:y val="0.32615598546870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148788312028"/>
              <c:y val="0.30981418713389303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-1149</c:v>
                </c:pt>
                <c:pt idx="1">
                  <c:v>-904</c:v>
                </c:pt>
                <c:pt idx="2">
                  <c:v>-973</c:v>
                </c:pt>
                <c:pt idx="3">
                  <c:v>-868</c:v>
                </c:pt>
                <c:pt idx="4">
                  <c:v>-877</c:v>
                </c:pt>
                <c:pt idx="5">
                  <c:v>-754</c:v>
                </c:pt>
                <c:pt idx="6">
                  <c:v>-817</c:v>
                </c:pt>
                <c:pt idx="7">
                  <c:v>-826</c:v>
                </c:pt>
                <c:pt idx="8">
                  <c:v>-787</c:v>
                </c:pt>
                <c:pt idx="9">
                  <c:v>-902</c:v>
                </c:pt>
                <c:pt idx="10">
                  <c:v>-938</c:v>
                </c:pt>
                <c:pt idx="11">
                  <c:v>-1108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-132</c:v>
                </c:pt>
                <c:pt idx="1">
                  <c:v>-329</c:v>
                </c:pt>
                <c:pt idx="2">
                  <c:v>-2952</c:v>
                </c:pt>
                <c:pt idx="3">
                  <c:v>615</c:v>
                </c:pt>
                <c:pt idx="4">
                  <c:v>-5</c:v>
                </c:pt>
                <c:pt idx="5">
                  <c:v>-32</c:v>
                </c:pt>
                <c:pt idx="6">
                  <c:v>-26</c:v>
                </c:pt>
                <c:pt idx="7">
                  <c:v>86</c:v>
                </c:pt>
                <c:pt idx="8">
                  <c:v>-50</c:v>
                </c:pt>
                <c:pt idx="9">
                  <c:v>-20</c:v>
                </c:pt>
                <c:pt idx="10">
                  <c:v>-68</c:v>
                </c:pt>
                <c:pt idx="11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-1281</c:v>
                </c:pt>
                <c:pt idx="1">
                  <c:v>-1233</c:v>
                </c:pt>
                <c:pt idx="2">
                  <c:v>-3925</c:v>
                </c:pt>
                <c:pt idx="3">
                  <c:v>-253</c:v>
                </c:pt>
                <c:pt idx="4">
                  <c:v>-882</c:v>
                </c:pt>
                <c:pt idx="5">
                  <c:v>-786</c:v>
                </c:pt>
                <c:pt idx="6">
                  <c:v>-843</c:v>
                </c:pt>
                <c:pt idx="7">
                  <c:v>-740</c:v>
                </c:pt>
                <c:pt idx="8">
                  <c:v>-837</c:v>
                </c:pt>
                <c:pt idx="9">
                  <c:v>-922</c:v>
                </c:pt>
                <c:pt idx="10">
                  <c:v>-1006</c:v>
                </c:pt>
                <c:pt idx="11">
                  <c:v>-1113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2月</c:v>
                </c:pt>
                <c:pt idx="2">
                  <c:v>
4月</c:v>
                </c:pt>
                <c:pt idx="3">
                  <c:v>R元
5月</c:v>
                </c:pt>
                <c:pt idx="5">
                  <c:v>
7月</c:v>
                </c:pt>
                <c:pt idx="8">
                  <c:v>
10月</c:v>
                </c:pt>
                <c:pt idx="11">
                  <c:v>R2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R3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976.41099999999994</c:v>
                </c:pt>
                <c:pt idx="1">
                  <c:v>975.19</c:v>
                </c:pt>
                <c:pt idx="2">
                  <c:v>970.702</c:v>
                </c:pt>
                <c:pt idx="3">
                  <c:v>970.49599999999998</c:v>
                </c:pt>
                <c:pt idx="4">
                  <c:v>969.46199999999999</c:v>
                </c:pt>
                <c:pt idx="5">
                  <c:v>968.58</c:v>
                </c:pt>
                <c:pt idx="6">
                  <c:v>967.74</c:v>
                </c:pt>
                <c:pt idx="7">
                  <c:v>966.96400000000006</c:v>
                </c:pt>
                <c:pt idx="8">
                  <c:v>965.92700000000002</c:v>
                </c:pt>
                <c:pt idx="9">
                  <c:v>964.93200000000002</c:v>
                </c:pt>
                <c:pt idx="10">
                  <c:v>963.93600000000004</c:v>
                </c:pt>
                <c:pt idx="11">
                  <c:v>962.78499999999997</c:v>
                </c:pt>
                <c:pt idx="12">
                  <c:v>961.50400000000002</c:v>
                </c:pt>
                <c:pt idx="13">
                  <c:v>960.27099999999996</c:v>
                </c:pt>
                <c:pt idx="14">
                  <c:v>956.346</c:v>
                </c:pt>
                <c:pt idx="15">
                  <c:v>956.09299999999996</c:v>
                </c:pt>
                <c:pt idx="16">
                  <c:v>955.21100000000001</c:v>
                </c:pt>
                <c:pt idx="17">
                  <c:v>954.42499999999995</c:v>
                </c:pt>
                <c:pt idx="18">
                  <c:v>953.58199999999999</c:v>
                </c:pt>
                <c:pt idx="19">
                  <c:v>952.84199999999998</c:v>
                </c:pt>
                <c:pt idx="20">
                  <c:v>959.50199999999995</c:v>
                </c:pt>
                <c:pt idx="21">
                  <c:v>958.58</c:v>
                </c:pt>
                <c:pt idx="22">
                  <c:v>957.57399999999996</c:v>
                </c:pt>
                <c:pt idx="23">
                  <c:v>956.46100000000001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2月</c:v>
                </c:pt>
                <c:pt idx="2">
                  <c:v>
4月</c:v>
                </c:pt>
                <c:pt idx="3">
                  <c:v>R元
5月</c:v>
                </c:pt>
                <c:pt idx="5">
                  <c:v>
7月</c:v>
                </c:pt>
                <c:pt idx="8">
                  <c:v>
10月</c:v>
                </c:pt>
                <c:pt idx="11">
                  <c:v>R2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R3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-1.48</c:v>
                </c:pt>
                <c:pt idx="2">
                  <c:v>-1.45</c:v>
                </c:pt>
                <c:pt idx="3">
                  <c:v>-1.46</c:v>
                </c:pt>
                <c:pt idx="4">
                  <c:v>-1.47</c:v>
                </c:pt>
                <c:pt idx="5">
                  <c:v>-1.47</c:v>
                </c:pt>
                <c:pt idx="6">
                  <c:v>-1.48</c:v>
                </c:pt>
                <c:pt idx="7">
                  <c:v>-1.5</c:v>
                </c:pt>
                <c:pt idx="8">
                  <c:v>-1.5</c:v>
                </c:pt>
                <c:pt idx="9">
                  <c:v>-1.51</c:v>
                </c:pt>
                <c:pt idx="10">
                  <c:v>-1.51</c:v>
                </c:pt>
                <c:pt idx="11">
                  <c:v>-1.52</c:v>
                </c:pt>
                <c:pt idx="12">
                  <c:v>-1.53</c:v>
                </c:pt>
                <c:pt idx="13">
                  <c:v>-1.53</c:v>
                </c:pt>
                <c:pt idx="14">
                  <c:v>-1.48</c:v>
                </c:pt>
                <c:pt idx="15">
                  <c:v>-1.48</c:v>
                </c:pt>
                <c:pt idx="16">
                  <c:v>-1.47</c:v>
                </c:pt>
                <c:pt idx="17">
                  <c:v>-1.46</c:v>
                </c:pt>
                <c:pt idx="18">
                  <c:v>-1.46</c:v>
                </c:pt>
                <c:pt idx="19">
                  <c:v>-1.46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-1149</c:v>
                </c:pt>
                <c:pt idx="1">
                  <c:v>-904</c:v>
                </c:pt>
                <c:pt idx="2">
                  <c:v>-973</c:v>
                </c:pt>
                <c:pt idx="3">
                  <c:v>-868</c:v>
                </c:pt>
                <c:pt idx="4">
                  <c:v>-877</c:v>
                </c:pt>
                <c:pt idx="5">
                  <c:v>-754</c:v>
                </c:pt>
                <c:pt idx="6">
                  <c:v>-817</c:v>
                </c:pt>
                <c:pt idx="7">
                  <c:v>-826</c:v>
                </c:pt>
                <c:pt idx="8">
                  <c:v>-787</c:v>
                </c:pt>
                <c:pt idx="9">
                  <c:v>-902</c:v>
                </c:pt>
                <c:pt idx="10">
                  <c:v>-938</c:v>
                </c:pt>
                <c:pt idx="11">
                  <c:v>-1108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-132</c:v>
                </c:pt>
                <c:pt idx="1">
                  <c:v>-329</c:v>
                </c:pt>
                <c:pt idx="2">
                  <c:v>-2952</c:v>
                </c:pt>
                <c:pt idx="3">
                  <c:v>615</c:v>
                </c:pt>
                <c:pt idx="4">
                  <c:v>-5</c:v>
                </c:pt>
                <c:pt idx="5">
                  <c:v>-32</c:v>
                </c:pt>
                <c:pt idx="6">
                  <c:v>-26</c:v>
                </c:pt>
                <c:pt idx="7">
                  <c:v>86</c:v>
                </c:pt>
                <c:pt idx="8">
                  <c:v>-50</c:v>
                </c:pt>
                <c:pt idx="9">
                  <c:v>-20</c:v>
                </c:pt>
                <c:pt idx="10">
                  <c:v>-68</c:v>
                </c:pt>
                <c:pt idx="11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-1281</c:v>
                </c:pt>
                <c:pt idx="1">
                  <c:v>-1233</c:v>
                </c:pt>
                <c:pt idx="2">
                  <c:v>-3925</c:v>
                </c:pt>
                <c:pt idx="3">
                  <c:v>-253</c:v>
                </c:pt>
                <c:pt idx="4">
                  <c:v>-882</c:v>
                </c:pt>
                <c:pt idx="5">
                  <c:v>-786</c:v>
                </c:pt>
                <c:pt idx="6">
                  <c:v>-843</c:v>
                </c:pt>
                <c:pt idx="7">
                  <c:v>-740</c:v>
                </c:pt>
                <c:pt idx="8">
                  <c:v>-837</c:v>
                </c:pt>
                <c:pt idx="9">
                  <c:v>-922</c:v>
                </c:pt>
                <c:pt idx="10">
                  <c:v>-1006</c:v>
                </c:pt>
                <c:pt idx="11">
                  <c:v>-1113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F3AC9-507F-4708-A9AC-6CAC1D64D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9D86E54-D535-4873-913B-16A502CD9381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F42F264-2F82-485D-B6CE-B5C4FBEA5862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2AA7D5-ECC0-41A5-8523-7D13B3C08494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A15740-C2A5-49CF-9D66-58BAE5A0212E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6CFA0F1-0A3F-473D-8891-7F584DBD5399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12E601A-DC2C-412F-A9C1-AFEEE631A4F9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60B1FE-0129-40B6-AA5B-82DE832099C1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548485D-78C5-499B-BFCB-421EAB6F5590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196215</xdr:rowOff>
    </xdr:from>
    <xdr:to>
      <xdr:col>12</xdr:col>
      <xdr:colOff>468630</xdr:colOff>
      <xdr:row>17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15FD17C-52BE-4A73-B7DE-88BF30CB0E6D}"/>
            </a:ext>
          </a:extLst>
        </xdr:cNvPr>
        <xdr:cNvSpPr txBox="1"/>
      </xdr:nvSpPr>
      <xdr:spPr>
        <a:xfrm>
          <a:off x="0" y="10287000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B81AB0E-11C3-43F5-BF51-5B52950E3FBD}"/>
            </a:ext>
          </a:extLst>
        </xdr:cNvPr>
        <xdr:cNvSpPr txBox="1"/>
      </xdr:nvSpPr>
      <xdr:spPr>
        <a:xfrm>
          <a:off x="0" y="10429875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182F531-A2BC-41A5-B156-2CB757D4A72F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7FD2-E7C7-4F60-8769-4E17104A9B16}">
  <sheetPr>
    <tabColor rgb="FF00B0F0"/>
  </sheetPr>
  <dimension ref="A1:EU61"/>
  <sheetViews>
    <sheetView showGridLines="0" tabSelected="1" view="pageBreakPreview" zoomScaleNormal="110" zoomScaleSheetLayoutView="100" workbookViewId="0">
      <selection activeCell="B1" sqref="B1"/>
    </sheetView>
  </sheetViews>
  <sheetFormatPr defaultColWidth="0.625" defaultRowHeight="13.5" x14ac:dyDescent="0.15"/>
  <cols>
    <col min="1" max="16384" width="0.625" style="342"/>
  </cols>
  <sheetData>
    <row r="1" spans="1:151" s="438" customFormat="1" ht="25.5" x14ac:dyDescent="0.15">
      <c r="A1" s="436" t="s">
        <v>180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  <c r="AP1" s="436"/>
      <c r="AQ1" s="436"/>
      <c r="AR1" s="436"/>
      <c r="AS1" s="436"/>
      <c r="AT1" s="436"/>
      <c r="AU1" s="436"/>
      <c r="AV1" s="436"/>
      <c r="AW1" s="436"/>
      <c r="AX1" s="436"/>
      <c r="AY1" s="436"/>
      <c r="AZ1" s="436"/>
      <c r="BA1" s="436"/>
      <c r="BB1" s="436"/>
      <c r="BC1" s="436"/>
      <c r="BD1" s="436"/>
      <c r="BE1" s="436"/>
      <c r="BF1" s="436"/>
      <c r="BG1" s="436"/>
      <c r="BH1" s="436"/>
      <c r="BI1" s="436"/>
      <c r="BJ1" s="436"/>
      <c r="BK1" s="436"/>
      <c r="BL1" s="436"/>
      <c r="BM1" s="436"/>
      <c r="BN1" s="436"/>
      <c r="BO1" s="436"/>
      <c r="BP1" s="436"/>
      <c r="BQ1" s="436"/>
      <c r="BR1" s="436"/>
      <c r="BS1" s="436"/>
      <c r="BT1" s="436"/>
      <c r="BU1" s="436"/>
      <c r="BV1" s="436"/>
      <c r="BW1" s="436"/>
      <c r="BX1" s="436"/>
      <c r="BY1" s="436"/>
      <c r="BZ1" s="436"/>
      <c r="CA1" s="436"/>
      <c r="CB1" s="436"/>
      <c r="CC1" s="436"/>
      <c r="CD1" s="436"/>
      <c r="CE1" s="436"/>
      <c r="CF1" s="436"/>
      <c r="CG1" s="436"/>
      <c r="CH1" s="436"/>
      <c r="CI1" s="436"/>
      <c r="CJ1" s="436"/>
      <c r="CK1" s="436"/>
      <c r="CL1" s="436"/>
      <c r="CM1" s="436"/>
      <c r="CN1" s="436"/>
      <c r="CO1" s="436"/>
      <c r="CP1" s="436"/>
      <c r="CQ1" s="436"/>
      <c r="CR1" s="436"/>
      <c r="CS1" s="436"/>
      <c r="CT1" s="436"/>
      <c r="CU1" s="436"/>
      <c r="CV1" s="436"/>
      <c r="CW1" s="436"/>
      <c r="CX1" s="436"/>
      <c r="CY1" s="436"/>
      <c r="CZ1" s="436"/>
      <c r="DA1" s="436"/>
      <c r="DB1" s="436"/>
      <c r="DC1" s="436"/>
      <c r="DD1" s="436"/>
      <c r="DE1" s="436"/>
      <c r="DF1" s="436"/>
      <c r="DG1" s="436"/>
      <c r="DH1" s="436"/>
      <c r="DI1" s="436"/>
      <c r="DJ1" s="436"/>
      <c r="DK1" s="436"/>
      <c r="DL1" s="436"/>
      <c r="DM1" s="436"/>
      <c r="DN1" s="436"/>
      <c r="DO1" s="436"/>
      <c r="DP1" s="436"/>
      <c r="DQ1" s="436"/>
      <c r="DR1" s="436"/>
      <c r="DS1" s="436"/>
      <c r="DT1" s="436"/>
      <c r="DU1" s="436"/>
      <c r="DV1" s="436"/>
      <c r="DW1" s="436"/>
      <c r="DX1" s="436"/>
      <c r="DY1" s="436"/>
      <c r="DZ1" s="436"/>
      <c r="EA1" s="436"/>
      <c r="EB1" s="436"/>
      <c r="EC1" s="436"/>
      <c r="ED1" s="436"/>
      <c r="EE1" s="436"/>
      <c r="EF1" s="436"/>
      <c r="EG1" s="436"/>
      <c r="EH1" s="436"/>
      <c r="EI1" s="436"/>
      <c r="EJ1" s="436"/>
      <c r="EK1" s="436"/>
      <c r="EL1" s="436"/>
      <c r="EM1" s="436"/>
      <c r="EN1" s="436"/>
      <c r="EO1" s="437"/>
      <c r="EP1" s="437"/>
      <c r="EQ1" s="437"/>
      <c r="ER1" s="437"/>
      <c r="ES1" s="437"/>
      <c r="ET1" s="437"/>
      <c r="EU1" s="437"/>
    </row>
    <row r="2" spans="1:151" ht="15" customHeight="1" x14ac:dyDescent="0.15"/>
    <row r="3" spans="1:151" s="439" customFormat="1" ht="15" customHeight="1" x14ac:dyDescent="0.15">
      <c r="B3" s="326"/>
      <c r="CO3" s="513" t="s">
        <v>388</v>
      </c>
      <c r="CP3" s="514"/>
      <c r="CQ3" s="514"/>
      <c r="CR3" s="514"/>
      <c r="CS3" s="514"/>
      <c r="CT3" s="514"/>
      <c r="CU3" s="514"/>
      <c r="CV3" s="514"/>
      <c r="CW3" s="514"/>
      <c r="CX3" s="514"/>
      <c r="CY3" s="514"/>
      <c r="CZ3" s="514"/>
      <c r="DA3" s="514"/>
      <c r="DB3" s="514"/>
      <c r="DC3" s="514"/>
      <c r="DD3" s="514"/>
      <c r="DE3" s="514"/>
      <c r="DF3" s="514"/>
      <c r="DG3" s="514"/>
      <c r="DH3" s="514"/>
      <c r="DI3" s="515" t="s">
        <v>389</v>
      </c>
      <c r="DJ3" s="516"/>
      <c r="DK3" s="516"/>
      <c r="DL3" s="516"/>
      <c r="DM3" s="516"/>
      <c r="DN3" s="516"/>
      <c r="DO3" s="516"/>
      <c r="DP3" s="516"/>
      <c r="DQ3" s="516"/>
      <c r="DR3" s="516"/>
      <c r="DS3" s="455" t="s">
        <v>267</v>
      </c>
      <c r="DT3" s="455"/>
      <c r="DU3" s="455"/>
      <c r="DV3" s="455"/>
      <c r="DW3" s="455"/>
      <c r="DX3" s="456"/>
      <c r="DY3" s="456"/>
      <c r="DZ3" s="455"/>
      <c r="EA3" s="455"/>
      <c r="EB3" s="455"/>
      <c r="EC3" s="455"/>
      <c r="ED3" s="457"/>
      <c r="EE3" s="457"/>
      <c r="EF3" s="455"/>
      <c r="EG3" s="455"/>
      <c r="EH3" s="455"/>
      <c r="EI3" s="455"/>
    </row>
    <row r="4" spans="1:151" s="440" customFormat="1" ht="15" customHeight="1" x14ac:dyDescent="0.15">
      <c r="CO4" s="517" t="s">
        <v>390</v>
      </c>
      <c r="CP4" s="517"/>
      <c r="CQ4" s="517"/>
      <c r="CR4" s="517"/>
      <c r="CS4" s="517"/>
      <c r="CT4" s="517"/>
      <c r="CU4" s="517"/>
      <c r="CV4" s="517"/>
      <c r="CW4" s="517"/>
      <c r="CX4" s="517"/>
      <c r="CY4" s="517"/>
      <c r="CZ4" s="517"/>
      <c r="DA4" s="517"/>
      <c r="DB4" s="517"/>
      <c r="DC4" s="517"/>
      <c r="DD4" s="517"/>
      <c r="DE4" s="517"/>
      <c r="DF4" s="517"/>
      <c r="DG4" s="517"/>
      <c r="DH4" s="517"/>
      <c r="DI4" s="517"/>
      <c r="DJ4" s="517"/>
      <c r="DK4" s="517"/>
      <c r="DL4" s="517"/>
      <c r="DM4" s="517"/>
      <c r="DN4" s="517"/>
      <c r="DO4" s="517"/>
      <c r="DP4" s="517"/>
      <c r="DQ4" s="517"/>
      <c r="DR4" s="517"/>
      <c r="DS4" s="517"/>
      <c r="DT4" s="517"/>
      <c r="DU4" s="517"/>
      <c r="DV4" s="517"/>
      <c r="DW4" s="517"/>
      <c r="DX4" s="517"/>
      <c r="DY4" s="517"/>
      <c r="DZ4" s="517"/>
      <c r="EA4" s="517"/>
      <c r="EB4" s="517"/>
      <c r="EC4" s="517"/>
      <c r="ED4" s="517"/>
      <c r="EE4" s="517"/>
      <c r="EF4" s="517"/>
      <c r="EG4" s="517"/>
      <c r="EH4" s="517"/>
      <c r="EI4" s="517"/>
    </row>
    <row r="5" spans="1:151" s="440" customFormat="1" ht="15" customHeight="1" x14ac:dyDescent="0.15">
      <c r="A5" s="441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1"/>
      <c r="BG5" s="441"/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1"/>
      <c r="CC5" s="441"/>
      <c r="CD5" s="441"/>
      <c r="CE5" s="441"/>
      <c r="CF5" s="441"/>
      <c r="CG5" s="441"/>
      <c r="CH5" s="441"/>
      <c r="CI5" s="441"/>
      <c r="CJ5" s="441"/>
      <c r="CK5" s="441"/>
      <c r="CL5" s="441"/>
      <c r="CM5" s="441"/>
      <c r="CN5" s="441"/>
      <c r="CO5" s="518" t="s">
        <v>410</v>
      </c>
      <c r="CP5" s="518"/>
      <c r="CQ5" s="518"/>
      <c r="CR5" s="518"/>
      <c r="CS5" s="518"/>
      <c r="CT5" s="518"/>
      <c r="CU5" s="518"/>
      <c r="CV5" s="518"/>
      <c r="CW5" s="518"/>
      <c r="CX5" s="518"/>
      <c r="CY5" s="518"/>
      <c r="CZ5" s="518"/>
      <c r="DA5" s="518"/>
      <c r="DB5" s="518"/>
      <c r="DC5" s="518"/>
      <c r="DD5" s="518"/>
      <c r="DE5" s="518"/>
      <c r="DF5" s="518"/>
      <c r="DG5" s="518"/>
      <c r="DH5" s="518"/>
      <c r="DI5" s="518"/>
      <c r="DJ5" s="518"/>
      <c r="DK5" s="518"/>
      <c r="DL5" s="518"/>
      <c r="DM5" s="518"/>
      <c r="DN5" s="518"/>
      <c r="DO5" s="518"/>
      <c r="DP5" s="518"/>
      <c r="DQ5" s="518"/>
      <c r="DR5" s="518"/>
      <c r="DS5" s="518"/>
      <c r="DT5" s="518"/>
      <c r="DU5" s="518"/>
      <c r="DV5" s="518"/>
      <c r="DW5" s="518"/>
      <c r="DX5" s="518"/>
      <c r="DY5" s="518"/>
      <c r="DZ5" s="518"/>
      <c r="EA5" s="518"/>
      <c r="EB5" s="518"/>
      <c r="EC5" s="518"/>
      <c r="ED5" s="518"/>
      <c r="EE5" s="518"/>
      <c r="EF5" s="518"/>
      <c r="EG5" s="518"/>
      <c r="EH5" s="518"/>
      <c r="EI5" s="518"/>
      <c r="EJ5" s="441"/>
      <c r="EK5" s="441"/>
      <c r="EL5" s="441"/>
      <c r="EM5" s="441"/>
      <c r="EN5" s="441"/>
    </row>
    <row r="6" spans="1:151" ht="22.5" customHeight="1" x14ac:dyDescent="0.15">
      <c r="A6" s="442" t="s">
        <v>406</v>
      </c>
    </row>
    <row r="7" spans="1:151" ht="21" customHeight="1" x14ac:dyDescent="0.3">
      <c r="E7" s="443" t="s">
        <v>407</v>
      </c>
    </row>
    <row r="8" spans="1:151" s="326" customFormat="1" ht="15.75" customHeight="1" x14ac:dyDescent="0.2">
      <c r="J8" s="519">
        <v>44197</v>
      </c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20"/>
      <c r="AE8" s="520"/>
      <c r="AF8" s="520"/>
      <c r="AG8" s="520"/>
      <c r="AH8" s="520"/>
      <c r="AI8" s="520"/>
      <c r="AJ8" s="520"/>
      <c r="AK8" s="520"/>
      <c r="AL8" s="9" t="s">
        <v>276</v>
      </c>
      <c r="AM8" s="5"/>
      <c r="AN8" s="4"/>
      <c r="AO8" s="4"/>
      <c r="AP8" s="4"/>
      <c r="AQ8" s="4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21">
        <v>956461</v>
      </c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0"/>
      <c r="BY8" s="470"/>
      <c r="BZ8" s="470"/>
      <c r="CA8" s="470"/>
      <c r="CB8" s="470"/>
      <c r="CC8" s="470"/>
      <c r="CD8" s="470"/>
      <c r="CE8" s="470"/>
      <c r="CF8" s="470"/>
      <c r="CG8" s="522">
        <v>451055</v>
      </c>
      <c r="CH8" s="522"/>
      <c r="CI8" s="522"/>
      <c r="CJ8" s="522"/>
      <c r="CK8" s="522"/>
      <c r="CL8" s="522"/>
      <c r="CM8" s="522"/>
      <c r="CN8" s="522"/>
      <c r="CO8" s="522"/>
      <c r="CP8" s="522"/>
      <c r="CQ8" s="522"/>
      <c r="CR8" s="522"/>
      <c r="CS8" s="522"/>
      <c r="CT8" s="522"/>
      <c r="CU8" s="522"/>
      <c r="CV8" s="522"/>
      <c r="CW8" s="522"/>
      <c r="CX8" s="522"/>
      <c r="CY8" s="522"/>
      <c r="CZ8" s="522"/>
      <c r="DA8" s="522"/>
      <c r="DB8" s="522"/>
      <c r="DC8" s="522"/>
      <c r="DD8" s="523"/>
      <c r="DE8" s="524" t="s">
        <v>261</v>
      </c>
      <c r="DF8" s="524"/>
      <c r="DG8" s="525">
        <v>505406</v>
      </c>
      <c r="DH8" s="525"/>
      <c r="DI8" s="525"/>
      <c r="DJ8" s="525"/>
      <c r="DK8" s="525"/>
      <c r="DL8" s="525"/>
      <c r="DM8" s="525"/>
      <c r="DN8" s="525"/>
      <c r="DO8" s="525"/>
      <c r="DP8" s="525"/>
      <c r="DQ8" s="525"/>
      <c r="DR8" s="525"/>
      <c r="DS8" s="525"/>
      <c r="DT8" s="525"/>
      <c r="DU8" s="525"/>
      <c r="DV8" s="525"/>
      <c r="DW8" s="525"/>
      <c r="DX8" s="525"/>
      <c r="DY8" s="525"/>
      <c r="DZ8" s="525"/>
      <c r="EA8" s="525"/>
      <c r="EB8" s="525"/>
      <c r="EC8" s="525"/>
      <c r="ED8" s="525"/>
    </row>
    <row r="9" spans="1:151" s="326" customFormat="1" ht="15.75" customHeight="1" x14ac:dyDescent="0.2">
      <c r="J9" s="5"/>
      <c r="K9" s="5"/>
      <c r="L9" s="5"/>
      <c r="M9" s="6"/>
      <c r="N9" s="5" t="s">
        <v>263</v>
      </c>
      <c r="O9" s="5"/>
      <c r="P9" s="5"/>
      <c r="Q9" s="5"/>
      <c r="R9" s="5"/>
      <c r="S9" s="5"/>
      <c r="T9" s="5"/>
      <c r="U9" s="5"/>
      <c r="V9" s="8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06">
        <v>1113</v>
      </c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8">
        <v>0.12</v>
      </c>
      <c r="AX9" s="507"/>
      <c r="AY9" s="507"/>
      <c r="AZ9" s="507"/>
      <c r="BA9" s="507"/>
      <c r="BB9" s="507"/>
      <c r="BC9" s="507"/>
      <c r="BD9" s="507"/>
      <c r="BE9" s="507"/>
      <c r="BF9" s="507"/>
      <c r="BG9" s="507"/>
      <c r="BH9" s="507"/>
      <c r="BI9" s="507"/>
      <c r="BJ9" s="507"/>
      <c r="BK9" s="507"/>
      <c r="BL9" s="5" t="s">
        <v>393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433"/>
      <c r="CB9" s="433"/>
      <c r="CC9" s="433"/>
      <c r="CD9" s="433"/>
      <c r="CE9" s="433"/>
      <c r="CF9" s="433"/>
      <c r="CG9" s="433"/>
      <c r="CH9" s="433"/>
      <c r="CI9" s="433"/>
      <c r="CJ9" s="433"/>
      <c r="CK9" s="433"/>
      <c r="CL9" s="5"/>
      <c r="CM9" s="5"/>
      <c r="CN9" s="5"/>
      <c r="CO9" s="5"/>
      <c r="CP9" s="5"/>
      <c r="CQ9" s="5"/>
      <c r="CR9" s="5"/>
      <c r="CS9" s="5"/>
      <c r="CT9" s="8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433"/>
      <c r="EA9" s="433"/>
      <c r="EB9" s="433"/>
      <c r="EC9" s="433"/>
      <c r="ED9" s="433"/>
      <c r="EE9" s="342"/>
      <c r="EF9" s="342"/>
      <c r="EG9" s="342"/>
    </row>
    <row r="10" spans="1:151" ht="15" customHeight="1" x14ac:dyDescent="0.15">
      <c r="J10" s="433"/>
      <c r="K10" s="433"/>
      <c r="L10" s="433"/>
      <c r="M10" s="433"/>
      <c r="N10" s="433"/>
      <c r="O10" s="433"/>
      <c r="P10" s="433"/>
      <c r="Q10" s="526">
        <v>44166</v>
      </c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6"/>
      <c r="AM10" s="526"/>
      <c r="AN10" s="526"/>
      <c r="AO10" s="526"/>
      <c r="AP10" s="526"/>
      <c r="AQ10" s="526"/>
      <c r="AR10" s="510" t="s">
        <v>268</v>
      </c>
      <c r="AS10" s="510"/>
      <c r="AT10" s="510"/>
      <c r="AU10" s="510"/>
      <c r="AV10" s="510"/>
      <c r="AW10" s="510"/>
      <c r="AX10" s="511">
        <v>44196</v>
      </c>
      <c r="AY10" s="511"/>
      <c r="AZ10" s="511"/>
      <c r="BA10" s="511"/>
      <c r="BB10" s="511"/>
      <c r="BC10" s="511"/>
      <c r="BD10" s="511"/>
      <c r="BE10" s="511"/>
      <c r="BF10" s="511"/>
      <c r="BG10" s="511"/>
      <c r="BH10" s="511"/>
      <c r="BI10" s="511"/>
      <c r="BJ10" s="511"/>
      <c r="BK10" s="511"/>
      <c r="BL10" s="511"/>
      <c r="BM10" s="511"/>
      <c r="BN10" s="511"/>
      <c r="BO10" s="511"/>
      <c r="BP10" s="511"/>
      <c r="BQ10" s="511"/>
      <c r="BR10" s="511"/>
      <c r="BS10" s="511"/>
      <c r="BT10" s="511"/>
      <c r="BU10" s="511"/>
      <c r="BV10" s="511"/>
      <c r="BW10" s="511"/>
      <c r="BX10" s="511"/>
      <c r="BY10" s="433" t="s">
        <v>271</v>
      </c>
      <c r="BZ10" s="433"/>
      <c r="CA10" s="433"/>
      <c r="CB10" s="433"/>
      <c r="CC10" s="433"/>
      <c r="CD10" s="433"/>
      <c r="CE10" s="433"/>
      <c r="CF10" s="433"/>
      <c r="CG10" s="433"/>
      <c r="CH10" s="433"/>
      <c r="CI10" s="433"/>
      <c r="CJ10" s="433"/>
      <c r="CK10" s="433"/>
      <c r="CL10" s="433"/>
      <c r="CM10" s="433"/>
      <c r="CN10" s="433"/>
      <c r="CO10" s="433"/>
      <c r="CP10" s="433"/>
      <c r="CQ10" s="433"/>
      <c r="CR10" s="433"/>
      <c r="CS10" s="12"/>
      <c r="CT10" s="12"/>
      <c r="CU10" s="12"/>
      <c r="CV10" s="12"/>
      <c r="CW10" s="12"/>
      <c r="CX10" s="12"/>
      <c r="CY10" s="12"/>
      <c r="CZ10" s="12"/>
      <c r="DA10" s="433"/>
      <c r="DB10" s="433"/>
      <c r="DC10" s="433"/>
      <c r="DD10" s="433"/>
      <c r="DE10" s="433"/>
      <c r="DF10" s="433"/>
      <c r="DG10" s="433"/>
      <c r="DH10" s="433"/>
      <c r="DI10" s="433"/>
      <c r="DJ10" s="433"/>
      <c r="DK10" s="433"/>
      <c r="DL10" s="433"/>
      <c r="DM10" s="433"/>
      <c r="DN10" s="433"/>
      <c r="DO10" s="433"/>
      <c r="DP10" s="433"/>
      <c r="DQ10" s="433"/>
      <c r="DR10" s="433"/>
      <c r="DS10" s="433"/>
      <c r="DT10" s="433"/>
      <c r="DU10" s="433"/>
      <c r="DV10" s="433"/>
      <c r="DW10" s="433"/>
      <c r="DX10" s="433"/>
      <c r="DY10" s="433"/>
      <c r="DZ10" s="433"/>
      <c r="EA10" s="433"/>
      <c r="EB10" s="433"/>
      <c r="EC10" s="433"/>
      <c r="ED10" s="433"/>
    </row>
    <row r="11" spans="1:151" s="438" customFormat="1" ht="15.75" customHeight="1" x14ac:dyDescent="0.15">
      <c r="E11" s="342"/>
      <c r="F11" s="342"/>
      <c r="G11" s="342"/>
      <c r="H11" s="342"/>
      <c r="J11" s="3"/>
      <c r="K11" s="3"/>
      <c r="L11" s="3"/>
      <c r="M11" s="3"/>
      <c r="N11" s="3"/>
      <c r="O11" s="3"/>
      <c r="P11" s="3"/>
      <c r="Q11" s="3"/>
      <c r="R11" s="433"/>
      <c r="S11" s="483" t="s">
        <v>284</v>
      </c>
      <c r="T11" s="484"/>
      <c r="U11" s="484"/>
      <c r="V11" s="484"/>
      <c r="W11" s="484"/>
      <c r="X11" s="484"/>
      <c r="Y11" s="484"/>
      <c r="Z11" s="484"/>
      <c r="AA11" s="484"/>
      <c r="AB11" s="484"/>
      <c r="AC11" s="484"/>
      <c r="AD11" s="484"/>
      <c r="AE11" s="484"/>
      <c r="AF11" s="484"/>
      <c r="AG11" s="484"/>
      <c r="AH11" s="484"/>
      <c r="AI11" s="484"/>
      <c r="AJ11" s="485"/>
      <c r="AK11" s="489" t="s">
        <v>115</v>
      </c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90"/>
      <c r="AX11" s="490"/>
      <c r="AY11" s="490"/>
      <c r="AZ11" s="490"/>
      <c r="BA11" s="490"/>
      <c r="BB11" s="490"/>
      <c r="BC11" s="490"/>
      <c r="BD11" s="490"/>
      <c r="BE11" s="490"/>
      <c r="BF11" s="490"/>
      <c r="BG11" s="490"/>
      <c r="BH11" s="490"/>
      <c r="BI11" s="490"/>
      <c r="BJ11" s="490"/>
      <c r="BK11" s="490"/>
      <c r="BL11" s="490"/>
      <c r="BM11" s="490"/>
      <c r="BN11" s="490"/>
      <c r="BO11" s="490"/>
      <c r="BP11" s="490"/>
      <c r="BQ11" s="490"/>
      <c r="BR11" s="490"/>
      <c r="BS11" s="490"/>
      <c r="BT11" s="490"/>
      <c r="BU11" s="490"/>
      <c r="BV11" s="490"/>
      <c r="BW11" s="490"/>
      <c r="BX11" s="490"/>
      <c r="BY11" s="490"/>
      <c r="BZ11" s="490"/>
      <c r="CA11" s="490"/>
      <c r="CB11" s="490"/>
      <c r="CC11" s="490"/>
      <c r="CD11" s="490"/>
      <c r="CE11" s="490"/>
      <c r="CF11" s="491"/>
      <c r="CG11" s="492" t="s">
        <v>260</v>
      </c>
      <c r="CH11" s="493"/>
      <c r="CI11" s="493"/>
      <c r="CJ11" s="493"/>
      <c r="CK11" s="493"/>
      <c r="CL11" s="493"/>
      <c r="CM11" s="493"/>
      <c r="CN11" s="493"/>
      <c r="CO11" s="493"/>
      <c r="CP11" s="493"/>
      <c r="CQ11" s="493"/>
      <c r="CR11" s="493"/>
      <c r="CS11" s="493"/>
      <c r="CT11" s="493"/>
      <c r="CU11" s="493"/>
      <c r="CV11" s="493"/>
      <c r="CW11" s="493"/>
      <c r="CX11" s="493"/>
      <c r="CY11" s="493"/>
      <c r="CZ11" s="493"/>
      <c r="DA11" s="493"/>
      <c r="DB11" s="493"/>
      <c r="DC11" s="493"/>
      <c r="DD11" s="493"/>
      <c r="DE11" s="493"/>
      <c r="DF11" s="493"/>
      <c r="DG11" s="493"/>
      <c r="DH11" s="493"/>
      <c r="DI11" s="493"/>
      <c r="DJ11" s="493"/>
      <c r="DK11" s="493"/>
      <c r="DL11" s="493"/>
      <c r="DM11" s="493"/>
      <c r="DN11" s="493"/>
      <c r="DO11" s="493"/>
      <c r="DP11" s="493"/>
      <c r="DQ11" s="493"/>
      <c r="DR11" s="493"/>
      <c r="DS11" s="493"/>
      <c r="DT11" s="493"/>
      <c r="DU11" s="493"/>
      <c r="DV11" s="493"/>
      <c r="DW11" s="493"/>
      <c r="DX11" s="493"/>
      <c r="DY11" s="493"/>
      <c r="DZ11" s="493"/>
      <c r="EA11" s="493"/>
      <c r="EB11" s="494"/>
      <c r="EC11" s="432"/>
      <c r="ED11" s="432"/>
      <c r="EE11" s="444"/>
      <c r="EF11" s="444"/>
      <c r="EG11" s="444"/>
      <c r="EH11" s="444"/>
      <c r="EJ11" s="342"/>
    </row>
    <row r="12" spans="1:151" ht="27" customHeight="1" x14ac:dyDescent="0.15">
      <c r="J12" s="433"/>
      <c r="K12" s="433"/>
      <c r="L12" s="433"/>
      <c r="M12" s="433"/>
      <c r="N12" s="433"/>
      <c r="O12" s="433"/>
      <c r="P12" s="433"/>
      <c r="Q12" s="433"/>
      <c r="R12" s="433"/>
      <c r="S12" s="486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8"/>
      <c r="AK12" s="495" t="s">
        <v>256</v>
      </c>
      <c r="AL12" s="496"/>
      <c r="AM12" s="496"/>
      <c r="AN12" s="496"/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7"/>
      <c r="AZ12" s="498" t="s">
        <v>255</v>
      </c>
      <c r="BA12" s="499"/>
      <c r="BB12" s="499"/>
      <c r="BC12" s="499"/>
      <c r="BD12" s="499"/>
      <c r="BE12" s="499"/>
      <c r="BF12" s="499"/>
      <c r="BG12" s="499"/>
      <c r="BH12" s="499"/>
      <c r="BI12" s="499"/>
      <c r="BJ12" s="499"/>
      <c r="BK12" s="499"/>
      <c r="BL12" s="499"/>
      <c r="BM12" s="499"/>
      <c r="BN12" s="500"/>
      <c r="BO12" s="501" t="s">
        <v>43</v>
      </c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3"/>
      <c r="CG12" s="504" t="s">
        <v>283</v>
      </c>
      <c r="CH12" s="502"/>
      <c r="CI12" s="502"/>
      <c r="CJ12" s="502"/>
      <c r="CK12" s="502"/>
      <c r="CL12" s="502"/>
      <c r="CM12" s="502"/>
      <c r="CN12" s="502"/>
      <c r="CO12" s="502"/>
      <c r="CP12" s="502"/>
      <c r="CQ12" s="502"/>
      <c r="CR12" s="502"/>
      <c r="CS12" s="502"/>
      <c r="CT12" s="502"/>
      <c r="CU12" s="502"/>
      <c r="CV12" s="505" t="s">
        <v>106</v>
      </c>
      <c r="CW12" s="502"/>
      <c r="CX12" s="502"/>
      <c r="CY12" s="502"/>
      <c r="CZ12" s="502"/>
      <c r="DA12" s="502"/>
      <c r="DB12" s="502"/>
      <c r="DC12" s="502"/>
      <c r="DD12" s="502"/>
      <c r="DE12" s="502"/>
      <c r="DF12" s="502"/>
      <c r="DG12" s="502"/>
      <c r="DH12" s="502"/>
      <c r="DI12" s="502"/>
      <c r="DJ12" s="502"/>
      <c r="DK12" s="501" t="s">
        <v>257</v>
      </c>
      <c r="DL12" s="502"/>
      <c r="DM12" s="502"/>
      <c r="DN12" s="502"/>
      <c r="DO12" s="502"/>
      <c r="DP12" s="502"/>
      <c r="DQ12" s="502"/>
      <c r="DR12" s="502"/>
      <c r="DS12" s="502"/>
      <c r="DT12" s="502"/>
      <c r="DU12" s="502"/>
      <c r="DV12" s="502"/>
      <c r="DW12" s="502"/>
      <c r="DX12" s="502"/>
      <c r="DY12" s="502"/>
      <c r="DZ12" s="502"/>
      <c r="EA12" s="502"/>
      <c r="EB12" s="503"/>
      <c r="EC12" s="432"/>
      <c r="ED12" s="432"/>
      <c r="EE12" s="444"/>
      <c r="EF12" s="444"/>
      <c r="EG12" s="444"/>
      <c r="EH12" s="444"/>
      <c r="EJ12" s="445"/>
    </row>
    <row r="13" spans="1:151" ht="15.75" customHeight="1" x14ac:dyDescent="0.15">
      <c r="J13" s="433"/>
      <c r="K13" s="433"/>
      <c r="L13" s="433"/>
      <c r="M13" s="433"/>
      <c r="N13" s="433"/>
      <c r="O13" s="433"/>
      <c r="P13" s="433"/>
      <c r="Q13" s="433"/>
      <c r="R13" s="433"/>
      <c r="S13" s="473">
        <v>-1113</v>
      </c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512"/>
      <c r="AK13" s="473">
        <v>375</v>
      </c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7"/>
      <c r="AZ13" s="478">
        <v>1483</v>
      </c>
      <c r="BA13" s="479"/>
      <c r="BB13" s="479"/>
      <c r="BC13" s="479"/>
      <c r="BD13" s="479"/>
      <c r="BE13" s="479"/>
      <c r="BF13" s="479"/>
      <c r="BG13" s="479"/>
      <c r="BH13" s="479"/>
      <c r="BI13" s="479"/>
      <c r="BJ13" s="479"/>
      <c r="BK13" s="479"/>
      <c r="BL13" s="479"/>
      <c r="BM13" s="479"/>
      <c r="BN13" s="480"/>
      <c r="BO13" s="478">
        <v>-1108</v>
      </c>
      <c r="BP13" s="479"/>
      <c r="BQ13" s="479"/>
      <c r="BR13" s="479"/>
      <c r="BS13" s="479"/>
      <c r="BT13" s="479"/>
      <c r="BU13" s="479"/>
      <c r="BV13" s="479"/>
      <c r="BW13" s="479"/>
      <c r="BX13" s="479"/>
      <c r="BY13" s="479"/>
      <c r="BZ13" s="479"/>
      <c r="CA13" s="479"/>
      <c r="CB13" s="479"/>
      <c r="CC13" s="479"/>
      <c r="CD13" s="479"/>
      <c r="CE13" s="479"/>
      <c r="CF13" s="481"/>
      <c r="CG13" s="482">
        <v>621</v>
      </c>
      <c r="CH13" s="465"/>
      <c r="CI13" s="465"/>
      <c r="CJ13" s="465"/>
      <c r="CK13" s="465"/>
      <c r="CL13" s="465"/>
      <c r="CM13" s="465"/>
      <c r="CN13" s="465"/>
      <c r="CO13" s="465"/>
      <c r="CP13" s="465"/>
      <c r="CQ13" s="465"/>
      <c r="CR13" s="465"/>
      <c r="CS13" s="465"/>
      <c r="CT13" s="465"/>
      <c r="CU13" s="465"/>
      <c r="CV13" s="464">
        <v>626</v>
      </c>
      <c r="CW13" s="465"/>
      <c r="CX13" s="465"/>
      <c r="CY13" s="465"/>
      <c r="CZ13" s="465"/>
      <c r="DA13" s="465"/>
      <c r="DB13" s="465"/>
      <c r="DC13" s="465"/>
      <c r="DD13" s="465"/>
      <c r="DE13" s="465"/>
      <c r="DF13" s="465"/>
      <c r="DG13" s="465"/>
      <c r="DH13" s="465"/>
      <c r="DI13" s="465"/>
      <c r="DJ13" s="465"/>
      <c r="DK13" s="464">
        <v>-5</v>
      </c>
      <c r="DL13" s="465"/>
      <c r="DM13" s="465"/>
      <c r="DN13" s="465"/>
      <c r="DO13" s="465"/>
      <c r="DP13" s="465"/>
      <c r="DQ13" s="465"/>
      <c r="DR13" s="465"/>
      <c r="DS13" s="465"/>
      <c r="DT13" s="465"/>
      <c r="DU13" s="465"/>
      <c r="DV13" s="465"/>
      <c r="DW13" s="465"/>
      <c r="DX13" s="465"/>
      <c r="DY13" s="465"/>
      <c r="DZ13" s="465"/>
      <c r="EA13" s="465"/>
      <c r="EB13" s="466"/>
      <c r="EC13" s="434"/>
      <c r="ED13" s="434"/>
      <c r="EE13" s="446"/>
      <c r="EF13" s="446"/>
      <c r="EG13" s="446"/>
      <c r="EH13" s="446"/>
      <c r="EJ13" s="447"/>
    </row>
    <row r="14" spans="1:151" ht="7.5" customHeight="1" x14ac:dyDescent="0.15"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435"/>
      <c r="AU14" s="435"/>
      <c r="AV14" s="435"/>
      <c r="AW14" s="435"/>
      <c r="AX14" s="435"/>
      <c r="AY14" s="435"/>
      <c r="AZ14" s="435"/>
      <c r="BA14" s="435"/>
      <c r="BB14" s="435"/>
      <c r="BC14" s="435"/>
      <c r="BD14" s="435"/>
      <c r="BE14" s="435"/>
      <c r="BF14" s="435"/>
      <c r="BG14" s="435"/>
      <c r="BH14" s="435"/>
      <c r="BI14" s="435"/>
      <c r="BJ14" s="435"/>
      <c r="BK14" s="435"/>
      <c r="BL14" s="435"/>
      <c r="BM14" s="435"/>
      <c r="BN14" s="435"/>
      <c r="BO14" s="435"/>
      <c r="BP14" s="435"/>
      <c r="BQ14" s="435"/>
      <c r="BR14" s="435"/>
      <c r="BS14" s="435"/>
      <c r="BT14" s="435"/>
      <c r="BU14" s="435"/>
      <c r="BV14" s="435"/>
      <c r="BW14" s="435"/>
      <c r="BX14" s="435"/>
      <c r="BY14" s="435"/>
      <c r="BZ14" s="435"/>
      <c r="CA14" s="435"/>
      <c r="CB14" s="435"/>
      <c r="CC14" s="435"/>
      <c r="CD14" s="435"/>
      <c r="CE14" s="435"/>
      <c r="CF14" s="435"/>
      <c r="CG14" s="435"/>
      <c r="CH14" s="435"/>
      <c r="CI14" s="435"/>
      <c r="CJ14" s="435"/>
      <c r="CK14" s="435"/>
      <c r="CL14" s="435"/>
      <c r="CM14" s="435"/>
      <c r="CN14" s="435"/>
      <c r="CO14" s="435"/>
      <c r="CP14" s="435"/>
      <c r="CQ14" s="435"/>
      <c r="CR14" s="435"/>
      <c r="CS14" s="435"/>
      <c r="CT14" s="435"/>
      <c r="CU14" s="435"/>
      <c r="CV14" s="435"/>
      <c r="CW14" s="435"/>
      <c r="CX14" s="435"/>
      <c r="CY14" s="435"/>
      <c r="CZ14" s="435"/>
      <c r="DA14" s="435"/>
      <c r="DB14" s="435"/>
      <c r="DC14" s="435"/>
      <c r="DD14" s="435"/>
      <c r="DE14" s="435"/>
      <c r="DF14" s="435"/>
      <c r="DG14" s="435"/>
      <c r="DH14" s="435"/>
      <c r="DI14" s="435"/>
      <c r="DJ14" s="435"/>
      <c r="DK14" s="435"/>
      <c r="DL14" s="435"/>
      <c r="DM14" s="435"/>
      <c r="DN14" s="435"/>
      <c r="DO14" s="435"/>
      <c r="DP14" s="435"/>
      <c r="DQ14" s="435"/>
      <c r="DR14" s="435"/>
      <c r="DS14" s="435"/>
      <c r="DT14" s="435"/>
      <c r="DU14" s="435"/>
      <c r="DV14" s="435"/>
      <c r="DW14" s="435"/>
      <c r="DX14" s="435"/>
      <c r="DY14" s="435"/>
      <c r="DZ14" s="435"/>
      <c r="EA14" s="435"/>
      <c r="EB14" s="435"/>
      <c r="EC14" s="435"/>
      <c r="ED14" s="435"/>
    </row>
    <row r="15" spans="1:151" s="326" customFormat="1" ht="15" customHeight="1" x14ac:dyDescent="0.2">
      <c r="J15" s="5"/>
      <c r="K15" s="5"/>
      <c r="L15" s="5"/>
      <c r="M15" s="5"/>
      <c r="N15" s="5" t="s">
        <v>265</v>
      </c>
      <c r="O15" s="5"/>
      <c r="P15" s="5"/>
      <c r="Q15" s="5"/>
      <c r="R15" s="5"/>
      <c r="S15" s="5"/>
      <c r="T15" s="5"/>
      <c r="U15" s="5"/>
      <c r="V15" s="8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06">
        <v>13821</v>
      </c>
      <c r="AR15" s="507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8">
        <v>1.44</v>
      </c>
      <c r="BG15" s="507"/>
      <c r="BH15" s="507"/>
      <c r="BI15" s="507"/>
      <c r="BJ15" s="507"/>
      <c r="BK15" s="507"/>
      <c r="BL15" s="507"/>
      <c r="BM15" s="507"/>
      <c r="BN15" s="507"/>
      <c r="BO15" s="507"/>
      <c r="BP15" s="507"/>
      <c r="BQ15" s="507"/>
      <c r="BR15" s="507"/>
      <c r="BS15" s="507"/>
      <c r="BT15" s="507"/>
      <c r="BU15" s="5" t="s">
        <v>393</v>
      </c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4"/>
      <c r="DY15" s="4"/>
      <c r="DZ15" s="4"/>
      <c r="EA15" s="4"/>
      <c r="EB15" s="4"/>
      <c r="EC15" s="4"/>
      <c r="ED15" s="5"/>
    </row>
    <row r="16" spans="1:151" s="326" customFormat="1" ht="15" customHeight="1" x14ac:dyDescent="0.15">
      <c r="J16" s="4"/>
      <c r="K16" s="4"/>
      <c r="L16" s="4"/>
      <c r="M16" s="4"/>
      <c r="N16" s="4"/>
      <c r="O16" s="4"/>
      <c r="P16" s="4"/>
      <c r="Q16" s="509">
        <v>43831</v>
      </c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09"/>
      <c r="AM16" s="509"/>
      <c r="AN16" s="509"/>
      <c r="AO16" s="509"/>
      <c r="AP16" s="509"/>
      <c r="AQ16" s="509"/>
      <c r="AR16" s="510" t="s">
        <v>268</v>
      </c>
      <c r="AS16" s="510"/>
      <c r="AT16" s="510"/>
      <c r="AU16" s="510"/>
      <c r="AV16" s="510"/>
      <c r="AW16" s="510"/>
      <c r="AX16" s="511">
        <v>44196</v>
      </c>
      <c r="AY16" s="511"/>
      <c r="AZ16" s="511"/>
      <c r="BA16" s="511"/>
      <c r="BB16" s="511"/>
      <c r="BC16" s="511"/>
      <c r="BD16" s="511"/>
      <c r="BE16" s="511"/>
      <c r="BF16" s="511"/>
      <c r="BG16" s="511"/>
      <c r="BH16" s="511"/>
      <c r="BI16" s="511"/>
      <c r="BJ16" s="511"/>
      <c r="BK16" s="511"/>
      <c r="BL16" s="511"/>
      <c r="BM16" s="511"/>
      <c r="BN16" s="511"/>
      <c r="BO16" s="511"/>
      <c r="BP16" s="511"/>
      <c r="BQ16" s="511"/>
      <c r="BR16" s="511"/>
      <c r="BS16" s="511"/>
      <c r="BT16" s="511"/>
      <c r="BU16" s="511"/>
      <c r="BV16" s="511"/>
      <c r="BW16" s="511"/>
      <c r="BX16" s="511"/>
      <c r="BY16" s="433" t="s">
        <v>273</v>
      </c>
      <c r="BZ16" s="433"/>
      <c r="CA16" s="433"/>
      <c r="CB16" s="433"/>
      <c r="CC16" s="433"/>
      <c r="CD16" s="433"/>
      <c r="CE16" s="433"/>
      <c r="CF16" s="433"/>
      <c r="CG16" s="433"/>
      <c r="CH16" s="433"/>
      <c r="CI16" s="433"/>
      <c r="CJ16" s="433"/>
      <c r="CK16" s="433"/>
      <c r="CL16" s="433"/>
      <c r="CM16" s="433"/>
      <c r="CN16" s="433"/>
      <c r="CO16" s="433"/>
      <c r="CP16" s="433"/>
      <c r="CQ16" s="433"/>
      <c r="CR16" s="433"/>
      <c r="CS16" s="12"/>
      <c r="CT16" s="12"/>
      <c r="CU16" s="12"/>
      <c r="CV16" s="12"/>
      <c r="CW16" s="12"/>
      <c r="CX16" s="12"/>
      <c r="CY16" s="12"/>
      <c r="CZ16" s="12"/>
      <c r="DA16" s="433"/>
      <c r="DB16" s="433"/>
      <c r="DC16" s="433"/>
      <c r="DD16" s="433"/>
      <c r="DE16" s="433"/>
      <c r="DF16" s="433"/>
      <c r="DG16" s="433"/>
      <c r="DH16" s="433"/>
      <c r="DI16" s="433"/>
      <c r="DJ16" s="433"/>
      <c r="DK16" s="433"/>
      <c r="DL16" s="433"/>
      <c r="DM16" s="433"/>
      <c r="DN16" s="433"/>
      <c r="DO16" s="433"/>
      <c r="DP16" s="433"/>
      <c r="DQ16" s="433"/>
      <c r="DR16" s="433"/>
      <c r="DS16" s="433"/>
      <c r="DT16" s="433"/>
      <c r="DU16" s="433"/>
      <c r="DV16" s="433"/>
      <c r="DW16" s="433"/>
      <c r="DX16" s="433"/>
      <c r="DY16" s="433"/>
      <c r="DZ16" s="433"/>
      <c r="EA16" s="433"/>
      <c r="EB16" s="433"/>
      <c r="EC16" s="433"/>
      <c r="ED16" s="433"/>
      <c r="EE16" s="342"/>
      <c r="EF16" s="342"/>
      <c r="EG16" s="342"/>
      <c r="EH16" s="342"/>
      <c r="EI16" s="342"/>
    </row>
    <row r="17" spans="3:139" s="326" customFormat="1" ht="15.75" customHeight="1" x14ac:dyDescent="0.15">
      <c r="J17" s="4"/>
      <c r="K17" s="4"/>
      <c r="L17" s="4"/>
      <c r="M17" s="4"/>
      <c r="N17" s="4"/>
      <c r="O17" s="4"/>
      <c r="P17" s="4"/>
      <c r="Q17" s="3"/>
      <c r="R17" s="4"/>
      <c r="S17" s="483" t="s">
        <v>284</v>
      </c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84"/>
      <c r="AE17" s="484"/>
      <c r="AF17" s="484"/>
      <c r="AG17" s="484"/>
      <c r="AH17" s="484"/>
      <c r="AI17" s="484"/>
      <c r="AJ17" s="485"/>
      <c r="AK17" s="489" t="s">
        <v>115</v>
      </c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490"/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490"/>
      <c r="CD17" s="490"/>
      <c r="CE17" s="490"/>
      <c r="CF17" s="491"/>
      <c r="CG17" s="492" t="s">
        <v>260</v>
      </c>
      <c r="CH17" s="493"/>
      <c r="CI17" s="493"/>
      <c r="CJ17" s="493"/>
      <c r="CK17" s="493"/>
      <c r="CL17" s="493"/>
      <c r="CM17" s="493"/>
      <c r="CN17" s="493"/>
      <c r="CO17" s="493"/>
      <c r="CP17" s="493"/>
      <c r="CQ17" s="493"/>
      <c r="CR17" s="493"/>
      <c r="CS17" s="493"/>
      <c r="CT17" s="493"/>
      <c r="CU17" s="493"/>
      <c r="CV17" s="493"/>
      <c r="CW17" s="493"/>
      <c r="CX17" s="493"/>
      <c r="CY17" s="493"/>
      <c r="CZ17" s="493"/>
      <c r="DA17" s="493"/>
      <c r="DB17" s="493"/>
      <c r="DC17" s="493"/>
      <c r="DD17" s="493"/>
      <c r="DE17" s="493"/>
      <c r="DF17" s="493"/>
      <c r="DG17" s="493"/>
      <c r="DH17" s="493"/>
      <c r="DI17" s="493"/>
      <c r="DJ17" s="493"/>
      <c r="DK17" s="493"/>
      <c r="DL17" s="493"/>
      <c r="DM17" s="493"/>
      <c r="DN17" s="493"/>
      <c r="DO17" s="493"/>
      <c r="DP17" s="493"/>
      <c r="DQ17" s="493"/>
      <c r="DR17" s="493"/>
      <c r="DS17" s="493"/>
      <c r="DT17" s="493"/>
      <c r="DU17" s="493"/>
      <c r="DV17" s="493"/>
      <c r="DW17" s="493"/>
      <c r="DX17" s="493"/>
      <c r="DY17" s="493"/>
      <c r="DZ17" s="493"/>
      <c r="EA17" s="493"/>
      <c r="EB17" s="494"/>
      <c r="EC17" s="4"/>
      <c r="ED17" s="4"/>
    </row>
    <row r="18" spans="3:139" s="326" customFormat="1" ht="27" customHeight="1" x14ac:dyDescent="0.15">
      <c r="J18" s="4"/>
      <c r="K18" s="4"/>
      <c r="L18" s="4"/>
      <c r="M18" s="4"/>
      <c r="N18" s="4"/>
      <c r="O18" s="4"/>
      <c r="P18" s="4"/>
      <c r="Q18" s="433"/>
      <c r="R18" s="4"/>
      <c r="S18" s="486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8"/>
      <c r="AK18" s="495" t="s">
        <v>256</v>
      </c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7"/>
      <c r="AZ18" s="498" t="s">
        <v>255</v>
      </c>
      <c r="BA18" s="499"/>
      <c r="BB18" s="499"/>
      <c r="BC18" s="499"/>
      <c r="BD18" s="499"/>
      <c r="BE18" s="499"/>
      <c r="BF18" s="499"/>
      <c r="BG18" s="499"/>
      <c r="BH18" s="499"/>
      <c r="BI18" s="499"/>
      <c r="BJ18" s="499"/>
      <c r="BK18" s="499"/>
      <c r="BL18" s="499"/>
      <c r="BM18" s="499"/>
      <c r="BN18" s="500"/>
      <c r="BO18" s="501" t="s">
        <v>43</v>
      </c>
      <c r="BP18" s="502"/>
      <c r="BQ18" s="502"/>
      <c r="BR18" s="502"/>
      <c r="BS18" s="502"/>
      <c r="BT18" s="502"/>
      <c r="BU18" s="502"/>
      <c r="BV18" s="502"/>
      <c r="BW18" s="502"/>
      <c r="BX18" s="502"/>
      <c r="BY18" s="502"/>
      <c r="BZ18" s="502"/>
      <c r="CA18" s="502"/>
      <c r="CB18" s="502"/>
      <c r="CC18" s="502"/>
      <c r="CD18" s="502"/>
      <c r="CE18" s="502"/>
      <c r="CF18" s="503"/>
      <c r="CG18" s="504" t="s">
        <v>283</v>
      </c>
      <c r="CH18" s="502"/>
      <c r="CI18" s="502"/>
      <c r="CJ18" s="502"/>
      <c r="CK18" s="502"/>
      <c r="CL18" s="502"/>
      <c r="CM18" s="502"/>
      <c r="CN18" s="502"/>
      <c r="CO18" s="502"/>
      <c r="CP18" s="502"/>
      <c r="CQ18" s="502"/>
      <c r="CR18" s="502"/>
      <c r="CS18" s="502"/>
      <c r="CT18" s="502"/>
      <c r="CU18" s="502"/>
      <c r="CV18" s="505" t="s">
        <v>106</v>
      </c>
      <c r="CW18" s="502"/>
      <c r="CX18" s="502"/>
      <c r="CY18" s="502"/>
      <c r="CZ18" s="502"/>
      <c r="DA18" s="502"/>
      <c r="DB18" s="502"/>
      <c r="DC18" s="502"/>
      <c r="DD18" s="502"/>
      <c r="DE18" s="502"/>
      <c r="DF18" s="502"/>
      <c r="DG18" s="502"/>
      <c r="DH18" s="502"/>
      <c r="DI18" s="502"/>
      <c r="DJ18" s="502"/>
      <c r="DK18" s="501" t="s">
        <v>257</v>
      </c>
      <c r="DL18" s="502"/>
      <c r="DM18" s="502"/>
      <c r="DN18" s="502"/>
      <c r="DO18" s="502"/>
      <c r="DP18" s="502"/>
      <c r="DQ18" s="502"/>
      <c r="DR18" s="502"/>
      <c r="DS18" s="502"/>
      <c r="DT18" s="502"/>
      <c r="DU18" s="502"/>
      <c r="DV18" s="502"/>
      <c r="DW18" s="502"/>
      <c r="DX18" s="502"/>
      <c r="DY18" s="502"/>
      <c r="DZ18" s="502"/>
      <c r="EA18" s="502"/>
      <c r="EB18" s="503"/>
      <c r="EC18" s="4"/>
      <c r="ED18" s="4"/>
    </row>
    <row r="19" spans="3:139" s="326" customFormat="1" ht="15.75" customHeight="1" x14ac:dyDescent="0.15">
      <c r="J19" s="5"/>
      <c r="K19" s="5"/>
      <c r="L19" s="5"/>
      <c r="M19" s="5"/>
      <c r="N19" s="5"/>
      <c r="O19" s="5"/>
      <c r="P19" s="5"/>
      <c r="Q19" s="433"/>
      <c r="R19" s="4"/>
      <c r="S19" s="473">
        <v>-13821</v>
      </c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5"/>
      <c r="AK19" s="473">
        <v>4512</v>
      </c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7"/>
      <c r="AZ19" s="478">
        <v>15415</v>
      </c>
      <c r="BA19" s="479"/>
      <c r="BB19" s="479"/>
      <c r="BC19" s="479"/>
      <c r="BD19" s="479"/>
      <c r="BE19" s="479"/>
      <c r="BF19" s="479"/>
      <c r="BG19" s="479"/>
      <c r="BH19" s="479"/>
      <c r="BI19" s="479"/>
      <c r="BJ19" s="479"/>
      <c r="BK19" s="479"/>
      <c r="BL19" s="479"/>
      <c r="BM19" s="479"/>
      <c r="BN19" s="480"/>
      <c r="BO19" s="478">
        <v>-10903</v>
      </c>
      <c r="BP19" s="479"/>
      <c r="BQ19" s="479"/>
      <c r="BR19" s="479"/>
      <c r="BS19" s="479"/>
      <c r="BT19" s="479"/>
      <c r="BU19" s="479"/>
      <c r="BV19" s="479"/>
      <c r="BW19" s="479"/>
      <c r="BX19" s="479"/>
      <c r="BY19" s="479"/>
      <c r="BZ19" s="479"/>
      <c r="CA19" s="479"/>
      <c r="CB19" s="479"/>
      <c r="CC19" s="479"/>
      <c r="CD19" s="479"/>
      <c r="CE19" s="479"/>
      <c r="CF19" s="481"/>
      <c r="CG19" s="482">
        <v>11648</v>
      </c>
      <c r="CH19" s="465"/>
      <c r="CI19" s="465"/>
      <c r="CJ19" s="465"/>
      <c r="CK19" s="465"/>
      <c r="CL19" s="465"/>
      <c r="CM19" s="465"/>
      <c r="CN19" s="465"/>
      <c r="CO19" s="465"/>
      <c r="CP19" s="465"/>
      <c r="CQ19" s="465"/>
      <c r="CR19" s="465"/>
      <c r="CS19" s="465"/>
      <c r="CT19" s="465"/>
      <c r="CU19" s="465"/>
      <c r="CV19" s="464">
        <v>14566</v>
      </c>
      <c r="CW19" s="465"/>
      <c r="CX19" s="465"/>
      <c r="CY19" s="465"/>
      <c r="CZ19" s="465"/>
      <c r="DA19" s="465"/>
      <c r="DB19" s="465"/>
      <c r="DC19" s="465"/>
      <c r="DD19" s="465"/>
      <c r="DE19" s="465"/>
      <c r="DF19" s="465"/>
      <c r="DG19" s="465"/>
      <c r="DH19" s="465"/>
      <c r="DI19" s="465"/>
      <c r="DJ19" s="465"/>
      <c r="DK19" s="464">
        <v>-2918</v>
      </c>
      <c r="DL19" s="465"/>
      <c r="DM19" s="465"/>
      <c r="DN19" s="465"/>
      <c r="DO19" s="465"/>
      <c r="DP19" s="465"/>
      <c r="DQ19" s="465"/>
      <c r="DR19" s="465"/>
      <c r="DS19" s="465"/>
      <c r="DT19" s="465"/>
      <c r="DU19" s="465"/>
      <c r="DV19" s="465"/>
      <c r="DW19" s="465"/>
      <c r="DX19" s="465"/>
      <c r="DY19" s="465"/>
      <c r="DZ19" s="465"/>
      <c r="EA19" s="465"/>
      <c r="EB19" s="466"/>
      <c r="EC19" s="4"/>
      <c r="ED19" s="4"/>
    </row>
    <row r="20" spans="3:139" s="326" customFormat="1" ht="7.5" customHeight="1" x14ac:dyDescent="0.15">
      <c r="J20" s="5"/>
      <c r="K20" s="5"/>
      <c r="L20" s="5"/>
      <c r="M20" s="5"/>
      <c r="N20" s="5"/>
      <c r="O20" s="5"/>
      <c r="P20" s="5"/>
      <c r="Q20" s="433"/>
      <c r="R20" s="435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434"/>
      <c r="CP20" s="434"/>
      <c r="CQ20" s="434"/>
      <c r="CR20" s="434"/>
      <c r="CS20" s="434"/>
      <c r="CT20" s="434"/>
      <c r="CU20" s="434"/>
      <c r="CV20" s="434"/>
      <c r="CW20" s="434"/>
      <c r="CX20" s="434"/>
      <c r="CY20" s="434"/>
      <c r="CZ20" s="434"/>
      <c r="DA20" s="434"/>
      <c r="DB20" s="434"/>
      <c r="DC20" s="434"/>
      <c r="DD20" s="434"/>
      <c r="DE20" s="434"/>
      <c r="DF20" s="7"/>
      <c r="DG20" s="434"/>
      <c r="DH20" s="434"/>
      <c r="DI20" s="434"/>
      <c r="DJ20" s="434"/>
      <c r="DK20" s="434"/>
      <c r="DL20" s="434"/>
      <c r="DM20" s="434"/>
      <c r="DN20" s="434"/>
      <c r="DO20" s="434"/>
      <c r="DP20" s="434"/>
      <c r="DQ20" s="434"/>
      <c r="DR20" s="434"/>
      <c r="DS20" s="434"/>
      <c r="DT20" s="434"/>
      <c r="DU20" s="434"/>
      <c r="DV20" s="434"/>
      <c r="DW20" s="434"/>
      <c r="DX20" s="7"/>
      <c r="DY20" s="434"/>
      <c r="DZ20" s="434"/>
      <c r="EA20" s="434"/>
      <c r="EB20" s="434"/>
      <c r="EC20" s="434"/>
      <c r="ED20" s="434"/>
      <c r="EE20" s="446"/>
      <c r="EF20" s="446"/>
      <c r="EG20" s="446"/>
      <c r="EH20" s="446"/>
      <c r="EI20" s="447"/>
    </row>
    <row r="21" spans="3:139" ht="18" customHeight="1" x14ac:dyDescent="0.3">
      <c r="E21" s="443" t="s">
        <v>408</v>
      </c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435"/>
      <c r="AU21" s="435"/>
      <c r="AV21" s="435"/>
      <c r="AW21" s="435"/>
      <c r="AX21" s="435"/>
      <c r="AY21" s="435"/>
      <c r="AZ21" s="435"/>
      <c r="BA21" s="435"/>
      <c r="BB21" s="435"/>
      <c r="BC21" s="435"/>
      <c r="BD21" s="435"/>
      <c r="BE21" s="435"/>
      <c r="BF21" s="435"/>
      <c r="BG21" s="435"/>
      <c r="BH21" s="435"/>
      <c r="BI21" s="435"/>
      <c r="BJ21" s="435"/>
      <c r="BK21" s="435"/>
      <c r="BL21" s="435"/>
      <c r="BM21" s="435"/>
      <c r="BN21" s="435"/>
      <c r="BO21" s="435"/>
      <c r="BP21" s="435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  <c r="CD21" s="435"/>
      <c r="CE21" s="435"/>
      <c r="CF21" s="435"/>
      <c r="CG21" s="435"/>
      <c r="CH21" s="435"/>
      <c r="CI21" s="435"/>
      <c r="CJ21" s="435"/>
      <c r="CK21" s="435"/>
      <c r="CL21" s="435"/>
      <c r="CM21" s="435"/>
      <c r="CN21" s="435"/>
      <c r="CO21" s="435"/>
      <c r="CP21" s="435"/>
      <c r="CQ21" s="435"/>
      <c r="CR21" s="435"/>
      <c r="CS21" s="435"/>
      <c r="CT21" s="435"/>
      <c r="CU21" s="435"/>
      <c r="CV21" s="435"/>
      <c r="CW21" s="435"/>
      <c r="CX21" s="435"/>
      <c r="CY21" s="435"/>
      <c r="CZ21" s="435"/>
      <c r="DA21" s="435"/>
      <c r="DB21" s="435"/>
      <c r="DC21" s="435"/>
      <c r="DD21" s="435"/>
      <c r="DE21" s="435"/>
      <c r="DF21" s="435"/>
      <c r="DG21" s="435"/>
      <c r="DH21" s="435"/>
      <c r="DI21" s="435"/>
      <c r="DJ21" s="435"/>
      <c r="DK21" s="435"/>
      <c r="DL21" s="435"/>
      <c r="DM21" s="435"/>
      <c r="DN21" s="435"/>
      <c r="DO21" s="435"/>
      <c r="DP21" s="435"/>
      <c r="DQ21" s="435"/>
      <c r="DR21" s="435"/>
      <c r="DS21" s="435"/>
      <c r="DT21" s="435"/>
      <c r="DU21" s="435"/>
      <c r="DV21" s="435"/>
      <c r="DW21" s="435"/>
      <c r="DX21" s="435"/>
      <c r="DY21" s="435"/>
      <c r="DZ21" s="435"/>
      <c r="EA21" s="435"/>
      <c r="EB21" s="435"/>
      <c r="EC21" s="435"/>
      <c r="ED21" s="435"/>
    </row>
    <row r="22" spans="3:139" s="326" customFormat="1" ht="15.75" customHeight="1" x14ac:dyDescent="0.15">
      <c r="I22" s="448"/>
      <c r="J22" s="467">
        <v>44197</v>
      </c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5" t="s">
        <v>278</v>
      </c>
      <c r="AM22" s="10"/>
      <c r="AN22" s="10"/>
      <c r="AO22" s="10"/>
      <c r="AP22" s="10"/>
      <c r="AQ22" s="10"/>
      <c r="AR22" s="10"/>
      <c r="AS22" s="10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469">
        <v>384911</v>
      </c>
      <c r="BK22" s="470"/>
      <c r="BL22" s="470"/>
      <c r="BM22" s="470"/>
      <c r="BN22" s="470"/>
      <c r="BO22" s="470"/>
      <c r="BP22" s="470"/>
      <c r="BQ22" s="470"/>
      <c r="BR22" s="470"/>
      <c r="BS22" s="470"/>
      <c r="BT22" s="470"/>
      <c r="BU22" s="470"/>
      <c r="BV22" s="470"/>
      <c r="BW22" s="470"/>
      <c r="BX22" s="470"/>
      <c r="BY22" s="470"/>
      <c r="BZ22" s="470"/>
      <c r="CA22" s="470"/>
      <c r="CB22" s="470"/>
      <c r="CC22" s="470"/>
      <c r="CD22" s="4"/>
      <c r="CE22" s="4"/>
      <c r="CF22" s="4"/>
      <c r="CG22" s="4"/>
      <c r="CH22" s="4"/>
      <c r="CI22" s="4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</row>
    <row r="23" spans="3:139" s="326" customFormat="1" ht="15.75" customHeight="1" x14ac:dyDescent="0.15">
      <c r="J23" s="5"/>
      <c r="K23" s="5"/>
      <c r="L23" s="5"/>
      <c r="M23" s="5"/>
      <c r="N23" s="5" t="s">
        <v>263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471">
        <v>203</v>
      </c>
      <c r="AK23" s="471"/>
      <c r="AL23" s="471"/>
      <c r="AM23" s="471"/>
      <c r="AN23" s="471"/>
      <c r="AO23" s="471"/>
      <c r="AP23" s="471"/>
      <c r="AQ23" s="471"/>
      <c r="AR23" s="471"/>
      <c r="AS23" s="471"/>
      <c r="AT23" s="5" t="s">
        <v>394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</row>
    <row r="24" spans="3:139" ht="18.75" customHeight="1" x14ac:dyDescent="0.15"/>
    <row r="25" spans="3:139" ht="18" customHeight="1" x14ac:dyDescent="0.15">
      <c r="C25" s="449" t="s">
        <v>266</v>
      </c>
      <c r="D25" s="16"/>
      <c r="E25" s="16"/>
      <c r="F25" s="16"/>
      <c r="G25" s="16"/>
      <c r="H25" s="6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3:139" s="16" customFormat="1" ht="13.5" customHeight="1" x14ac:dyDescent="0.15">
      <c r="G26" s="342" t="s">
        <v>234</v>
      </c>
      <c r="H26" s="342"/>
      <c r="I26" s="342"/>
      <c r="J26" s="342"/>
      <c r="K26" s="342"/>
      <c r="L26" s="342"/>
      <c r="M26" s="342"/>
      <c r="N26" s="13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BX26" s="450" t="s">
        <v>181</v>
      </c>
    </row>
    <row r="27" spans="3:139" s="16" customFormat="1" ht="13.5" customHeight="1" x14ac:dyDescent="0.15">
      <c r="G27" s="342" t="s">
        <v>0</v>
      </c>
      <c r="H27" s="342"/>
      <c r="I27" s="342"/>
      <c r="J27" s="342"/>
      <c r="K27" s="342"/>
      <c r="L27" s="342"/>
      <c r="M27" s="342"/>
      <c r="N27" s="13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BX27" s="450" t="s">
        <v>279</v>
      </c>
    </row>
    <row r="28" spans="3:139" s="16" customFormat="1" ht="13.5" customHeight="1" x14ac:dyDescent="0.15">
      <c r="G28" s="342" t="s">
        <v>345</v>
      </c>
      <c r="H28" s="342"/>
      <c r="I28" s="342"/>
      <c r="J28" s="342"/>
      <c r="K28" s="342"/>
      <c r="L28" s="342"/>
      <c r="M28" s="342"/>
      <c r="N28" s="13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BX28" s="450" t="s">
        <v>69</v>
      </c>
    </row>
    <row r="29" spans="3:139" s="16" customFormat="1" ht="13.5" customHeight="1" x14ac:dyDescent="0.15">
      <c r="G29" s="342" t="s">
        <v>235</v>
      </c>
      <c r="H29" s="342"/>
      <c r="I29" s="342"/>
      <c r="J29" s="342"/>
      <c r="K29" s="342"/>
      <c r="L29" s="342"/>
      <c r="M29" s="342"/>
      <c r="N29" s="13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BX29" s="450" t="s">
        <v>51</v>
      </c>
    </row>
    <row r="30" spans="3:139" s="16" customFormat="1" ht="13.5" customHeight="1" x14ac:dyDescent="0.15">
      <c r="G30" s="342" t="s">
        <v>236</v>
      </c>
      <c r="H30" s="342"/>
      <c r="I30" s="342"/>
      <c r="J30" s="342"/>
      <c r="K30" s="342"/>
      <c r="L30" s="342"/>
      <c r="M30" s="342"/>
      <c r="N30" s="13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BX30" s="450" t="s">
        <v>281</v>
      </c>
    </row>
    <row r="31" spans="3:139" s="16" customFormat="1" ht="13.5" customHeight="1" x14ac:dyDescent="0.15">
      <c r="G31" s="342" t="s">
        <v>237</v>
      </c>
      <c r="H31" s="342"/>
      <c r="I31" s="342"/>
      <c r="J31" s="342"/>
      <c r="K31" s="342"/>
      <c r="L31" s="342"/>
      <c r="M31" s="342"/>
      <c r="N31" s="13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BX31" s="450" t="s">
        <v>282</v>
      </c>
    </row>
    <row r="32" spans="3:139" s="16" customFormat="1" ht="13.5" customHeight="1" x14ac:dyDescent="0.15">
      <c r="G32" s="472">
        <v>44166</v>
      </c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472"/>
      <c r="AV32" s="472"/>
      <c r="AW32" s="472"/>
      <c r="AX32" s="472"/>
      <c r="AY32" s="472"/>
      <c r="AZ32" s="472"/>
      <c r="BA32" s="472"/>
      <c r="BB32" s="472"/>
      <c r="BX32" s="450" t="s">
        <v>204</v>
      </c>
    </row>
    <row r="33" spans="1:7" ht="13.5" customHeight="1" x14ac:dyDescent="0.15">
      <c r="A33" s="30"/>
      <c r="C33" s="16"/>
      <c r="D33" s="64"/>
      <c r="E33" s="16"/>
      <c r="F33" s="16"/>
      <c r="G33" s="342" t="s">
        <v>176</v>
      </c>
    </row>
    <row r="34" spans="1:7" ht="11.25" customHeight="1" x14ac:dyDescent="0.15"/>
    <row r="35" spans="1:7" s="16" customFormat="1" ht="15" customHeight="1" x14ac:dyDescent="0.15">
      <c r="C35" s="449" t="s">
        <v>275</v>
      </c>
    </row>
    <row r="36" spans="1:7" s="16" customFormat="1" ht="12.75" customHeight="1" x14ac:dyDescent="0.15">
      <c r="C36" s="449"/>
    </row>
    <row r="37" spans="1:7" s="16" customFormat="1" ht="12.75" customHeight="1" x14ac:dyDescent="0.15">
      <c r="C37" s="449"/>
    </row>
    <row r="38" spans="1:7" s="16" customFormat="1" ht="12.75" customHeight="1" x14ac:dyDescent="0.15">
      <c r="C38" s="449"/>
    </row>
    <row r="39" spans="1:7" s="16" customFormat="1" ht="12.75" customHeight="1" x14ac:dyDescent="0.15">
      <c r="B39" s="30"/>
    </row>
    <row r="40" spans="1:7" s="16" customFormat="1" ht="12.75" customHeight="1" x14ac:dyDescent="0.15">
      <c r="B40" s="30"/>
    </row>
    <row r="41" spans="1:7" s="16" customFormat="1" ht="12.75" customHeight="1" x14ac:dyDescent="0.15">
      <c r="B41" s="30"/>
    </row>
    <row r="42" spans="1:7" s="16" customFormat="1" ht="12" customHeight="1" x14ac:dyDescent="0.15">
      <c r="B42" s="30"/>
    </row>
    <row r="43" spans="1:7" s="16" customFormat="1" ht="12" customHeight="1" x14ac:dyDescent="0.15">
      <c r="B43" s="30"/>
    </row>
    <row r="44" spans="1:7" s="16" customFormat="1" ht="12.75" customHeight="1" x14ac:dyDescent="0.15">
      <c r="B44" s="30"/>
    </row>
    <row r="45" spans="1:7" s="16" customFormat="1" ht="12.75" customHeight="1" x14ac:dyDescent="0.15">
      <c r="B45" s="30"/>
    </row>
    <row r="46" spans="1:7" s="16" customFormat="1" ht="12.75" customHeight="1" x14ac:dyDescent="0.15">
      <c r="B46" s="30"/>
    </row>
    <row r="47" spans="1:7" s="16" customFormat="1" ht="12" customHeight="1" x14ac:dyDescent="0.15">
      <c r="B47" s="30"/>
    </row>
    <row r="48" spans="1:7" s="16" customFormat="1" ht="12" customHeight="1" x14ac:dyDescent="0.15">
      <c r="B48" s="30"/>
    </row>
    <row r="49" spans="1:69" s="16" customFormat="1" ht="12" customHeight="1" x14ac:dyDescent="0.15">
      <c r="B49" s="30"/>
    </row>
    <row r="50" spans="1:69" s="29" customFormat="1" ht="12" customHeight="1" x14ac:dyDescent="0.15">
      <c r="A50" s="451"/>
    </row>
    <row r="51" spans="1:69" s="29" customFormat="1" ht="15" customHeight="1" x14ac:dyDescent="0.15">
      <c r="Z51" s="452"/>
      <c r="AC51" s="452"/>
    </row>
    <row r="52" spans="1:69" s="29" customFormat="1" ht="15" customHeight="1" x14ac:dyDescent="0.15">
      <c r="Z52" s="453"/>
    </row>
    <row r="53" spans="1:69" s="29" customFormat="1" ht="15" customHeight="1" x14ac:dyDescent="0.15"/>
    <row r="54" spans="1:69" s="29" customFormat="1" ht="15" customHeight="1" x14ac:dyDescent="0.15">
      <c r="Z54" s="28"/>
      <c r="AG54" s="28"/>
    </row>
    <row r="55" spans="1:69" s="29" customFormat="1" ht="15" customHeight="1" x14ac:dyDescent="0.15"/>
    <row r="56" spans="1:69" s="29" customFormat="1" ht="15" customHeight="1" x14ac:dyDescent="0.15">
      <c r="BQ56" s="454"/>
    </row>
    <row r="57" spans="1:69" s="29" customFormat="1" ht="15" customHeight="1" x14ac:dyDescent="0.15"/>
    <row r="58" spans="1:69" s="29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A43" sqref="A43"/>
    </sheetView>
  </sheetViews>
  <sheetFormatPr defaultRowHeight="14.25" x14ac:dyDescent="0.15"/>
  <cols>
    <col min="1" max="1" width="4.5" style="396" customWidth="1"/>
    <col min="2" max="2" width="12.5" style="397" bestFit="1" customWidth="1"/>
    <col min="3" max="3" width="13.5" style="398" bestFit="1" customWidth="1"/>
    <col min="4" max="4" width="5.5" style="398" bestFit="1" customWidth="1"/>
    <col min="5" max="5" width="2.5" style="398" customWidth="1"/>
    <col min="6" max="6" width="4.5" style="396" customWidth="1"/>
    <col min="7" max="7" width="12.5" style="397" bestFit="1" customWidth="1"/>
    <col min="8" max="8" width="13.5" style="398" bestFit="1" customWidth="1"/>
    <col min="9" max="9" width="5.5" style="398" bestFit="1" customWidth="1"/>
    <col min="10" max="10" width="2.5" style="398" customWidth="1"/>
    <col min="11" max="11" width="4.5" style="396" customWidth="1"/>
    <col min="12" max="12" width="12.5" style="397" bestFit="1" customWidth="1"/>
    <col min="13" max="13" width="13.5" style="398" bestFit="1" customWidth="1"/>
    <col min="14" max="14" width="5.5" style="398" bestFit="1" customWidth="1"/>
    <col min="15" max="15" width="9" style="398" customWidth="1"/>
    <col min="16" max="16384" width="9" style="398"/>
  </cols>
  <sheetData>
    <row r="1" spans="1:16" ht="16.5" customHeight="1" x14ac:dyDescent="0.15">
      <c r="A1" s="397" t="s">
        <v>175</v>
      </c>
      <c r="C1" s="411"/>
      <c r="D1" s="411"/>
      <c r="F1" s="397" t="s">
        <v>219</v>
      </c>
      <c r="K1" s="397" t="s">
        <v>221</v>
      </c>
    </row>
    <row r="2" spans="1:16" s="396" customFormat="1" ht="18" customHeight="1" x14ac:dyDescent="0.15">
      <c r="A2" s="400" t="s">
        <v>137</v>
      </c>
      <c r="B2" s="405" t="s">
        <v>133</v>
      </c>
      <c r="C2" s="412" t="s">
        <v>135</v>
      </c>
      <c r="D2" s="417" t="s">
        <v>94</v>
      </c>
      <c r="F2" s="422" t="s">
        <v>137</v>
      </c>
      <c r="G2" s="426" t="s">
        <v>133</v>
      </c>
      <c r="H2" s="412" t="s">
        <v>135</v>
      </c>
      <c r="I2" s="417" t="s">
        <v>94</v>
      </c>
      <c r="K2" s="422" t="s">
        <v>137</v>
      </c>
      <c r="L2" s="426" t="s">
        <v>133</v>
      </c>
      <c r="M2" s="412" t="s">
        <v>135</v>
      </c>
      <c r="N2" s="417" t="s">
        <v>94</v>
      </c>
    </row>
    <row r="3" spans="1:16" s="399" customFormat="1" ht="18.75" customHeight="1" x14ac:dyDescent="0.15">
      <c r="A3" s="401">
        <v>15</v>
      </c>
      <c r="B3" s="406" t="s">
        <v>65</v>
      </c>
      <c r="C3" s="413">
        <f>'Ｐ4～5'!E27</f>
        <v>-3</v>
      </c>
      <c r="D3" s="418">
        <f t="shared" ref="D3:D27" si="0">RANK(C3,C$3:C$27,0)</f>
        <v>1</v>
      </c>
      <c r="F3" s="423">
        <v>22</v>
      </c>
      <c r="G3" s="427" t="s">
        <v>49</v>
      </c>
      <c r="H3" s="413">
        <f>'Ｐ4～5'!N36</f>
        <v>0</v>
      </c>
      <c r="I3" s="418">
        <f t="shared" ref="I3:I27" si="1">RANK(H3,H$3:H$27,0)</f>
        <v>1</v>
      </c>
      <c r="K3" s="423">
        <v>1</v>
      </c>
      <c r="L3" s="427" t="s">
        <v>58</v>
      </c>
      <c r="M3" s="413">
        <f>'Ｐ4～5'!AA11</f>
        <v>59</v>
      </c>
      <c r="N3" s="418">
        <f t="shared" ref="N3:N27" si="2">RANK(M3,M$3:M$27)</f>
        <v>1</v>
      </c>
      <c r="P3" s="430"/>
    </row>
    <row r="4" spans="1:16" s="399" customFormat="1" ht="18.75" customHeight="1" x14ac:dyDescent="0.15">
      <c r="A4" s="402">
        <v>22</v>
      </c>
      <c r="B4" s="407" t="s">
        <v>49</v>
      </c>
      <c r="C4" s="414">
        <f>'Ｐ4～5'!E36</f>
        <v>-6</v>
      </c>
      <c r="D4" s="419">
        <f t="shared" si="0"/>
        <v>2</v>
      </c>
      <c r="F4" s="424">
        <v>15</v>
      </c>
      <c r="G4" s="428" t="s">
        <v>65</v>
      </c>
      <c r="H4" s="414">
        <f>'Ｐ4～5'!N27</f>
        <v>-4</v>
      </c>
      <c r="I4" s="419">
        <f t="shared" si="1"/>
        <v>2</v>
      </c>
      <c r="K4" s="424">
        <v>10</v>
      </c>
      <c r="L4" s="428" t="s">
        <v>88</v>
      </c>
      <c r="M4" s="414">
        <f>'Ｐ4～5'!AA20</f>
        <v>28</v>
      </c>
      <c r="N4" s="419">
        <f t="shared" si="2"/>
        <v>2</v>
      </c>
      <c r="P4" s="430"/>
    </row>
    <row r="5" spans="1:16" s="399" customFormat="1" ht="18.75" customHeight="1" x14ac:dyDescent="0.15">
      <c r="A5" s="402">
        <v>25</v>
      </c>
      <c r="B5" s="407" t="s">
        <v>131</v>
      </c>
      <c r="C5" s="414">
        <f>'Ｐ4～5'!E41</f>
        <v>-6</v>
      </c>
      <c r="D5" s="419">
        <f t="shared" si="0"/>
        <v>2</v>
      </c>
      <c r="F5" s="424">
        <v>25</v>
      </c>
      <c r="G5" s="428" t="s">
        <v>131</v>
      </c>
      <c r="H5" s="414">
        <f>'Ｐ4～5'!N41</f>
        <v>-4</v>
      </c>
      <c r="I5" s="419">
        <f t="shared" si="1"/>
        <v>2</v>
      </c>
      <c r="K5" s="424">
        <v>2</v>
      </c>
      <c r="L5" s="428" t="s">
        <v>60</v>
      </c>
      <c r="M5" s="414">
        <f>'Ｐ4～5'!AA12</f>
        <v>25</v>
      </c>
      <c r="N5" s="419">
        <f t="shared" si="2"/>
        <v>3</v>
      </c>
      <c r="P5" s="430"/>
    </row>
    <row r="6" spans="1:16" s="399" customFormat="1" ht="18.75" customHeight="1" x14ac:dyDescent="0.15">
      <c r="A6" s="402">
        <v>21</v>
      </c>
      <c r="B6" s="407" t="s">
        <v>30</v>
      </c>
      <c r="C6" s="414">
        <f>'Ｐ4～5'!E35</f>
        <v>-9</v>
      </c>
      <c r="D6" s="419">
        <f t="shared" si="0"/>
        <v>4</v>
      </c>
      <c r="F6" s="424">
        <v>20</v>
      </c>
      <c r="G6" s="428" t="s">
        <v>72</v>
      </c>
      <c r="H6" s="414">
        <f>'Ｐ4～5'!N34</f>
        <v>-7</v>
      </c>
      <c r="I6" s="419">
        <f t="shared" si="1"/>
        <v>4</v>
      </c>
      <c r="K6" s="424">
        <v>7</v>
      </c>
      <c r="L6" s="428" t="s">
        <v>21</v>
      </c>
      <c r="M6" s="414">
        <f>'Ｐ4～5'!AA17</f>
        <v>18</v>
      </c>
      <c r="N6" s="419">
        <f t="shared" si="2"/>
        <v>4</v>
      </c>
      <c r="P6" s="430"/>
    </row>
    <row r="7" spans="1:16" s="399" customFormat="1" ht="18.75" customHeight="1" x14ac:dyDescent="0.15">
      <c r="A7" s="402">
        <v>20</v>
      </c>
      <c r="B7" s="407" t="s">
        <v>72</v>
      </c>
      <c r="C7" s="414">
        <f>'Ｐ4～5'!E34</f>
        <v>-10</v>
      </c>
      <c r="D7" s="419">
        <f t="shared" si="0"/>
        <v>5</v>
      </c>
      <c r="F7" s="424">
        <v>21</v>
      </c>
      <c r="G7" s="428" t="s">
        <v>30</v>
      </c>
      <c r="H7" s="414">
        <f>'Ｐ4～5'!N35</f>
        <v>-8</v>
      </c>
      <c r="I7" s="419">
        <f t="shared" si="1"/>
        <v>5</v>
      </c>
      <c r="K7" s="424">
        <v>13</v>
      </c>
      <c r="L7" s="428" t="s">
        <v>34</v>
      </c>
      <c r="M7" s="414">
        <f>'Ｐ4～5'!AA23</f>
        <v>10</v>
      </c>
      <c r="N7" s="419">
        <f t="shared" si="2"/>
        <v>5</v>
      </c>
      <c r="P7" s="430"/>
    </row>
    <row r="8" spans="1:16" s="399" customFormat="1" ht="18.75" customHeight="1" x14ac:dyDescent="0.15">
      <c r="A8" s="402">
        <v>14</v>
      </c>
      <c r="B8" s="407" t="s">
        <v>25</v>
      </c>
      <c r="C8" s="414">
        <f>'Ｐ4～5'!E25</f>
        <v>-11</v>
      </c>
      <c r="D8" s="419">
        <f t="shared" si="0"/>
        <v>6</v>
      </c>
      <c r="F8" s="424">
        <v>14</v>
      </c>
      <c r="G8" s="428" t="s">
        <v>25</v>
      </c>
      <c r="H8" s="414">
        <f>'Ｐ4～5'!N25</f>
        <v>-9</v>
      </c>
      <c r="I8" s="419">
        <f t="shared" si="1"/>
        <v>6</v>
      </c>
      <c r="K8" s="424">
        <v>8</v>
      </c>
      <c r="L8" s="428" t="s">
        <v>19</v>
      </c>
      <c r="M8" s="414">
        <f>'Ｐ4～5'!AA18</f>
        <v>10</v>
      </c>
      <c r="N8" s="419">
        <f t="shared" si="2"/>
        <v>5</v>
      </c>
      <c r="P8" s="430"/>
    </row>
    <row r="9" spans="1:16" s="399" customFormat="1" ht="18.75" customHeight="1" x14ac:dyDescent="0.15">
      <c r="A9" s="402">
        <v>16</v>
      </c>
      <c r="B9" s="407" t="s">
        <v>71</v>
      </c>
      <c r="C9" s="414">
        <f>'Ｐ4～5'!E29</f>
        <v>-15</v>
      </c>
      <c r="D9" s="419">
        <f t="shared" si="0"/>
        <v>7</v>
      </c>
      <c r="F9" s="424">
        <v>16</v>
      </c>
      <c r="G9" s="428" t="s">
        <v>71</v>
      </c>
      <c r="H9" s="414">
        <f>'Ｐ4～5'!N29</f>
        <v>-12</v>
      </c>
      <c r="I9" s="419">
        <f t="shared" si="1"/>
        <v>7</v>
      </c>
      <c r="K9" s="424">
        <v>9</v>
      </c>
      <c r="L9" s="428" t="s">
        <v>98</v>
      </c>
      <c r="M9" s="414">
        <f>'Ｐ4～5'!AA19</f>
        <v>5</v>
      </c>
      <c r="N9" s="419">
        <f t="shared" si="2"/>
        <v>7</v>
      </c>
      <c r="P9" s="430"/>
    </row>
    <row r="10" spans="1:16" s="399" customFormat="1" ht="18.75" customHeight="1" x14ac:dyDescent="0.15">
      <c r="A10" s="402">
        <v>18</v>
      </c>
      <c r="B10" s="407" t="s">
        <v>52</v>
      </c>
      <c r="C10" s="414">
        <f>'Ｐ4～5'!E31</f>
        <v>-17</v>
      </c>
      <c r="D10" s="419">
        <f t="shared" si="0"/>
        <v>8</v>
      </c>
      <c r="F10" s="424">
        <v>18</v>
      </c>
      <c r="G10" s="428" t="s">
        <v>52</v>
      </c>
      <c r="H10" s="414">
        <f>'Ｐ4～5'!N31</f>
        <v>-12</v>
      </c>
      <c r="I10" s="419">
        <f t="shared" si="1"/>
        <v>7</v>
      </c>
      <c r="K10" s="424">
        <v>4</v>
      </c>
      <c r="L10" s="428" t="s">
        <v>62</v>
      </c>
      <c r="M10" s="414">
        <f>'Ｐ4～5'!AA14</f>
        <v>4</v>
      </c>
      <c r="N10" s="419">
        <f t="shared" si="2"/>
        <v>8</v>
      </c>
      <c r="P10" s="430"/>
    </row>
    <row r="11" spans="1:16" s="399" customFormat="1" ht="18.75" customHeight="1" x14ac:dyDescent="0.15">
      <c r="A11" s="402">
        <v>9</v>
      </c>
      <c r="B11" s="407" t="s">
        <v>98</v>
      </c>
      <c r="C11" s="414">
        <f>'Ｐ4～5'!E19</f>
        <v>-26</v>
      </c>
      <c r="D11" s="419">
        <f t="shared" si="0"/>
        <v>9</v>
      </c>
      <c r="F11" s="424">
        <v>19</v>
      </c>
      <c r="G11" s="428" t="s">
        <v>9</v>
      </c>
      <c r="H11" s="414">
        <f>'Ｐ4～5'!N33</f>
        <v>-15</v>
      </c>
      <c r="I11" s="419">
        <f t="shared" si="1"/>
        <v>9</v>
      </c>
      <c r="K11" s="424">
        <v>5</v>
      </c>
      <c r="L11" s="428" t="s">
        <v>64</v>
      </c>
      <c r="M11" s="414">
        <f>'Ｐ4～5'!AA15</f>
        <v>3</v>
      </c>
      <c r="N11" s="419">
        <f t="shared" si="2"/>
        <v>9</v>
      </c>
      <c r="P11" s="430"/>
    </row>
    <row r="12" spans="1:16" s="399" customFormat="1" ht="18.75" customHeight="1" x14ac:dyDescent="0.15">
      <c r="A12" s="402">
        <v>7</v>
      </c>
      <c r="B12" s="407" t="s">
        <v>21</v>
      </c>
      <c r="C12" s="414">
        <f>'Ｐ4～5'!E17</f>
        <v>-26</v>
      </c>
      <c r="D12" s="419">
        <f t="shared" si="0"/>
        <v>9</v>
      </c>
      <c r="F12" s="424">
        <v>17</v>
      </c>
      <c r="G12" s="428" t="s">
        <v>77</v>
      </c>
      <c r="H12" s="414">
        <f>'Ｐ4～5'!N30</f>
        <v>-17</v>
      </c>
      <c r="I12" s="419">
        <f t="shared" si="1"/>
        <v>10</v>
      </c>
      <c r="K12" s="424">
        <v>15</v>
      </c>
      <c r="L12" s="428" t="s">
        <v>65</v>
      </c>
      <c r="M12" s="414">
        <f>'Ｐ4～5'!AA27</f>
        <v>1</v>
      </c>
      <c r="N12" s="419">
        <f t="shared" si="2"/>
        <v>10</v>
      </c>
      <c r="P12" s="430"/>
    </row>
    <row r="13" spans="1:16" s="399" customFormat="1" ht="18.75" customHeight="1" x14ac:dyDescent="0.15">
      <c r="A13" s="402">
        <v>5</v>
      </c>
      <c r="B13" s="407" t="s">
        <v>64</v>
      </c>
      <c r="C13" s="414">
        <f>'Ｐ4～5'!E15</f>
        <v>-28</v>
      </c>
      <c r="D13" s="419">
        <f t="shared" si="0"/>
        <v>11</v>
      </c>
      <c r="F13" s="424">
        <v>24</v>
      </c>
      <c r="G13" s="428" t="s">
        <v>22</v>
      </c>
      <c r="H13" s="414">
        <f>'Ｐ4～5'!N40</f>
        <v>-20</v>
      </c>
      <c r="I13" s="419">
        <f t="shared" si="1"/>
        <v>11</v>
      </c>
      <c r="K13" s="424">
        <v>21</v>
      </c>
      <c r="L13" s="428" t="s">
        <v>30</v>
      </c>
      <c r="M13" s="414">
        <f>'Ｐ4～5'!AA35</f>
        <v>-1</v>
      </c>
      <c r="N13" s="419">
        <f t="shared" si="2"/>
        <v>11</v>
      </c>
      <c r="P13" s="430"/>
    </row>
    <row r="14" spans="1:16" s="399" customFormat="1" ht="18.75" customHeight="1" x14ac:dyDescent="0.15">
      <c r="A14" s="402">
        <v>19</v>
      </c>
      <c r="B14" s="407" t="s">
        <v>9</v>
      </c>
      <c r="C14" s="414">
        <f>'Ｐ4～5'!E33</f>
        <v>-29</v>
      </c>
      <c r="D14" s="419">
        <f t="shared" si="0"/>
        <v>12</v>
      </c>
      <c r="F14" s="424">
        <v>9</v>
      </c>
      <c r="G14" s="428" t="s">
        <v>98</v>
      </c>
      <c r="H14" s="414">
        <f>'Ｐ4～5'!N19</f>
        <v>-31</v>
      </c>
      <c r="I14" s="419">
        <f t="shared" si="1"/>
        <v>12</v>
      </c>
      <c r="K14" s="424">
        <v>14</v>
      </c>
      <c r="L14" s="428" t="s">
        <v>25</v>
      </c>
      <c r="M14" s="414">
        <f>'Ｐ4～5'!AA25</f>
        <v>-2</v>
      </c>
      <c r="N14" s="419">
        <f t="shared" si="2"/>
        <v>12</v>
      </c>
      <c r="P14" s="430"/>
    </row>
    <row r="15" spans="1:16" s="399" customFormat="1" ht="18.75" customHeight="1" x14ac:dyDescent="0.15">
      <c r="A15" s="402">
        <v>24</v>
      </c>
      <c r="B15" s="407" t="s">
        <v>22</v>
      </c>
      <c r="C15" s="414">
        <f>'Ｐ4～5'!E40</f>
        <v>-34</v>
      </c>
      <c r="D15" s="419">
        <f t="shared" si="0"/>
        <v>13</v>
      </c>
      <c r="F15" s="424">
        <v>5</v>
      </c>
      <c r="G15" s="428" t="s">
        <v>64</v>
      </c>
      <c r="H15" s="414">
        <f>'Ｐ4～5'!N15</f>
        <v>-31</v>
      </c>
      <c r="I15" s="419">
        <f t="shared" si="1"/>
        <v>12</v>
      </c>
      <c r="K15" s="424">
        <v>25</v>
      </c>
      <c r="L15" s="428" t="s">
        <v>131</v>
      </c>
      <c r="M15" s="414">
        <f>'Ｐ4～5'!AA41</f>
        <v>-2</v>
      </c>
      <c r="N15" s="419">
        <f t="shared" si="2"/>
        <v>12</v>
      </c>
      <c r="P15" s="430"/>
    </row>
    <row r="16" spans="1:16" s="399" customFormat="1" ht="18.75" customHeight="1" x14ac:dyDescent="0.15">
      <c r="A16" s="402">
        <v>17</v>
      </c>
      <c r="B16" s="407" t="s">
        <v>77</v>
      </c>
      <c r="C16" s="414">
        <f>'Ｐ4～5'!E30</f>
        <v>-35</v>
      </c>
      <c r="D16" s="419">
        <f t="shared" si="0"/>
        <v>14</v>
      </c>
      <c r="F16" s="424">
        <v>23</v>
      </c>
      <c r="G16" s="428" t="s">
        <v>92</v>
      </c>
      <c r="H16" s="414">
        <f>'Ｐ4～5'!N38</f>
        <v>-35</v>
      </c>
      <c r="I16" s="419">
        <f t="shared" si="1"/>
        <v>14</v>
      </c>
      <c r="K16" s="424">
        <v>16</v>
      </c>
      <c r="L16" s="428" t="s">
        <v>71</v>
      </c>
      <c r="M16" s="414">
        <f>'Ｐ4～5'!AA29</f>
        <v>-3</v>
      </c>
      <c r="N16" s="419">
        <f t="shared" si="2"/>
        <v>14</v>
      </c>
      <c r="P16" s="430"/>
    </row>
    <row r="17" spans="1:16" s="399" customFormat="1" ht="18.75" customHeight="1" x14ac:dyDescent="0.15">
      <c r="A17" s="402">
        <v>13</v>
      </c>
      <c r="B17" s="407" t="s">
        <v>34</v>
      </c>
      <c r="C17" s="414">
        <f>'Ｐ4～5'!E23</f>
        <v>-36</v>
      </c>
      <c r="D17" s="419">
        <f t="shared" si="0"/>
        <v>15</v>
      </c>
      <c r="F17" s="424">
        <v>12</v>
      </c>
      <c r="G17" s="428" t="s">
        <v>73</v>
      </c>
      <c r="H17" s="414">
        <f>'Ｐ4～5'!N22</f>
        <v>-35</v>
      </c>
      <c r="I17" s="419">
        <f t="shared" si="1"/>
        <v>14</v>
      </c>
      <c r="K17" s="424">
        <v>20</v>
      </c>
      <c r="L17" s="428" t="s">
        <v>72</v>
      </c>
      <c r="M17" s="414">
        <f>'Ｐ4～5'!AA34</f>
        <v>-3</v>
      </c>
      <c r="N17" s="419">
        <f t="shared" si="2"/>
        <v>14</v>
      </c>
      <c r="P17" s="430"/>
    </row>
    <row r="18" spans="1:16" s="399" customFormat="1" ht="18.75" customHeight="1" x14ac:dyDescent="0.15">
      <c r="A18" s="402">
        <v>2</v>
      </c>
      <c r="B18" s="407" t="s">
        <v>60</v>
      </c>
      <c r="C18" s="414">
        <f>'Ｐ4～5'!E12</f>
        <v>-39</v>
      </c>
      <c r="D18" s="419">
        <f t="shared" si="0"/>
        <v>16</v>
      </c>
      <c r="F18" s="424">
        <v>11</v>
      </c>
      <c r="G18" s="428" t="s">
        <v>27</v>
      </c>
      <c r="H18" s="414">
        <f>'Ｐ4～5'!N21</f>
        <v>-41</v>
      </c>
      <c r="I18" s="419">
        <f t="shared" si="1"/>
        <v>16</v>
      </c>
      <c r="K18" s="424">
        <v>6</v>
      </c>
      <c r="L18" s="428" t="s">
        <v>67</v>
      </c>
      <c r="M18" s="414">
        <f>'Ｐ4～5'!AA16</f>
        <v>-5</v>
      </c>
      <c r="N18" s="419">
        <f t="shared" si="2"/>
        <v>16</v>
      </c>
      <c r="P18" s="430"/>
    </row>
    <row r="19" spans="1:16" s="399" customFormat="1" ht="18.75" customHeight="1" x14ac:dyDescent="0.15">
      <c r="A19" s="402">
        <v>23</v>
      </c>
      <c r="B19" s="407" t="s">
        <v>92</v>
      </c>
      <c r="C19" s="414">
        <f>'Ｐ4～5'!E38</f>
        <v>-40</v>
      </c>
      <c r="D19" s="419">
        <f t="shared" si="0"/>
        <v>17</v>
      </c>
      <c r="F19" s="424">
        <v>7</v>
      </c>
      <c r="G19" s="428" t="s">
        <v>21</v>
      </c>
      <c r="H19" s="414">
        <f>'Ｐ4～5'!N17</f>
        <v>-44</v>
      </c>
      <c r="I19" s="419">
        <f t="shared" si="1"/>
        <v>17</v>
      </c>
      <c r="K19" s="424">
        <v>23</v>
      </c>
      <c r="L19" s="428" t="s">
        <v>92</v>
      </c>
      <c r="M19" s="414">
        <f>'Ｐ4～5'!AA38</f>
        <v>-5</v>
      </c>
      <c r="N19" s="419">
        <f t="shared" si="2"/>
        <v>16</v>
      </c>
      <c r="P19" s="430"/>
    </row>
    <row r="20" spans="1:16" s="399" customFormat="1" ht="18.75" customHeight="1" x14ac:dyDescent="0.15">
      <c r="A20" s="402">
        <v>11</v>
      </c>
      <c r="B20" s="407" t="s">
        <v>27</v>
      </c>
      <c r="C20" s="414">
        <f>'Ｐ4～5'!E21</f>
        <v>-61</v>
      </c>
      <c r="D20" s="419">
        <f t="shared" si="0"/>
        <v>18</v>
      </c>
      <c r="F20" s="424">
        <v>13</v>
      </c>
      <c r="G20" s="428" t="s">
        <v>34</v>
      </c>
      <c r="H20" s="414">
        <f>'Ｐ4～5'!N23</f>
        <v>-46</v>
      </c>
      <c r="I20" s="419">
        <f t="shared" si="1"/>
        <v>18</v>
      </c>
      <c r="K20" s="424">
        <v>18</v>
      </c>
      <c r="L20" s="428" t="s">
        <v>52</v>
      </c>
      <c r="M20" s="414">
        <f>'Ｐ4～5'!AA31</f>
        <v>-5</v>
      </c>
      <c r="N20" s="419">
        <f t="shared" si="2"/>
        <v>16</v>
      </c>
      <c r="P20" s="430"/>
    </row>
    <row r="21" spans="1:16" s="399" customFormat="1" ht="18.75" customHeight="1" x14ac:dyDescent="0.15">
      <c r="A21" s="402">
        <v>8</v>
      </c>
      <c r="B21" s="407" t="s">
        <v>19</v>
      </c>
      <c r="C21" s="414">
        <f>'Ｐ4～5'!E18</f>
        <v>-65</v>
      </c>
      <c r="D21" s="419">
        <f t="shared" si="0"/>
        <v>19</v>
      </c>
      <c r="F21" s="424">
        <v>2</v>
      </c>
      <c r="G21" s="428" t="s">
        <v>60</v>
      </c>
      <c r="H21" s="414">
        <f>'Ｐ4～5'!N12</f>
        <v>-64</v>
      </c>
      <c r="I21" s="419">
        <f t="shared" si="1"/>
        <v>19</v>
      </c>
      <c r="K21" s="424">
        <v>22</v>
      </c>
      <c r="L21" s="428" t="s">
        <v>49</v>
      </c>
      <c r="M21" s="414">
        <f>'Ｐ4～5'!AA36</f>
        <v>-6</v>
      </c>
      <c r="N21" s="419">
        <f t="shared" si="2"/>
        <v>19</v>
      </c>
      <c r="P21" s="430"/>
    </row>
    <row r="22" spans="1:16" s="399" customFormat="1" ht="18.75" customHeight="1" x14ac:dyDescent="0.15">
      <c r="A22" s="402">
        <v>12</v>
      </c>
      <c r="B22" s="407" t="s">
        <v>73</v>
      </c>
      <c r="C22" s="414">
        <f>'Ｐ4～5'!E22</f>
        <v>-71</v>
      </c>
      <c r="D22" s="419">
        <f t="shared" si="0"/>
        <v>20</v>
      </c>
      <c r="F22" s="424">
        <v>6</v>
      </c>
      <c r="G22" s="428" t="s">
        <v>67</v>
      </c>
      <c r="H22" s="414">
        <f>'Ｐ4～5'!N16</f>
        <v>-66</v>
      </c>
      <c r="I22" s="419">
        <f t="shared" si="1"/>
        <v>20</v>
      </c>
      <c r="K22" s="424">
        <v>3</v>
      </c>
      <c r="L22" s="428" t="s">
        <v>129</v>
      </c>
      <c r="M22" s="414">
        <f>'Ｐ4～5'!AA13</f>
        <v>-9</v>
      </c>
      <c r="N22" s="419">
        <f t="shared" si="2"/>
        <v>20</v>
      </c>
      <c r="P22" s="430"/>
    </row>
    <row r="23" spans="1:16" s="399" customFormat="1" ht="18.75" customHeight="1" x14ac:dyDescent="0.15">
      <c r="A23" s="402">
        <v>6</v>
      </c>
      <c r="B23" s="407" t="s">
        <v>67</v>
      </c>
      <c r="C23" s="414">
        <f>'Ｐ4～5'!E16</f>
        <v>-71</v>
      </c>
      <c r="D23" s="419">
        <f t="shared" si="0"/>
        <v>20</v>
      </c>
      <c r="F23" s="424">
        <v>8</v>
      </c>
      <c r="G23" s="428" t="s">
        <v>19</v>
      </c>
      <c r="H23" s="414">
        <f>'Ｐ4～5'!N18</f>
        <v>-75</v>
      </c>
      <c r="I23" s="419">
        <f t="shared" si="1"/>
        <v>21</v>
      </c>
      <c r="K23" s="424">
        <v>19</v>
      </c>
      <c r="L23" s="428" t="s">
        <v>9</v>
      </c>
      <c r="M23" s="414">
        <f>'Ｐ4～5'!AA33</f>
        <v>-14</v>
      </c>
      <c r="N23" s="419">
        <f t="shared" si="2"/>
        <v>21</v>
      </c>
      <c r="P23" s="430"/>
    </row>
    <row r="24" spans="1:16" s="399" customFormat="1" ht="18.75" customHeight="1" x14ac:dyDescent="0.15">
      <c r="A24" s="402">
        <v>10</v>
      </c>
      <c r="B24" s="407" t="s">
        <v>88</v>
      </c>
      <c r="C24" s="414">
        <f>'Ｐ4～5'!E20</f>
        <v>-72</v>
      </c>
      <c r="D24" s="419">
        <f t="shared" si="0"/>
        <v>22</v>
      </c>
      <c r="F24" s="424">
        <v>4</v>
      </c>
      <c r="G24" s="428" t="s">
        <v>62</v>
      </c>
      <c r="H24" s="414">
        <f>'Ｐ4～5'!N14</f>
        <v>-82</v>
      </c>
      <c r="I24" s="419">
        <f t="shared" si="1"/>
        <v>22</v>
      </c>
      <c r="K24" s="424">
        <v>24</v>
      </c>
      <c r="L24" s="428" t="s">
        <v>22</v>
      </c>
      <c r="M24" s="414">
        <f>'Ｐ4～5'!AA40</f>
        <v>-14</v>
      </c>
      <c r="N24" s="419">
        <f t="shared" si="2"/>
        <v>21</v>
      </c>
      <c r="P24" s="430"/>
    </row>
    <row r="25" spans="1:16" s="399" customFormat="1" ht="18.75" customHeight="1" x14ac:dyDescent="0.15">
      <c r="A25" s="402">
        <v>4</v>
      </c>
      <c r="B25" s="407" t="s">
        <v>62</v>
      </c>
      <c r="C25" s="414">
        <f>'Ｐ4～5'!E14</f>
        <v>-78</v>
      </c>
      <c r="D25" s="419">
        <f t="shared" si="0"/>
        <v>23</v>
      </c>
      <c r="F25" s="424">
        <v>10</v>
      </c>
      <c r="G25" s="428" t="s">
        <v>88</v>
      </c>
      <c r="H25" s="414">
        <f>'Ｐ4～5'!N20</f>
        <v>-100</v>
      </c>
      <c r="I25" s="419">
        <f t="shared" si="1"/>
        <v>23</v>
      </c>
      <c r="K25" s="424">
        <v>17</v>
      </c>
      <c r="L25" s="428" t="s">
        <v>77</v>
      </c>
      <c r="M25" s="414">
        <f>'Ｐ4～5'!AA30</f>
        <v>-18</v>
      </c>
      <c r="N25" s="419">
        <f t="shared" si="2"/>
        <v>23</v>
      </c>
      <c r="P25" s="430"/>
    </row>
    <row r="26" spans="1:16" s="399" customFormat="1" ht="18.75" customHeight="1" x14ac:dyDescent="0.15">
      <c r="A26" s="402">
        <v>3</v>
      </c>
      <c r="B26" s="407" t="s">
        <v>129</v>
      </c>
      <c r="C26" s="414">
        <f>'Ｐ4～5'!E13</f>
        <v>-127</v>
      </c>
      <c r="D26" s="419">
        <f t="shared" si="0"/>
        <v>24</v>
      </c>
      <c r="F26" s="424">
        <v>3</v>
      </c>
      <c r="G26" s="428" t="s">
        <v>129</v>
      </c>
      <c r="H26" s="414">
        <f>'Ｐ4～5'!N13</f>
        <v>-118</v>
      </c>
      <c r="I26" s="419">
        <f t="shared" si="1"/>
        <v>24</v>
      </c>
      <c r="K26" s="424">
        <v>11</v>
      </c>
      <c r="L26" s="428" t="s">
        <v>27</v>
      </c>
      <c r="M26" s="414">
        <f>'Ｐ4～5'!AA21</f>
        <v>-20</v>
      </c>
      <c r="N26" s="419">
        <f t="shared" si="2"/>
        <v>24</v>
      </c>
      <c r="P26" s="430"/>
    </row>
    <row r="27" spans="1:16" s="399" customFormat="1" ht="18.75" customHeight="1" x14ac:dyDescent="0.15">
      <c r="A27" s="403">
        <v>1</v>
      </c>
      <c r="B27" s="408" t="s">
        <v>58</v>
      </c>
      <c r="C27" s="415">
        <f>'Ｐ4～5'!E11</f>
        <v>-173</v>
      </c>
      <c r="D27" s="420">
        <f t="shared" si="0"/>
        <v>25</v>
      </c>
      <c r="F27" s="425">
        <v>1</v>
      </c>
      <c r="G27" s="429" t="s">
        <v>58</v>
      </c>
      <c r="H27" s="415">
        <f>'Ｐ4～5'!N11</f>
        <v>-232</v>
      </c>
      <c r="I27" s="420">
        <f t="shared" si="1"/>
        <v>25</v>
      </c>
      <c r="K27" s="425">
        <v>12</v>
      </c>
      <c r="L27" s="429" t="s">
        <v>73</v>
      </c>
      <c r="M27" s="415">
        <f>'Ｐ4～5'!AA22</f>
        <v>-36</v>
      </c>
      <c r="N27" s="420">
        <f t="shared" si="2"/>
        <v>25</v>
      </c>
      <c r="P27" s="430"/>
    </row>
    <row r="28" spans="1:16" ht="6" customHeight="1" x14ac:dyDescent="0.15">
      <c r="C28" s="411"/>
      <c r="D28" s="411"/>
    </row>
    <row r="29" spans="1:16" ht="17.25" customHeight="1" x14ac:dyDescent="0.15">
      <c r="A29" s="404"/>
      <c r="B29" s="409" t="s">
        <v>222</v>
      </c>
      <c r="C29" s="416" t="s">
        <v>24</v>
      </c>
      <c r="D29" s="421">
        <f>COUNTIF(C$3:C$27,"&gt;0")</f>
        <v>0</v>
      </c>
      <c r="G29" s="397" t="s">
        <v>223</v>
      </c>
      <c r="H29" s="416" t="s">
        <v>24</v>
      </c>
      <c r="I29" s="421">
        <f>COUNTIF(H$3:H$27,"&gt;0")</f>
        <v>0</v>
      </c>
      <c r="L29" s="397" t="s">
        <v>224</v>
      </c>
      <c r="M29" s="416" t="s">
        <v>24</v>
      </c>
      <c r="N29" s="421">
        <f>COUNTIF(M$3:M$27,"&gt;0")</f>
        <v>10</v>
      </c>
    </row>
    <row r="30" spans="1:16" ht="17.25" customHeight="1" x14ac:dyDescent="0.15">
      <c r="A30" s="404"/>
      <c r="B30" s="409"/>
      <c r="C30" s="416" t="s">
        <v>18</v>
      </c>
      <c r="D30" s="421">
        <f>COUNTIF(C$3:C$27,"&lt;0")</f>
        <v>25</v>
      </c>
      <c r="H30" s="416" t="s">
        <v>18</v>
      </c>
      <c r="I30" s="421">
        <f>COUNTIF(H$3:H$27,"&lt;0")</f>
        <v>24</v>
      </c>
      <c r="M30" s="416" t="s">
        <v>18</v>
      </c>
      <c r="N30" s="421">
        <f>COUNTIF(M$3:M$27,"&lt;0")</f>
        <v>15</v>
      </c>
    </row>
    <row r="31" spans="1:16" ht="17.25" customHeight="1" x14ac:dyDescent="0.15">
      <c r="A31" s="404"/>
      <c r="B31" s="409"/>
      <c r="C31" s="416" t="s">
        <v>130</v>
      </c>
      <c r="D31" s="421">
        <f>COUNTIF(C$3:C$27,"=0")</f>
        <v>0</v>
      </c>
      <c r="H31" s="416" t="s">
        <v>130</v>
      </c>
      <c r="I31" s="421">
        <f>COUNTIF(H$3:H$27,"=0")</f>
        <v>1</v>
      </c>
      <c r="M31" s="416" t="s">
        <v>130</v>
      </c>
      <c r="N31" s="421">
        <f>COUNTIF(M$3:M$27,"=0")</f>
        <v>0</v>
      </c>
    </row>
    <row r="32" spans="1:16" ht="16.5" customHeight="1" x14ac:dyDescent="0.15">
      <c r="B32" s="397" t="s">
        <v>124</v>
      </c>
      <c r="G32" s="397" t="s">
        <v>225</v>
      </c>
      <c r="L32" s="397" t="s">
        <v>157</v>
      </c>
    </row>
    <row r="33" spans="2:13" ht="14.1" customHeight="1" x14ac:dyDescent="0.15">
      <c r="B33" s="410" t="s">
        <v>140</v>
      </c>
      <c r="C33" s="398">
        <f>SUM(C3:C27)</f>
        <v>-1088</v>
      </c>
      <c r="G33" s="410" t="s">
        <v>140</v>
      </c>
      <c r="H33" s="398">
        <f>SUM(H3:H27)</f>
        <v>-1108</v>
      </c>
      <c r="L33" s="410" t="s">
        <v>140</v>
      </c>
      <c r="M33" s="398">
        <f>SUM(M3:M27)</f>
        <v>20</v>
      </c>
    </row>
    <row r="34" spans="2:13" ht="14.1" customHeight="1" x14ac:dyDescent="0.15">
      <c r="B34" s="410" t="s">
        <v>48</v>
      </c>
      <c r="C34" s="398">
        <f>'Ｐ4～5'!E8</f>
        <v>-1088</v>
      </c>
      <c r="G34" s="410" t="s">
        <v>138</v>
      </c>
      <c r="H34" s="398">
        <f>'Ｐ4～5'!N8</f>
        <v>-1108</v>
      </c>
      <c r="L34" s="410" t="s">
        <v>139</v>
      </c>
      <c r="M34" s="398">
        <f>'Ｐ4～5'!AA8</f>
        <v>20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customWidth="1"/>
    <col min="2" max="2" width="8.75" customWidth="1"/>
    <col min="3" max="3" width="10" customWidth="1"/>
    <col min="4" max="4" width="8" customWidth="1"/>
    <col min="5" max="5" width="6.875" style="13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14" bestFit="1" customWidth="1"/>
    <col min="18" max="18" width="12.875" bestFit="1" customWidth="1"/>
  </cols>
  <sheetData>
    <row r="1" spans="1:12" ht="30" customHeight="1" x14ac:dyDescent="0.15">
      <c r="A1" s="17" t="s">
        <v>239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customHeight="1" x14ac:dyDescent="0.15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8.75" customHeight="1" x14ac:dyDescent="0.15">
      <c r="A3" s="18" t="s">
        <v>361</v>
      </c>
      <c r="B3" s="29"/>
      <c r="C3" s="29"/>
      <c r="D3" s="29"/>
      <c r="E3" s="56"/>
      <c r="F3" s="29"/>
      <c r="G3" s="29"/>
      <c r="H3" s="29"/>
      <c r="I3" s="29"/>
      <c r="J3" s="29"/>
      <c r="K3" s="29"/>
      <c r="L3" s="29"/>
    </row>
    <row r="4" spans="1:12" ht="15" customHeight="1" x14ac:dyDescent="0.15">
      <c r="A4" s="19"/>
      <c r="B4" s="29"/>
      <c r="C4" s="29"/>
      <c r="D4" s="29"/>
      <c r="E4" s="56"/>
      <c r="F4" s="29"/>
      <c r="G4" s="29"/>
      <c r="H4" s="29"/>
      <c r="I4" s="29"/>
      <c r="J4" s="29"/>
      <c r="K4" s="29"/>
      <c r="L4" s="29"/>
    </row>
    <row r="5" spans="1:12" ht="15" customHeight="1" x14ac:dyDescent="0.15">
      <c r="A5" s="19"/>
      <c r="B5" s="29"/>
      <c r="C5" s="29"/>
      <c r="D5" s="29"/>
      <c r="E5" s="56"/>
      <c r="F5" s="29"/>
      <c r="G5" s="29"/>
      <c r="H5" s="29"/>
      <c r="I5" s="29"/>
      <c r="J5" s="29"/>
      <c r="K5" s="29"/>
      <c r="L5" s="29"/>
    </row>
    <row r="6" spans="1:12" ht="15" customHeight="1" x14ac:dyDescent="0.15">
      <c r="A6" s="19"/>
      <c r="B6" s="29"/>
      <c r="C6" s="29"/>
      <c r="D6" s="29"/>
      <c r="E6" s="56"/>
      <c r="F6" s="29"/>
      <c r="G6" s="29"/>
      <c r="H6" s="29"/>
      <c r="I6" s="29"/>
      <c r="J6" s="29"/>
      <c r="K6" s="29"/>
      <c r="L6" s="29"/>
    </row>
    <row r="7" spans="1:12" ht="15" customHeight="1" x14ac:dyDescent="0.15">
      <c r="A7" s="19"/>
      <c r="B7" s="29"/>
      <c r="C7" s="29"/>
      <c r="D7" s="29"/>
      <c r="E7" s="56"/>
      <c r="F7" s="29"/>
      <c r="G7" s="29"/>
      <c r="H7" s="29"/>
      <c r="I7" s="29"/>
      <c r="J7" s="29"/>
      <c r="K7" s="29"/>
      <c r="L7" s="29"/>
    </row>
    <row r="8" spans="1:12" ht="15" customHeight="1" x14ac:dyDescent="0.15">
      <c r="A8" s="19"/>
      <c r="B8" s="29"/>
      <c r="C8" s="29"/>
      <c r="D8" s="29"/>
      <c r="E8" s="56"/>
      <c r="F8" s="29"/>
      <c r="G8" s="29"/>
      <c r="H8" s="29"/>
      <c r="I8" s="29"/>
      <c r="J8" s="29"/>
      <c r="K8" s="29"/>
      <c r="L8" s="29"/>
    </row>
    <row r="9" spans="1:12" ht="15" customHeight="1" x14ac:dyDescent="0.15">
      <c r="A9" s="19"/>
      <c r="B9" s="29"/>
      <c r="C9" s="29"/>
      <c r="D9" s="29"/>
      <c r="E9" s="56"/>
      <c r="F9" s="29"/>
      <c r="G9" s="29"/>
      <c r="H9" s="29"/>
      <c r="I9" s="29"/>
      <c r="J9" s="29"/>
      <c r="K9" s="29"/>
      <c r="L9" s="29"/>
    </row>
    <row r="10" spans="1:12" ht="15" customHeight="1" x14ac:dyDescent="0.15">
      <c r="A10" s="19"/>
      <c r="B10" s="29"/>
      <c r="C10" s="29"/>
      <c r="D10" s="29"/>
      <c r="E10" s="56"/>
      <c r="F10" s="29"/>
      <c r="G10" s="29"/>
      <c r="H10" s="29"/>
      <c r="I10" s="29"/>
      <c r="J10" s="29"/>
      <c r="K10" s="29"/>
      <c r="L10" s="29"/>
    </row>
    <row r="11" spans="1:12" ht="15" customHeight="1" x14ac:dyDescent="0.15">
      <c r="A11" s="19"/>
      <c r="B11" s="29"/>
      <c r="C11" s="29"/>
      <c r="D11" s="29"/>
      <c r="E11" s="56"/>
      <c r="F11" s="29"/>
      <c r="G11" s="29"/>
      <c r="H11" s="29"/>
      <c r="I11" s="29"/>
      <c r="J11" s="29"/>
      <c r="K11" s="29"/>
      <c r="L11" s="29"/>
    </row>
    <row r="12" spans="1:12" ht="15" customHeight="1" x14ac:dyDescent="0.15">
      <c r="A12" s="19"/>
      <c r="B12" s="29"/>
      <c r="C12" s="29"/>
      <c r="D12" s="29"/>
      <c r="E12" s="56"/>
      <c r="F12" s="29"/>
      <c r="G12" s="29"/>
      <c r="H12" s="29"/>
      <c r="I12" s="29"/>
      <c r="J12" s="29"/>
      <c r="K12" s="29"/>
      <c r="L12" s="29"/>
    </row>
    <row r="13" spans="1:12" ht="15" customHeight="1" x14ac:dyDescent="0.15">
      <c r="A13" s="19"/>
      <c r="B13" s="29"/>
      <c r="C13" s="29"/>
      <c r="D13" s="29"/>
      <c r="E13" s="56"/>
      <c r="F13" s="29"/>
      <c r="G13" s="29"/>
      <c r="H13" s="29"/>
      <c r="I13" s="29"/>
      <c r="J13" s="29"/>
      <c r="K13" s="29"/>
      <c r="L13" s="29"/>
    </row>
    <row r="14" spans="1:12" ht="15" customHeight="1" x14ac:dyDescent="0.15">
      <c r="A14" s="19"/>
      <c r="B14" s="29"/>
      <c r="C14" s="29"/>
      <c r="D14" s="29"/>
      <c r="E14" s="56"/>
      <c r="F14" s="29"/>
      <c r="G14" s="29"/>
      <c r="H14" s="29"/>
      <c r="I14" s="29"/>
      <c r="J14" s="29"/>
      <c r="K14" s="29"/>
      <c r="L14" s="29"/>
    </row>
    <row r="15" spans="1:12" ht="15" customHeight="1" x14ac:dyDescent="0.15">
      <c r="A15" s="19"/>
      <c r="B15" s="29"/>
      <c r="C15" s="29"/>
      <c r="D15" s="29"/>
      <c r="E15" s="56"/>
      <c r="F15" s="29"/>
      <c r="G15" s="29"/>
      <c r="H15" s="29"/>
      <c r="I15" s="29"/>
      <c r="J15" s="29"/>
      <c r="K15" s="29"/>
      <c r="L15" s="29"/>
    </row>
    <row r="16" spans="1:12" ht="15" customHeight="1" x14ac:dyDescent="0.15">
      <c r="A16" s="19"/>
      <c r="B16" s="29"/>
      <c r="C16" s="29"/>
      <c r="D16" s="29"/>
      <c r="E16" s="56"/>
      <c r="F16" s="29"/>
      <c r="G16" s="29"/>
      <c r="H16" s="29"/>
      <c r="I16" s="29"/>
      <c r="J16" s="29"/>
      <c r="K16" s="29"/>
      <c r="L16" s="29"/>
    </row>
    <row r="17" spans="1:16" ht="15" customHeight="1" x14ac:dyDescent="0.15">
      <c r="A17" s="19"/>
      <c r="B17" s="29"/>
      <c r="C17" s="29"/>
      <c r="D17" s="29"/>
      <c r="E17" s="56"/>
      <c r="F17" s="29"/>
      <c r="G17" s="29"/>
      <c r="H17" s="29"/>
      <c r="I17" s="29"/>
      <c r="J17" s="29"/>
      <c r="K17" s="29"/>
      <c r="L17" s="29"/>
    </row>
    <row r="18" spans="1:16" ht="15" customHeight="1" x14ac:dyDescent="0.15">
      <c r="A18" s="19"/>
      <c r="B18" s="29"/>
      <c r="C18" s="29"/>
      <c r="D18" s="29"/>
      <c r="E18" s="56"/>
      <c r="F18" s="29"/>
      <c r="G18" s="29"/>
      <c r="H18" s="29"/>
      <c r="I18" s="29"/>
      <c r="J18" s="29"/>
      <c r="K18" s="29"/>
      <c r="L18" s="29"/>
    </row>
    <row r="19" spans="1:16" ht="18.75" customHeight="1" x14ac:dyDescent="0.15">
      <c r="A19" s="19"/>
      <c r="B19" s="29"/>
      <c r="C19" s="29"/>
      <c r="D19" s="29"/>
      <c r="E19" s="56"/>
      <c r="F19" s="29"/>
      <c r="G19" s="29"/>
      <c r="H19" s="29"/>
      <c r="I19" s="29"/>
      <c r="J19" s="29"/>
      <c r="K19" s="29"/>
      <c r="L19" s="29"/>
    </row>
    <row r="20" spans="1:16" ht="18.75" customHeight="1" x14ac:dyDescent="0.15">
      <c r="A20" s="18" t="s">
        <v>26</v>
      </c>
      <c r="B20" s="32"/>
      <c r="C20" s="41"/>
      <c r="D20" s="46"/>
      <c r="E20" s="57"/>
      <c r="F20" s="42"/>
      <c r="G20" s="57"/>
      <c r="H20" s="42"/>
      <c r="I20" s="73"/>
      <c r="J20" s="75"/>
      <c r="K20" s="42"/>
      <c r="L20" s="77"/>
      <c r="M20" s="64" t="s">
        <v>8</v>
      </c>
    </row>
    <row r="21" spans="1:16" s="15" customFormat="1" ht="15" customHeight="1" x14ac:dyDescent="0.15">
      <c r="A21" s="530" t="s">
        <v>349</v>
      </c>
      <c r="B21" s="531"/>
      <c r="C21" s="536" t="s">
        <v>339</v>
      </c>
      <c r="D21" s="47" t="s">
        <v>156</v>
      </c>
      <c r="E21" s="58"/>
      <c r="F21" s="65"/>
      <c r="G21" s="58"/>
      <c r="H21" s="527" t="s">
        <v>356</v>
      </c>
      <c r="I21" s="539"/>
      <c r="J21" s="527" t="s">
        <v>357</v>
      </c>
      <c r="K21" s="539"/>
      <c r="L21" s="536" t="s">
        <v>358</v>
      </c>
      <c r="M21" s="527" t="s">
        <v>362</v>
      </c>
      <c r="P21" s="85"/>
    </row>
    <row r="22" spans="1:16" s="15" customFormat="1" ht="15" customHeight="1" x14ac:dyDescent="0.15">
      <c r="A22" s="532"/>
      <c r="B22" s="533"/>
      <c r="C22" s="537"/>
      <c r="D22" s="48" t="s">
        <v>158</v>
      </c>
      <c r="E22" s="59"/>
      <c r="F22" s="48" t="s">
        <v>82</v>
      </c>
      <c r="G22" s="59"/>
      <c r="H22" s="540"/>
      <c r="I22" s="541"/>
      <c r="J22" s="540"/>
      <c r="K22" s="541"/>
      <c r="L22" s="542"/>
      <c r="M22" s="528"/>
      <c r="P22" s="85"/>
    </row>
    <row r="23" spans="1:16" s="15" customFormat="1" ht="15" customHeight="1" x14ac:dyDescent="0.15">
      <c r="A23" s="534"/>
      <c r="B23" s="535"/>
      <c r="C23" s="538"/>
      <c r="D23" s="49" t="s">
        <v>214</v>
      </c>
      <c r="E23" s="60" t="s">
        <v>33</v>
      </c>
      <c r="F23" s="49" t="s">
        <v>214</v>
      </c>
      <c r="G23" s="60" t="s">
        <v>33</v>
      </c>
      <c r="H23" s="71" t="s">
        <v>214</v>
      </c>
      <c r="I23" s="74" t="s">
        <v>33</v>
      </c>
      <c r="J23" s="71" t="s">
        <v>214</v>
      </c>
      <c r="K23" s="74" t="s">
        <v>33</v>
      </c>
      <c r="L23" s="543"/>
      <c r="M23" s="529"/>
      <c r="P23" s="85"/>
    </row>
    <row r="24" spans="1:16" s="16" customFormat="1" ht="15" customHeight="1" x14ac:dyDescent="0.15">
      <c r="A24" s="21"/>
      <c r="B24" s="33" t="s">
        <v>323</v>
      </c>
      <c r="C24" s="42">
        <v>1075058</v>
      </c>
      <c r="D24" s="50" t="s">
        <v>365</v>
      </c>
      <c r="E24" s="50" t="s">
        <v>365</v>
      </c>
      <c r="F24" s="46">
        <v>-10939</v>
      </c>
      <c r="G24" s="69">
        <v>-1.01</v>
      </c>
      <c r="H24" s="42">
        <v>-7868</v>
      </c>
      <c r="I24" s="57">
        <v>-0.72</v>
      </c>
      <c r="J24" s="42">
        <v>-3071</v>
      </c>
      <c r="K24" s="57">
        <v>-0.28000000000000003</v>
      </c>
      <c r="L24" s="42">
        <v>391082</v>
      </c>
      <c r="M24" s="42">
        <v>946</v>
      </c>
      <c r="P24" s="82"/>
    </row>
    <row r="25" spans="1:16" s="16" customFormat="1" ht="15" customHeight="1" x14ac:dyDescent="0.15">
      <c r="A25" s="21"/>
      <c r="B25" s="33" t="s">
        <v>269</v>
      </c>
      <c r="C25" s="42">
        <v>1063143</v>
      </c>
      <c r="D25" s="52" t="s">
        <v>365</v>
      </c>
      <c r="E25" s="52" t="s">
        <v>365</v>
      </c>
      <c r="F25" s="46">
        <v>-11915</v>
      </c>
      <c r="G25" s="69">
        <v>-1.1100000000000001</v>
      </c>
      <c r="H25" s="42">
        <v>-8293</v>
      </c>
      <c r="I25" s="57">
        <v>-0.77</v>
      </c>
      <c r="J25" s="42">
        <v>-3622</v>
      </c>
      <c r="K25" s="57">
        <v>-0.34</v>
      </c>
      <c r="L25" s="42">
        <v>392187</v>
      </c>
      <c r="M25" s="42">
        <v>1105</v>
      </c>
      <c r="P25" s="82"/>
    </row>
    <row r="26" spans="1:16" s="16" customFormat="1" ht="15" customHeight="1" x14ac:dyDescent="0.15">
      <c r="A26" s="21"/>
      <c r="B26" s="33" t="s">
        <v>277</v>
      </c>
      <c r="C26" s="42">
        <v>1050132</v>
      </c>
      <c r="D26" s="52" t="s">
        <v>365</v>
      </c>
      <c r="E26" s="52" t="s">
        <v>365</v>
      </c>
      <c r="F26" s="46">
        <v>-13011</v>
      </c>
      <c r="G26" s="69">
        <v>-1.22</v>
      </c>
      <c r="H26" s="42">
        <v>-8768</v>
      </c>
      <c r="I26" s="57">
        <v>-0.82</v>
      </c>
      <c r="J26" s="42">
        <v>-4243</v>
      </c>
      <c r="K26" s="57">
        <v>-0.4</v>
      </c>
      <c r="L26" s="42">
        <v>392715</v>
      </c>
      <c r="M26" s="42">
        <v>528</v>
      </c>
      <c r="P26" s="82"/>
    </row>
    <row r="27" spans="1:16" s="16" customFormat="1" ht="15" customHeight="1" x14ac:dyDescent="0.15">
      <c r="A27" s="21"/>
      <c r="B27" s="33" t="s">
        <v>367</v>
      </c>
      <c r="C27" s="42">
        <v>1036861</v>
      </c>
      <c r="D27" s="52" t="s">
        <v>365</v>
      </c>
      <c r="E27" s="52" t="s">
        <v>365</v>
      </c>
      <c r="F27" s="46">
        <v>-13271</v>
      </c>
      <c r="G27" s="69">
        <v>-1.26</v>
      </c>
      <c r="H27" s="42">
        <v>-8785</v>
      </c>
      <c r="I27" s="57">
        <v>-0.84</v>
      </c>
      <c r="J27" s="42">
        <v>-4486</v>
      </c>
      <c r="K27" s="57">
        <v>-0.43</v>
      </c>
      <c r="L27" s="42">
        <v>393459</v>
      </c>
      <c r="M27" s="42">
        <v>744</v>
      </c>
      <c r="P27" s="82"/>
    </row>
    <row r="28" spans="1:16" s="16" customFormat="1" ht="15" customHeight="1" x14ac:dyDescent="0.15">
      <c r="A28" s="21" t="s">
        <v>11</v>
      </c>
      <c r="B28" s="33" t="s">
        <v>368</v>
      </c>
      <c r="C28" s="42">
        <v>1023119</v>
      </c>
      <c r="D28" s="52" t="s">
        <v>365</v>
      </c>
      <c r="E28" s="52" t="s">
        <v>365</v>
      </c>
      <c r="F28" s="46">
        <v>-13710</v>
      </c>
      <c r="G28" s="69">
        <v>-1.32</v>
      </c>
      <c r="H28" s="42">
        <v>-8921</v>
      </c>
      <c r="I28" s="57">
        <v>-0.86</v>
      </c>
      <c r="J28" s="42">
        <v>-4789</v>
      </c>
      <c r="K28" s="57">
        <v>-0.46</v>
      </c>
      <c r="L28" s="42">
        <v>388560</v>
      </c>
      <c r="M28" s="42">
        <v>141</v>
      </c>
      <c r="P28" s="82"/>
    </row>
    <row r="29" spans="1:16" s="16" customFormat="1" ht="15" customHeight="1" x14ac:dyDescent="0.15">
      <c r="A29" s="21"/>
      <c r="B29" s="33" t="s">
        <v>127</v>
      </c>
      <c r="C29" s="42">
        <v>1009659</v>
      </c>
      <c r="D29" s="52" t="s">
        <v>365</v>
      </c>
      <c r="E29" s="52" t="s">
        <v>365</v>
      </c>
      <c r="F29" s="46">
        <v>-13460</v>
      </c>
      <c r="G29" s="69">
        <v>-1.32</v>
      </c>
      <c r="H29" s="42">
        <v>-9360</v>
      </c>
      <c r="I29" s="57">
        <v>-0.91</v>
      </c>
      <c r="J29" s="42">
        <v>-4100</v>
      </c>
      <c r="K29" s="57">
        <v>-0.4</v>
      </c>
      <c r="L29" s="42">
        <v>389101</v>
      </c>
      <c r="M29" s="42">
        <v>541</v>
      </c>
      <c r="P29" s="82"/>
    </row>
    <row r="30" spans="1:16" s="16" customFormat="1" ht="15" customHeight="1" x14ac:dyDescent="0.15">
      <c r="A30" s="21"/>
      <c r="B30" s="33" t="s">
        <v>363</v>
      </c>
      <c r="C30" s="42">
        <v>995374</v>
      </c>
      <c r="D30" s="52" t="s">
        <v>365</v>
      </c>
      <c r="E30" s="52" t="s">
        <v>365</v>
      </c>
      <c r="F30" s="46">
        <v>-14285</v>
      </c>
      <c r="G30" s="69">
        <v>-1.41</v>
      </c>
      <c r="H30" s="42">
        <v>-10032</v>
      </c>
      <c r="I30" s="57">
        <v>-0.99</v>
      </c>
      <c r="J30" s="42">
        <v>-4253</v>
      </c>
      <c r="K30" s="57">
        <v>-0.42</v>
      </c>
      <c r="L30" s="42">
        <v>389239</v>
      </c>
      <c r="M30" s="42">
        <v>138</v>
      </c>
      <c r="P30" s="82"/>
    </row>
    <row r="31" spans="1:16" s="16" customFormat="1" ht="15" customHeight="1" x14ac:dyDescent="0.15">
      <c r="A31" s="21"/>
      <c r="B31" s="33" t="s">
        <v>369</v>
      </c>
      <c r="C31" s="42">
        <v>980684</v>
      </c>
      <c r="D31" s="52" t="s">
        <v>365</v>
      </c>
      <c r="E31" s="52" t="s">
        <v>365</v>
      </c>
      <c r="F31" s="46">
        <v>-14690</v>
      </c>
      <c r="G31" s="69">
        <v>-1.48</v>
      </c>
      <c r="H31" s="42">
        <v>-10280</v>
      </c>
      <c r="I31" s="57">
        <v>-1.03</v>
      </c>
      <c r="J31" s="42">
        <v>-4410</v>
      </c>
      <c r="K31" s="57">
        <v>-0.44</v>
      </c>
      <c r="L31" s="42">
        <v>389302</v>
      </c>
      <c r="M31" s="42">
        <v>63</v>
      </c>
      <c r="O31" s="83"/>
      <c r="P31" s="82"/>
    </row>
    <row r="32" spans="1:16" s="16" customFormat="1" ht="15" customHeight="1" x14ac:dyDescent="0.15">
      <c r="A32" s="21"/>
      <c r="B32" s="33" t="s">
        <v>264</v>
      </c>
      <c r="C32" s="42">
        <v>965927</v>
      </c>
      <c r="D32" s="52" t="s">
        <v>365</v>
      </c>
      <c r="E32" s="52" t="s">
        <v>365</v>
      </c>
      <c r="F32" s="46">
        <v>-14757</v>
      </c>
      <c r="G32" s="69">
        <v>-1.5</v>
      </c>
      <c r="H32" s="42">
        <v>-10840</v>
      </c>
      <c r="I32" s="57">
        <v>-1.1100000000000001</v>
      </c>
      <c r="J32" s="42">
        <v>-3917</v>
      </c>
      <c r="K32" s="57">
        <v>-0.4</v>
      </c>
      <c r="L32" s="42">
        <v>389380</v>
      </c>
      <c r="M32" s="42">
        <v>78</v>
      </c>
      <c r="P32" s="82"/>
    </row>
    <row r="33" spans="1:19" s="16" customFormat="1" ht="15" customHeight="1" x14ac:dyDescent="0.15">
      <c r="A33" s="22" t="s">
        <v>11</v>
      </c>
      <c r="B33" s="34" t="s">
        <v>288</v>
      </c>
      <c r="C33" s="43">
        <v>959502</v>
      </c>
      <c r="D33" s="51" t="s">
        <v>365</v>
      </c>
      <c r="E33" s="51" t="s">
        <v>365</v>
      </c>
      <c r="F33" s="66">
        <v>-13922</v>
      </c>
      <c r="G33" s="70">
        <v>-1.44</v>
      </c>
      <c r="H33" s="72">
        <v>-11012</v>
      </c>
      <c r="I33" s="70">
        <v>-1.1400447445821476</v>
      </c>
      <c r="J33" s="72">
        <v>-2910</v>
      </c>
      <c r="K33" s="76">
        <v>-0.3012650024277197</v>
      </c>
      <c r="L33" s="78">
        <v>385187</v>
      </c>
      <c r="M33" s="72">
        <v>571</v>
      </c>
      <c r="O33" s="84"/>
      <c r="P33" s="82"/>
      <c r="R33" s="82"/>
      <c r="S33" s="82"/>
    </row>
    <row r="34" spans="1:19" s="16" customFormat="1" ht="15" customHeight="1" x14ac:dyDescent="0.15">
      <c r="A34" s="23"/>
      <c r="B34" s="36"/>
      <c r="C34" s="41"/>
      <c r="D34" s="53"/>
      <c r="E34" s="53"/>
      <c r="F34" s="46"/>
      <c r="G34" s="57"/>
      <c r="H34" s="42"/>
      <c r="I34" s="57"/>
      <c r="J34" s="42"/>
      <c r="K34" s="73"/>
      <c r="L34" s="75"/>
      <c r="M34" s="42"/>
      <c r="O34" s="84"/>
      <c r="P34" s="82"/>
      <c r="R34" s="82"/>
      <c r="S34" s="82"/>
    </row>
    <row r="35" spans="1:19" ht="18.75" customHeight="1" x14ac:dyDescent="0.15">
      <c r="A35" s="18" t="s">
        <v>78</v>
      </c>
      <c r="B35" s="32"/>
      <c r="C35" s="41"/>
      <c r="D35" s="46"/>
      <c r="E35" s="57"/>
      <c r="F35" s="42"/>
      <c r="G35" s="57"/>
      <c r="H35" s="42"/>
      <c r="I35" s="73"/>
      <c r="J35" s="75"/>
      <c r="K35" s="42"/>
      <c r="L35" s="77"/>
      <c r="M35" s="64" t="s">
        <v>8</v>
      </c>
    </row>
    <row r="36" spans="1:19" s="15" customFormat="1" ht="15" customHeight="1" x14ac:dyDescent="0.15">
      <c r="A36" s="530" t="s">
        <v>350</v>
      </c>
      <c r="B36" s="531"/>
      <c r="C36" s="536" t="s">
        <v>132</v>
      </c>
      <c r="D36" s="47" t="s">
        <v>156</v>
      </c>
      <c r="E36" s="58"/>
      <c r="F36" s="65"/>
      <c r="G36" s="58"/>
      <c r="H36" s="527" t="s">
        <v>123</v>
      </c>
      <c r="I36" s="539"/>
      <c r="J36" s="527" t="s">
        <v>299</v>
      </c>
      <c r="K36" s="539"/>
      <c r="L36" s="536" t="s">
        <v>358</v>
      </c>
      <c r="M36" s="527" t="s">
        <v>341</v>
      </c>
      <c r="P36" s="85"/>
    </row>
    <row r="37" spans="1:19" s="15" customFormat="1" ht="15" customHeight="1" x14ac:dyDescent="0.15">
      <c r="A37" s="532"/>
      <c r="B37" s="533"/>
      <c r="C37" s="537"/>
      <c r="D37" s="48" t="s">
        <v>158</v>
      </c>
      <c r="E37" s="59"/>
      <c r="F37" s="48" t="s">
        <v>212</v>
      </c>
      <c r="G37" s="59"/>
      <c r="H37" s="540"/>
      <c r="I37" s="541"/>
      <c r="J37" s="540"/>
      <c r="K37" s="541"/>
      <c r="L37" s="542"/>
      <c r="M37" s="528"/>
      <c r="P37" s="85"/>
    </row>
    <row r="38" spans="1:19" s="15" customFormat="1" ht="15" customHeight="1" x14ac:dyDescent="0.15">
      <c r="A38" s="534"/>
      <c r="B38" s="535"/>
      <c r="C38" s="538"/>
      <c r="D38" s="49" t="s">
        <v>214</v>
      </c>
      <c r="E38" s="60" t="s">
        <v>33</v>
      </c>
      <c r="F38" s="49" t="s">
        <v>214</v>
      </c>
      <c r="G38" s="60" t="s">
        <v>33</v>
      </c>
      <c r="H38" s="71" t="s">
        <v>214</v>
      </c>
      <c r="I38" s="74" t="s">
        <v>33</v>
      </c>
      <c r="J38" s="71" t="s">
        <v>214</v>
      </c>
      <c r="K38" s="74" t="s">
        <v>33</v>
      </c>
      <c r="L38" s="543"/>
      <c r="M38" s="529"/>
      <c r="P38" s="85"/>
    </row>
    <row r="39" spans="1:19" s="16" customFormat="1" ht="15" customHeight="1" x14ac:dyDescent="0.15">
      <c r="A39" s="25"/>
      <c r="B39" s="37" t="s">
        <v>320</v>
      </c>
      <c r="C39" s="44">
        <v>962785</v>
      </c>
      <c r="D39" s="54">
        <v>-1151</v>
      </c>
      <c r="E39" s="61">
        <v>-0.12</v>
      </c>
      <c r="F39" s="54">
        <v>-14890</v>
      </c>
      <c r="G39" s="61">
        <v>-1.52</v>
      </c>
      <c r="H39" s="54">
        <v>-1048</v>
      </c>
      <c r="I39" s="61">
        <v>-0.11</v>
      </c>
      <c r="J39" s="54">
        <v>-103</v>
      </c>
      <c r="K39" s="61">
        <v>-0.01</v>
      </c>
      <c r="L39" s="79">
        <v>389030</v>
      </c>
      <c r="M39" s="54">
        <v>-240</v>
      </c>
      <c r="P39" s="82"/>
      <c r="R39" s="82"/>
      <c r="S39" s="82"/>
    </row>
    <row r="40" spans="1:19" s="16" customFormat="1" ht="15" customHeight="1" x14ac:dyDescent="0.15">
      <c r="A40" s="25"/>
      <c r="B40" s="38" t="s">
        <v>314</v>
      </c>
      <c r="C40" s="44">
        <v>961504</v>
      </c>
      <c r="D40" s="54">
        <v>-1281</v>
      </c>
      <c r="E40" s="61">
        <v>-0.13</v>
      </c>
      <c r="F40" s="54">
        <v>-14907</v>
      </c>
      <c r="G40" s="61">
        <v>-1.53</v>
      </c>
      <c r="H40" s="54">
        <v>-1149</v>
      </c>
      <c r="I40" s="61">
        <v>-0.12</v>
      </c>
      <c r="J40" s="54">
        <v>-132</v>
      </c>
      <c r="K40" s="61">
        <v>-0.01</v>
      </c>
      <c r="L40" s="79">
        <v>388748</v>
      </c>
      <c r="M40" s="54">
        <v>-282</v>
      </c>
      <c r="N40" s="82"/>
      <c r="P40" s="82"/>
      <c r="R40" s="82"/>
      <c r="S40" s="82"/>
    </row>
    <row r="41" spans="1:19" s="16" customFormat="1" ht="15" customHeight="1" x14ac:dyDescent="0.15">
      <c r="A41" s="25"/>
      <c r="B41" s="39" t="s">
        <v>250</v>
      </c>
      <c r="C41" s="44">
        <v>960271</v>
      </c>
      <c r="D41" s="54">
        <v>-1233</v>
      </c>
      <c r="E41" s="61">
        <v>-0.13</v>
      </c>
      <c r="F41" s="54">
        <v>-14919</v>
      </c>
      <c r="G41" s="61">
        <v>-1.53</v>
      </c>
      <c r="H41" s="54">
        <v>-904</v>
      </c>
      <c r="I41" s="61">
        <v>-0.09</v>
      </c>
      <c r="J41" s="54">
        <v>-329</v>
      </c>
      <c r="K41" s="61">
        <v>-0.03</v>
      </c>
      <c r="L41" s="79">
        <v>388436</v>
      </c>
      <c r="M41" s="54">
        <v>-312</v>
      </c>
      <c r="N41" s="82"/>
      <c r="P41" s="82"/>
      <c r="R41" s="82"/>
      <c r="S41" s="82"/>
    </row>
    <row r="42" spans="1:19" s="16" customFormat="1" ht="15" customHeight="1" x14ac:dyDescent="0.15">
      <c r="A42" s="25"/>
      <c r="B42" s="39" t="s">
        <v>340</v>
      </c>
      <c r="C42" s="44">
        <v>956346</v>
      </c>
      <c r="D42" s="54">
        <v>-3925</v>
      </c>
      <c r="E42" s="61">
        <v>-0.41</v>
      </c>
      <c r="F42" s="54">
        <v>-14356</v>
      </c>
      <c r="G42" s="61">
        <v>-1.48</v>
      </c>
      <c r="H42" s="54">
        <v>-973</v>
      </c>
      <c r="I42" s="61">
        <v>-0.1</v>
      </c>
      <c r="J42" s="54">
        <v>-2952</v>
      </c>
      <c r="K42" s="61">
        <v>-0.31</v>
      </c>
      <c r="L42" s="79">
        <v>388405</v>
      </c>
      <c r="M42" s="54">
        <v>-31</v>
      </c>
      <c r="N42" s="82"/>
      <c r="P42" s="82"/>
      <c r="R42" s="82"/>
    </row>
    <row r="43" spans="1:19" s="16" customFormat="1" ht="15" customHeight="1" x14ac:dyDescent="0.15">
      <c r="A43" s="25"/>
      <c r="B43" s="38" t="s">
        <v>343</v>
      </c>
      <c r="C43" s="44">
        <v>956093</v>
      </c>
      <c r="D43" s="54">
        <v>-253</v>
      </c>
      <c r="E43" s="62">
        <v>-0.03</v>
      </c>
      <c r="F43" s="67">
        <v>-14403</v>
      </c>
      <c r="G43" s="62">
        <v>-1.48</v>
      </c>
      <c r="H43" s="67">
        <v>-868</v>
      </c>
      <c r="I43" s="62">
        <v>-0.09</v>
      </c>
      <c r="J43" s="67">
        <v>615</v>
      </c>
      <c r="K43" s="61">
        <v>0.06</v>
      </c>
      <c r="L43" s="80">
        <v>389631</v>
      </c>
      <c r="M43" s="67">
        <v>1226</v>
      </c>
      <c r="N43" s="82"/>
      <c r="P43" s="82"/>
    </row>
    <row r="44" spans="1:19" s="16" customFormat="1" ht="15" customHeight="1" x14ac:dyDescent="0.15">
      <c r="A44" s="25"/>
      <c r="B44" s="38" t="s">
        <v>262</v>
      </c>
      <c r="C44" s="44">
        <v>955211</v>
      </c>
      <c r="D44" s="54">
        <v>-882</v>
      </c>
      <c r="E44" s="62">
        <v>-0.09</v>
      </c>
      <c r="F44" s="67">
        <v>-14251</v>
      </c>
      <c r="G44" s="62">
        <v>-1.47</v>
      </c>
      <c r="H44" s="67">
        <v>-877</v>
      </c>
      <c r="I44" s="62">
        <v>-0.09</v>
      </c>
      <c r="J44" s="67">
        <v>-5</v>
      </c>
      <c r="K44" s="61">
        <v>0</v>
      </c>
      <c r="L44" s="80">
        <v>389557</v>
      </c>
      <c r="M44" s="67">
        <v>-74</v>
      </c>
      <c r="N44" s="82"/>
      <c r="P44" s="82"/>
    </row>
    <row r="45" spans="1:19" s="16" customFormat="1" ht="15" customHeight="1" x14ac:dyDescent="0.15">
      <c r="A45" s="25"/>
      <c r="B45" s="38" t="s">
        <v>14</v>
      </c>
      <c r="C45" s="44">
        <v>954425</v>
      </c>
      <c r="D45" s="54">
        <v>-786</v>
      </c>
      <c r="E45" s="62">
        <v>-0.08</v>
      </c>
      <c r="F45" s="67">
        <v>-14155</v>
      </c>
      <c r="G45" s="62">
        <v>-1.46</v>
      </c>
      <c r="H45" s="67">
        <v>-754</v>
      </c>
      <c r="I45" s="62">
        <v>-0.08</v>
      </c>
      <c r="J45" s="67">
        <v>-32</v>
      </c>
      <c r="K45" s="61">
        <v>0</v>
      </c>
      <c r="L45" s="80">
        <v>389697</v>
      </c>
      <c r="M45" s="67">
        <v>140</v>
      </c>
      <c r="N45" s="82"/>
      <c r="P45" s="82"/>
    </row>
    <row r="46" spans="1:19" s="16" customFormat="1" ht="15" customHeight="1" x14ac:dyDescent="0.15">
      <c r="A46" s="25"/>
      <c r="B46" s="38" t="s">
        <v>313</v>
      </c>
      <c r="C46" s="44">
        <v>953582</v>
      </c>
      <c r="D46" s="54">
        <v>-843</v>
      </c>
      <c r="E46" s="62">
        <v>-0.09</v>
      </c>
      <c r="F46" s="67">
        <v>-14158</v>
      </c>
      <c r="G46" s="62">
        <v>-1.46</v>
      </c>
      <c r="H46" s="67">
        <v>-817</v>
      </c>
      <c r="I46" s="62">
        <v>-0.09</v>
      </c>
      <c r="J46" s="67">
        <v>-26</v>
      </c>
      <c r="K46" s="61">
        <v>0</v>
      </c>
      <c r="L46" s="80">
        <v>389829</v>
      </c>
      <c r="M46" s="67">
        <v>132</v>
      </c>
      <c r="N46" s="82"/>
      <c r="P46" s="82"/>
    </row>
    <row r="47" spans="1:19" s="16" customFormat="1" ht="15" customHeight="1" x14ac:dyDescent="0.15">
      <c r="A47" s="24"/>
      <c r="B47" s="38" t="s">
        <v>370</v>
      </c>
      <c r="C47" s="44">
        <v>952842</v>
      </c>
      <c r="D47" s="54">
        <v>-740</v>
      </c>
      <c r="E47" s="62">
        <v>-0.08</v>
      </c>
      <c r="F47" s="67">
        <v>-14122</v>
      </c>
      <c r="G47" s="62">
        <v>-1.46</v>
      </c>
      <c r="H47" s="67">
        <v>-826</v>
      </c>
      <c r="I47" s="62">
        <v>-0.09</v>
      </c>
      <c r="J47" s="67">
        <v>86</v>
      </c>
      <c r="K47" s="61">
        <v>0.01</v>
      </c>
      <c r="L47" s="80">
        <v>389926</v>
      </c>
      <c r="M47" s="67">
        <v>97</v>
      </c>
      <c r="N47" s="82"/>
      <c r="P47" s="82"/>
    </row>
    <row r="48" spans="1:19" s="16" customFormat="1" ht="15" customHeight="1" x14ac:dyDescent="0.15">
      <c r="A48" s="25" t="s">
        <v>11</v>
      </c>
      <c r="B48" s="38" t="s">
        <v>374</v>
      </c>
      <c r="C48" s="44">
        <v>959502</v>
      </c>
      <c r="D48" s="54">
        <v>-837</v>
      </c>
      <c r="E48" s="62">
        <v>-0.09</v>
      </c>
      <c r="F48" s="67">
        <v>-13922</v>
      </c>
      <c r="G48" s="62">
        <v>-1.44</v>
      </c>
      <c r="H48" s="67">
        <v>-787</v>
      </c>
      <c r="I48" s="62">
        <v>-0.08</v>
      </c>
      <c r="J48" s="67">
        <v>-50</v>
      </c>
      <c r="K48" s="61">
        <v>-0.01</v>
      </c>
      <c r="L48" s="80">
        <v>385187</v>
      </c>
      <c r="M48" s="67">
        <v>25</v>
      </c>
      <c r="N48" s="82"/>
      <c r="P48" s="82"/>
    </row>
    <row r="49" spans="1:19" s="16" customFormat="1" ht="15" customHeight="1" x14ac:dyDescent="0.15">
      <c r="A49" s="25"/>
      <c r="B49" s="38" t="s">
        <v>375</v>
      </c>
      <c r="C49" s="44">
        <v>958580</v>
      </c>
      <c r="D49" s="54">
        <v>-922</v>
      </c>
      <c r="E49" s="62">
        <v>-0.1</v>
      </c>
      <c r="F49" s="67">
        <v>-13849</v>
      </c>
      <c r="G49" s="62">
        <v>-1.44</v>
      </c>
      <c r="H49" s="67">
        <v>-902</v>
      </c>
      <c r="I49" s="62">
        <v>-0.09</v>
      </c>
      <c r="J49" s="67">
        <v>-20</v>
      </c>
      <c r="K49" s="61">
        <v>0</v>
      </c>
      <c r="L49" s="80">
        <v>385215</v>
      </c>
      <c r="M49" s="67">
        <v>28</v>
      </c>
      <c r="N49" s="82"/>
      <c r="P49" s="82"/>
    </row>
    <row r="50" spans="1:19" s="16" customFormat="1" ht="15" customHeight="1" x14ac:dyDescent="0.15">
      <c r="A50" s="25"/>
      <c r="B50" s="38" t="s">
        <v>382</v>
      </c>
      <c r="C50" s="44">
        <v>957574</v>
      </c>
      <c r="D50" s="54">
        <v>-1006</v>
      </c>
      <c r="E50" s="62">
        <v>-0.1</v>
      </c>
      <c r="F50" s="67">
        <v>-13859</v>
      </c>
      <c r="G50" s="62">
        <v>-1.44</v>
      </c>
      <c r="H50" s="67">
        <v>-938</v>
      </c>
      <c r="I50" s="62">
        <v>-0.1</v>
      </c>
      <c r="J50" s="67">
        <v>-68</v>
      </c>
      <c r="K50" s="61">
        <v>-0.01</v>
      </c>
      <c r="L50" s="80">
        <v>385114</v>
      </c>
      <c r="M50" s="67">
        <v>-101</v>
      </c>
      <c r="N50" s="82"/>
      <c r="P50" s="82"/>
    </row>
    <row r="51" spans="1:19" s="16" customFormat="1" ht="15" customHeight="1" x14ac:dyDescent="0.15">
      <c r="A51" s="26"/>
      <c r="B51" s="40" t="s">
        <v>383</v>
      </c>
      <c r="C51" s="45">
        <v>956461</v>
      </c>
      <c r="D51" s="55">
        <v>-1113</v>
      </c>
      <c r="E51" s="63">
        <v>-0.12</v>
      </c>
      <c r="F51" s="68">
        <v>-13821</v>
      </c>
      <c r="G51" s="63">
        <v>-1.44</v>
      </c>
      <c r="H51" s="68">
        <v>-1108</v>
      </c>
      <c r="I51" s="63">
        <v>-0.12</v>
      </c>
      <c r="J51" s="68">
        <v>-5</v>
      </c>
      <c r="K51" s="63">
        <v>0</v>
      </c>
      <c r="L51" s="81">
        <v>384911</v>
      </c>
      <c r="M51" s="68">
        <v>-203</v>
      </c>
      <c r="N51" s="82"/>
      <c r="P51" s="82"/>
    </row>
    <row r="52" spans="1:19" s="16" customFormat="1" ht="15" customHeight="1" x14ac:dyDescent="0.15">
      <c r="A52" s="459" t="s">
        <v>409</v>
      </c>
      <c r="B52" s="460"/>
      <c r="C52" s="41"/>
      <c r="D52" s="52"/>
      <c r="E52" s="52"/>
      <c r="F52" s="461"/>
      <c r="G52" s="462"/>
      <c r="H52" s="42"/>
      <c r="I52" s="462"/>
      <c r="J52" s="42"/>
      <c r="K52" s="462"/>
      <c r="L52" s="463"/>
      <c r="M52" s="42"/>
      <c r="O52" s="84"/>
      <c r="P52" s="82"/>
      <c r="R52" s="82"/>
      <c r="S52" s="82"/>
    </row>
    <row r="53" spans="1:19" s="16" customFormat="1" ht="11.25" customHeight="1" x14ac:dyDescent="0.15">
      <c r="A53" s="28"/>
      <c r="B53" s="460"/>
      <c r="C53" s="41"/>
      <c r="D53" s="52"/>
      <c r="E53" s="52"/>
      <c r="F53" s="461"/>
      <c r="G53" s="462"/>
      <c r="H53" s="42"/>
      <c r="I53" s="462"/>
      <c r="J53" s="42"/>
      <c r="K53" s="462"/>
      <c r="L53" s="463"/>
      <c r="M53" s="42"/>
      <c r="O53" s="84"/>
      <c r="P53" s="82"/>
      <c r="R53" s="82"/>
      <c r="S53" s="82"/>
    </row>
    <row r="54" spans="1:19" s="16" customFormat="1" ht="11.25" customHeight="1" x14ac:dyDescent="0.15">
      <c r="A54" s="28"/>
      <c r="B54" s="460"/>
      <c r="C54" s="41"/>
      <c r="D54" s="52"/>
      <c r="E54" s="52"/>
      <c r="F54" s="461"/>
      <c r="G54" s="462"/>
      <c r="H54" s="42"/>
      <c r="I54" s="462"/>
      <c r="J54" s="42"/>
      <c r="K54" s="462"/>
      <c r="L54" s="463"/>
      <c r="M54" s="42"/>
      <c r="O54" s="84"/>
      <c r="P54" s="82"/>
      <c r="R54" s="82"/>
      <c r="S54" s="82"/>
    </row>
    <row r="55" spans="1:19" s="16" customFormat="1" ht="11.25" customHeight="1" x14ac:dyDescent="0.15">
      <c r="A55" s="28"/>
      <c r="B55" s="460"/>
      <c r="C55" s="41"/>
      <c r="D55" s="52"/>
      <c r="E55" s="52"/>
      <c r="F55" s="461"/>
      <c r="G55" s="462"/>
      <c r="H55" s="42"/>
      <c r="I55" s="462"/>
      <c r="J55" s="42"/>
      <c r="K55" s="462"/>
      <c r="L55" s="463"/>
      <c r="M55" s="42"/>
      <c r="O55" s="84"/>
      <c r="P55" s="82"/>
      <c r="R55" s="82"/>
      <c r="S55" s="82"/>
    </row>
    <row r="56" spans="1:19" s="16" customFormat="1" ht="15" customHeight="1" x14ac:dyDescent="0.15">
      <c r="A56" s="27"/>
      <c r="B56" s="35"/>
      <c r="C56" s="41"/>
      <c r="D56" s="53"/>
      <c r="E56" s="53"/>
      <c r="F56" s="46"/>
      <c r="G56" s="57"/>
      <c r="H56" s="42"/>
      <c r="I56" s="57"/>
      <c r="J56" s="42"/>
      <c r="K56" s="73"/>
      <c r="L56" s="75"/>
      <c r="M56" s="42"/>
      <c r="O56" s="84"/>
      <c r="P56" s="82"/>
      <c r="R56" s="82"/>
      <c r="S56" s="82"/>
    </row>
    <row r="57" spans="1:19" ht="11.25" customHeight="1" x14ac:dyDescent="0.15">
      <c r="A57" s="25"/>
      <c r="B57" s="32"/>
      <c r="C57" s="41"/>
      <c r="D57" s="46"/>
      <c r="E57" s="57"/>
      <c r="F57" s="42"/>
      <c r="G57" s="57"/>
      <c r="H57" s="42"/>
      <c r="I57" s="73"/>
      <c r="J57" s="75"/>
      <c r="K57" s="42"/>
      <c r="L57" s="77"/>
    </row>
    <row r="58" spans="1:19" ht="11.25" customHeight="1" x14ac:dyDescent="0.15">
      <c r="A58" s="25"/>
      <c r="B58" s="32"/>
      <c r="C58" s="41"/>
      <c r="D58" s="46"/>
      <c r="E58" s="57"/>
      <c r="F58" s="42"/>
      <c r="G58" s="57"/>
      <c r="H58" s="42"/>
      <c r="I58" s="73"/>
      <c r="J58" s="75"/>
      <c r="K58" s="42"/>
      <c r="L58" s="77"/>
    </row>
    <row r="59" spans="1:19" ht="11.25" customHeight="1" x14ac:dyDescent="0.15">
      <c r="A59" s="28"/>
      <c r="B59" s="29"/>
      <c r="C59" s="29"/>
      <c r="D59" s="29"/>
      <c r="E59" s="56"/>
      <c r="F59" s="29"/>
      <c r="G59" s="29"/>
      <c r="H59" s="29"/>
      <c r="I59" s="29"/>
      <c r="J59" s="29"/>
      <c r="K59" s="29"/>
      <c r="L59" s="29"/>
    </row>
    <row r="60" spans="1:19" ht="11.25" customHeight="1" x14ac:dyDescent="0.15">
      <c r="A60" s="28"/>
      <c r="B60" s="29"/>
      <c r="C60" s="29"/>
      <c r="D60" s="29"/>
      <c r="E60" s="56"/>
      <c r="F60" s="29"/>
      <c r="G60" s="29"/>
      <c r="H60" s="29"/>
      <c r="I60" s="29"/>
      <c r="J60" s="29"/>
      <c r="K60" s="29"/>
      <c r="L60" s="29"/>
    </row>
    <row r="61" spans="1:19" ht="11.25" customHeight="1" x14ac:dyDescent="0.15">
      <c r="A61" s="29"/>
      <c r="B61" s="32"/>
      <c r="C61" s="41"/>
      <c r="D61" s="46"/>
      <c r="E61" s="57"/>
      <c r="F61" s="42"/>
      <c r="G61" s="57"/>
      <c r="H61" s="42"/>
      <c r="I61" s="73"/>
      <c r="J61" s="75"/>
      <c r="K61" s="42"/>
      <c r="L61" s="77"/>
    </row>
    <row r="62" spans="1:19" ht="11.25" customHeight="1" x14ac:dyDescent="0.15">
      <c r="A62" s="28"/>
    </row>
    <row r="63" spans="1:19" ht="11.25" customHeight="1" x14ac:dyDescent="0.15">
      <c r="A63" s="28"/>
      <c r="B63" s="30"/>
      <c r="C63" s="16"/>
      <c r="D63" s="16"/>
      <c r="E63" s="64"/>
      <c r="F63" s="16"/>
    </row>
    <row r="64" spans="1:19" ht="11.25" customHeight="1" x14ac:dyDescent="0.15">
      <c r="A64" s="28"/>
    </row>
    <row r="65" spans="1:1" ht="11.25" customHeight="1" x14ac:dyDescent="0.15">
      <c r="A65" s="3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86" customWidth="1"/>
    <col min="2" max="3" width="9.375" style="86" customWidth="1"/>
    <col min="4" max="4" width="10.5" style="86" bestFit="1" customWidth="1"/>
    <col min="5" max="6" width="9.375" style="86" customWidth="1"/>
    <col min="7" max="7" width="10.5" style="86" bestFit="1" customWidth="1"/>
    <col min="8" max="8" width="10.625" style="86" customWidth="1"/>
    <col min="9" max="9" width="9" style="86" customWidth="1"/>
    <col min="10" max="10" width="8.75" style="86" customWidth="1"/>
    <col min="11" max="11" width="9" style="86" customWidth="1"/>
    <col min="12" max="16384" width="9" style="86"/>
  </cols>
  <sheetData>
    <row r="1" spans="1:8" ht="30" customHeight="1" x14ac:dyDescent="0.15">
      <c r="A1" s="91" t="s">
        <v>241</v>
      </c>
      <c r="B1" s="101"/>
      <c r="C1" s="101"/>
      <c r="D1" s="101"/>
      <c r="E1" s="101"/>
      <c r="F1" s="101"/>
      <c r="G1" s="101"/>
      <c r="H1" s="101"/>
    </row>
    <row r="2" spans="1:8" ht="15" customHeight="1" x14ac:dyDescent="0.15">
      <c r="A2" s="91"/>
      <c r="B2" s="101"/>
      <c r="C2" s="101"/>
      <c r="D2" s="101"/>
      <c r="E2" s="101"/>
      <c r="F2" s="101"/>
      <c r="G2" s="101"/>
      <c r="H2" s="101"/>
    </row>
    <row r="3" spans="1:8" ht="13.5" customHeight="1" x14ac:dyDescent="0.15">
      <c r="A3" s="92" t="s">
        <v>355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93" t="s">
        <v>160</v>
      </c>
      <c r="H21" s="115" t="s">
        <v>405</v>
      </c>
    </row>
    <row r="22" spans="1:9" s="87" customFormat="1" ht="15" customHeight="1" x14ac:dyDescent="0.15">
      <c r="A22" s="544" t="s">
        <v>20</v>
      </c>
      <c r="B22" s="102" t="s">
        <v>346</v>
      </c>
      <c r="C22" s="102"/>
      <c r="D22" s="102"/>
      <c r="E22" s="113" t="s">
        <v>148</v>
      </c>
      <c r="F22" s="102"/>
      <c r="G22" s="102"/>
      <c r="H22" s="546" t="s">
        <v>352</v>
      </c>
    </row>
    <row r="23" spans="1:9" s="88" customFormat="1" ht="33.75" customHeight="1" x14ac:dyDescent="0.15">
      <c r="A23" s="545"/>
      <c r="B23" s="103" t="s">
        <v>195</v>
      </c>
      <c r="C23" s="103" t="s">
        <v>183</v>
      </c>
      <c r="D23" s="112" t="s">
        <v>351</v>
      </c>
      <c r="E23" s="114" t="s">
        <v>229</v>
      </c>
      <c r="F23" s="103" t="s">
        <v>3</v>
      </c>
      <c r="G23" s="112" t="s">
        <v>327</v>
      </c>
      <c r="H23" s="547"/>
    </row>
    <row r="24" spans="1:9" ht="15" customHeight="1" x14ac:dyDescent="0.15">
      <c r="A24" s="94" t="s">
        <v>404</v>
      </c>
      <c r="B24" s="104">
        <v>6715</v>
      </c>
      <c r="C24" s="104">
        <v>14583</v>
      </c>
      <c r="D24" s="104">
        <v>-7868</v>
      </c>
      <c r="E24" s="104">
        <v>14444</v>
      </c>
      <c r="F24" s="104">
        <v>17515</v>
      </c>
      <c r="G24" s="104">
        <v>-3071</v>
      </c>
      <c r="H24" s="104">
        <v>-10939</v>
      </c>
    </row>
    <row r="25" spans="1:9" ht="15" customHeight="1" x14ac:dyDescent="0.15">
      <c r="A25" s="94" t="s">
        <v>179</v>
      </c>
      <c r="B25" s="104">
        <v>6505</v>
      </c>
      <c r="C25" s="104">
        <v>14798</v>
      </c>
      <c r="D25" s="104">
        <v>-8293</v>
      </c>
      <c r="E25" s="104">
        <v>13956</v>
      </c>
      <c r="F25" s="104">
        <v>17578</v>
      </c>
      <c r="G25" s="104">
        <v>-3622</v>
      </c>
      <c r="H25" s="104">
        <v>-11915</v>
      </c>
    </row>
    <row r="26" spans="1:9" ht="15" customHeight="1" x14ac:dyDescent="0.15">
      <c r="A26" s="94" t="s">
        <v>40</v>
      </c>
      <c r="B26" s="104">
        <v>6248</v>
      </c>
      <c r="C26" s="104">
        <v>15016</v>
      </c>
      <c r="D26" s="104">
        <v>-8768</v>
      </c>
      <c r="E26" s="104">
        <v>13797</v>
      </c>
      <c r="F26" s="104">
        <v>18040</v>
      </c>
      <c r="G26" s="104">
        <v>-4243</v>
      </c>
      <c r="H26" s="104">
        <v>-13011</v>
      </c>
    </row>
    <row r="27" spans="1:9" ht="15" customHeight="1" x14ac:dyDescent="0.15">
      <c r="A27" s="94" t="s">
        <v>372</v>
      </c>
      <c r="B27" s="104">
        <v>6077</v>
      </c>
      <c r="C27" s="104">
        <v>14862</v>
      </c>
      <c r="D27" s="104">
        <v>-8785</v>
      </c>
      <c r="E27" s="104">
        <v>13440</v>
      </c>
      <c r="F27" s="104">
        <v>17926</v>
      </c>
      <c r="G27" s="104">
        <v>-4486</v>
      </c>
      <c r="H27" s="104">
        <v>-13271</v>
      </c>
    </row>
    <row r="28" spans="1:9" ht="15" customHeight="1" x14ac:dyDescent="0.15">
      <c r="A28" s="94" t="s">
        <v>201</v>
      </c>
      <c r="B28" s="104">
        <v>5988</v>
      </c>
      <c r="C28" s="104">
        <v>14909</v>
      </c>
      <c r="D28" s="104">
        <v>-8921</v>
      </c>
      <c r="E28" s="104">
        <v>12959</v>
      </c>
      <c r="F28" s="104">
        <v>17748</v>
      </c>
      <c r="G28" s="104">
        <v>-4789</v>
      </c>
      <c r="H28" s="104">
        <v>-13710</v>
      </c>
      <c r="I28" s="115"/>
    </row>
    <row r="29" spans="1:9" ht="15" customHeight="1" x14ac:dyDescent="0.15">
      <c r="A29" s="94" t="s">
        <v>74</v>
      </c>
      <c r="B29" s="104">
        <v>5739</v>
      </c>
      <c r="C29" s="104">
        <v>15099</v>
      </c>
      <c r="D29" s="104">
        <v>-9360</v>
      </c>
      <c r="E29" s="104">
        <v>13323</v>
      </c>
      <c r="F29" s="104">
        <v>17423</v>
      </c>
      <c r="G29" s="104">
        <v>-4100</v>
      </c>
      <c r="H29" s="104">
        <v>-13460</v>
      </c>
    </row>
    <row r="30" spans="1:9" ht="15" customHeight="1" x14ac:dyDescent="0.15">
      <c r="A30" s="94" t="s">
        <v>13</v>
      </c>
      <c r="B30" s="104">
        <v>5461</v>
      </c>
      <c r="C30" s="104">
        <v>15493</v>
      </c>
      <c r="D30" s="104">
        <v>-10032</v>
      </c>
      <c r="E30" s="104">
        <v>12498</v>
      </c>
      <c r="F30" s="104">
        <v>16751</v>
      </c>
      <c r="G30" s="104">
        <v>-4253</v>
      </c>
      <c r="H30" s="104">
        <v>-14285</v>
      </c>
    </row>
    <row r="31" spans="1:9" ht="15" customHeight="1" x14ac:dyDescent="0.15">
      <c r="A31" s="94" t="s">
        <v>373</v>
      </c>
      <c r="B31" s="104">
        <v>5116</v>
      </c>
      <c r="C31" s="104">
        <v>15396</v>
      </c>
      <c r="D31" s="104">
        <v>-10280</v>
      </c>
      <c r="E31" s="104">
        <v>12122</v>
      </c>
      <c r="F31" s="104">
        <v>16532</v>
      </c>
      <c r="G31" s="104">
        <v>-4410</v>
      </c>
      <c r="H31" s="104">
        <v>-14690</v>
      </c>
    </row>
    <row r="32" spans="1:9" ht="15" customHeight="1" x14ac:dyDescent="0.15">
      <c r="A32" s="94" t="s">
        <v>280</v>
      </c>
      <c r="B32" s="104">
        <v>4863</v>
      </c>
      <c r="C32" s="104">
        <v>15703</v>
      </c>
      <c r="D32" s="104">
        <v>-10840</v>
      </c>
      <c r="E32" s="104">
        <v>12618</v>
      </c>
      <c r="F32" s="104">
        <v>16535</v>
      </c>
      <c r="G32" s="104">
        <v>-3917</v>
      </c>
      <c r="H32" s="104">
        <v>-14757</v>
      </c>
    </row>
    <row r="33" spans="1:9" ht="15" customHeight="1" x14ac:dyDescent="0.15">
      <c r="A33" s="95" t="s">
        <v>80</v>
      </c>
      <c r="B33" s="105">
        <v>4508</v>
      </c>
      <c r="C33" s="105">
        <v>15520</v>
      </c>
      <c r="D33" s="105">
        <v>-11012</v>
      </c>
      <c r="E33" s="105">
        <v>11899</v>
      </c>
      <c r="F33" s="105">
        <v>14809</v>
      </c>
      <c r="G33" s="105">
        <v>-2910</v>
      </c>
      <c r="H33" s="105">
        <v>-13922</v>
      </c>
    </row>
    <row r="34" spans="1:9" ht="15" customHeight="1" x14ac:dyDescent="0.15">
      <c r="A34" s="96"/>
      <c r="B34" s="104"/>
      <c r="C34" s="104"/>
      <c r="D34" s="104"/>
      <c r="E34" s="104"/>
      <c r="F34" s="104"/>
      <c r="G34" s="104"/>
      <c r="H34" s="104"/>
    </row>
    <row r="35" spans="1:9" ht="15" customHeight="1" x14ac:dyDescent="0.15">
      <c r="A35" s="93" t="s">
        <v>301</v>
      </c>
      <c r="H35" s="115" t="s">
        <v>405</v>
      </c>
    </row>
    <row r="36" spans="1:9" s="87" customFormat="1" ht="15" customHeight="1" x14ac:dyDescent="0.15">
      <c r="A36" s="544" t="s">
        <v>104</v>
      </c>
      <c r="B36" s="102" t="s">
        <v>346</v>
      </c>
      <c r="C36" s="102"/>
      <c r="D36" s="102"/>
      <c r="E36" s="113" t="s">
        <v>148</v>
      </c>
      <c r="F36" s="102"/>
      <c r="G36" s="102"/>
      <c r="H36" s="546" t="s">
        <v>352</v>
      </c>
    </row>
    <row r="37" spans="1:9" s="88" customFormat="1" ht="33.75" customHeight="1" x14ac:dyDescent="0.15">
      <c r="A37" s="545"/>
      <c r="B37" s="103" t="s">
        <v>195</v>
      </c>
      <c r="C37" s="103" t="s">
        <v>183</v>
      </c>
      <c r="D37" s="112" t="s">
        <v>351</v>
      </c>
      <c r="E37" s="114" t="s">
        <v>229</v>
      </c>
      <c r="F37" s="103" t="s">
        <v>3</v>
      </c>
      <c r="G37" s="112" t="s">
        <v>327</v>
      </c>
      <c r="H37" s="547"/>
    </row>
    <row r="38" spans="1:9" ht="15.75" customHeight="1" x14ac:dyDescent="0.15">
      <c r="A38" s="97" t="s">
        <v>384</v>
      </c>
      <c r="B38" s="106">
        <v>353</v>
      </c>
      <c r="C38" s="106">
        <v>1401</v>
      </c>
      <c r="D38" s="106">
        <v>-1048</v>
      </c>
      <c r="E38" s="106">
        <v>684</v>
      </c>
      <c r="F38" s="106">
        <v>787</v>
      </c>
      <c r="G38" s="106">
        <v>-103</v>
      </c>
      <c r="H38" s="106">
        <v>-1151</v>
      </c>
      <c r="I38" s="116"/>
    </row>
    <row r="39" spans="1:9" ht="15" customHeight="1" x14ac:dyDescent="0.15">
      <c r="A39" s="98" t="s">
        <v>171</v>
      </c>
      <c r="B39" s="107">
        <v>380</v>
      </c>
      <c r="C39" s="107">
        <v>1529</v>
      </c>
      <c r="D39" s="104">
        <v>-1149</v>
      </c>
      <c r="E39" s="104">
        <v>602</v>
      </c>
      <c r="F39" s="104">
        <v>734</v>
      </c>
      <c r="G39" s="104">
        <v>-132</v>
      </c>
      <c r="H39" s="104">
        <v>-1281</v>
      </c>
      <c r="I39" s="104"/>
    </row>
    <row r="40" spans="1:9" ht="15" customHeight="1" x14ac:dyDescent="0.15">
      <c r="A40" s="98" t="s">
        <v>295</v>
      </c>
      <c r="B40" s="107">
        <v>331</v>
      </c>
      <c r="C40" s="107">
        <v>1235</v>
      </c>
      <c r="D40" s="104">
        <v>-904</v>
      </c>
      <c r="E40" s="104">
        <v>643</v>
      </c>
      <c r="F40" s="104">
        <v>972</v>
      </c>
      <c r="G40" s="104">
        <v>-329</v>
      </c>
      <c r="H40" s="104">
        <v>-1233</v>
      </c>
      <c r="I40" s="104"/>
    </row>
    <row r="41" spans="1:9" ht="15" customHeight="1" x14ac:dyDescent="0.15">
      <c r="A41" s="98" t="s">
        <v>47</v>
      </c>
      <c r="B41" s="107">
        <v>363</v>
      </c>
      <c r="C41" s="107">
        <v>1336</v>
      </c>
      <c r="D41" s="104">
        <v>-973</v>
      </c>
      <c r="E41" s="104">
        <v>2493</v>
      </c>
      <c r="F41" s="104">
        <v>5445</v>
      </c>
      <c r="G41" s="104">
        <v>-2952</v>
      </c>
      <c r="H41" s="104">
        <v>-3925</v>
      </c>
      <c r="I41" s="104"/>
    </row>
    <row r="42" spans="1:9" ht="15" customHeight="1" x14ac:dyDescent="0.15">
      <c r="A42" s="98" t="s">
        <v>116</v>
      </c>
      <c r="B42" s="107">
        <v>396</v>
      </c>
      <c r="C42" s="107">
        <v>1264</v>
      </c>
      <c r="D42" s="104">
        <v>-868</v>
      </c>
      <c r="E42" s="104">
        <v>2106</v>
      </c>
      <c r="F42" s="104">
        <v>1491</v>
      </c>
      <c r="G42" s="104">
        <v>615</v>
      </c>
      <c r="H42" s="104">
        <v>-253</v>
      </c>
      <c r="I42" s="104"/>
    </row>
    <row r="43" spans="1:9" ht="15" customHeight="1" x14ac:dyDescent="0.15">
      <c r="A43" s="98" t="s">
        <v>353</v>
      </c>
      <c r="B43" s="107">
        <v>343</v>
      </c>
      <c r="C43" s="107">
        <v>1220</v>
      </c>
      <c r="D43" s="104">
        <v>-877</v>
      </c>
      <c r="E43" s="104">
        <v>648</v>
      </c>
      <c r="F43" s="104">
        <v>653</v>
      </c>
      <c r="G43" s="104">
        <v>-5</v>
      </c>
      <c r="H43" s="104">
        <v>-882</v>
      </c>
      <c r="I43" s="104"/>
    </row>
    <row r="44" spans="1:9" ht="15" customHeight="1" x14ac:dyDescent="0.15">
      <c r="A44" s="98" t="s">
        <v>354</v>
      </c>
      <c r="B44" s="107">
        <v>405</v>
      </c>
      <c r="C44" s="107">
        <v>1159</v>
      </c>
      <c r="D44" s="104">
        <v>-754</v>
      </c>
      <c r="E44" s="104">
        <v>712</v>
      </c>
      <c r="F44" s="104">
        <v>744</v>
      </c>
      <c r="G44" s="104">
        <v>-32</v>
      </c>
      <c r="H44" s="104">
        <v>-786</v>
      </c>
      <c r="I44" s="104"/>
    </row>
    <row r="45" spans="1:9" ht="15" customHeight="1" x14ac:dyDescent="0.15">
      <c r="A45" s="98" t="s">
        <v>342</v>
      </c>
      <c r="B45" s="107">
        <v>420</v>
      </c>
      <c r="C45" s="107">
        <v>1237</v>
      </c>
      <c r="D45" s="104">
        <v>-817</v>
      </c>
      <c r="E45" s="104">
        <v>848</v>
      </c>
      <c r="F45" s="104">
        <v>874</v>
      </c>
      <c r="G45" s="104">
        <v>-26</v>
      </c>
      <c r="H45" s="104">
        <v>-843</v>
      </c>
      <c r="I45" s="104"/>
    </row>
    <row r="46" spans="1:9" ht="15" customHeight="1" x14ac:dyDescent="0.15">
      <c r="A46" s="98" t="s">
        <v>55</v>
      </c>
      <c r="B46" s="107">
        <v>377</v>
      </c>
      <c r="C46" s="107">
        <v>1203</v>
      </c>
      <c r="D46" s="104">
        <v>-826</v>
      </c>
      <c r="E46" s="104">
        <v>842</v>
      </c>
      <c r="F46" s="104">
        <v>756</v>
      </c>
      <c r="G46" s="104">
        <v>86</v>
      </c>
      <c r="H46" s="104">
        <v>-740</v>
      </c>
      <c r="I46" s="104"/>
    </row>
    <row r="47" spans="1:9" ht="15" customHeight="1" x14ac:dyDescent="0.15">
      <c r="A47" s="98" t="s">
        <v>376</v>
      </c>
      <c r="B47" s="107">
        <v>385</v>
      </c>
      <c r="C47" s="107">
        <v>1172</v>
      </c>
      <c r="D47" s="104">
        <v>-787</v>
      </c>
      <c r="E47" s="104">
        <v>772</v>
      </c>
      <c r="F47" s="104">
        <v>822</v>
      </c>
      <c r="G47" s="104">
        <v>-50</v>
      </c>
      <c r="H47" s="104">
        <v>-837</v>
      </c>
      <c r="I47" s="104"/>
    </row>
    <row r="48" spans="1:9" ht="15" customHeight="1" x14ac:dyDescent="0.15">
      <c r="A48" s="98" t="s">
        <v>377</v>
      </c>
      <c r="B48" s="107">
        <v>370</v>
      </c>
      <c r="C48" s="107">
        <v>1272</v>
      </c>
      <c r="D48" s="104">
        <v>-902</v>
      </c>
      <c r="E48" s="104">
        <v>773</v>
      </c>
      <c r="F48" s="104">
        <v>793</v>
      </c>
      <c r="G48" s="104">
        <v>-20</v>
      </c>
      <c r="H48" s="104">
        <v>-922</v>
      </c>
      <c r="I48" s="104"/>
    </row>
    <row r="49" spans="1:15" ht="15" customHeight="1" x14ac:dyDescent="0.15">
      <c r="A49" s="98" t="s">
        <v>385</v>
      </c>
      <c r="B49" s="107">
        <v>367</v>
      </c>
      <c r="C49" s="107">
        <v>1305</v>
      </c>
      <c r="D49" s="104">
        <v>-938</v>
      </c>
      <c r="E49" s="104">
        <v>588</v>
      </c>
      <c r="F49" s="104">
        <v>656</v>
      </c>
      <c r="G49" s="104">
        <v>-68</v>
      </c>
      <c r="H49" s="104">
        <v>-1006</v>
      </c>
      <c r="I49" s="104"/>
    </row>
    <row r="50" spans="1:15" ht="15" customHeight="1" x14ac:dyDescent="0.15">
      <c r="A50" s="98" t="s">
        <v>386</v>
      </c>
      <c r="B50" s="107">
        <v>375</v>
      </c>
      <c r="C50" s="107">
        <v>1483</v>
      </c>
      <c r="D50" s="104">
        <v>-1108</v>
      </c>
      <c r="E50" s="104">
        <v>621</v>
      </c>
      <c r="F50" s="104">
        <v>626</v>
      </c>
      <c r="G50" s="104">
        <v>-5</v>
      </c>
      <c r="H50" s="104">
        <v>-1113</v>
      </c>
      <c r="I50" s="104"/>
      <c r="J50" s="118"/>
    </row>
    <row r="51" spans="1:15" ht="15" customHeight="1" x14ac:dyDescent="0.15">
      <c r="A51" s="99" t="s">
        <v>347</v>
      </c>
      <c r="B51" s="108">
        <v>4512</v>
      </c>
      <c r="C51" s="111">
        <v>15415</v>
      </c>
      <c r="D51" s="111">
        <v>-10903</v>
      </c>
      <c r="E51" s="111">
        <v>11648</v>
      </c>
      <c r="F51" s="111">
        <v>14566</v>
      </c>
      <c r="G51" s="111">
        <v>-2918</v>
      </c>
      <c r="H51" s="111">
        <v>-13821</v>
      </c>
      <c r="I51" s="116"/>
    </row>
    <row r="52" spans="1:15" s="89" customFormat="1" ht="15.75" customHeight="1" x14ac:dyDescent="0.15">
      <c r="A52" s="100"/>
      <c r="B52" s="109"/>
      <c r="C52" s="109"/>
      <c r="D52" s="109"/>
      <c r="E52" s="109"/>
      <c r="F52" s="109"/>
      <c r="G52" s="109"/>
      <c r="H52" s="109"/>
      <c r="I52" s="117"/>
    </row>
    <row r="53" spans="1:15" s="90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3" spans="1:15" x14ac:dyDescent="0.15">
      <c r="B63" s="110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>
      <selection activeCell="A4" sqref="A4"/>
    </sheetView>
  </sheetViews>
  <sheetFormatPr defaultRowHeight="12" x14ac:dyDescent="0.15"/>
  <cols>
    <col min="1" max="1" width="8.5" style="119" customWidth="1"/>
    <col min="2" max="2" width="8.875" style="119" customWidth="1"/>
    <col min="3" max="4" width="7.625" style="119" customWidth="1"/>
    <col min="5" max="8" width="6" style="119" customWidth="1"/>
    <col min="9" max="10" width="4.375" style="119" customWidth="1"/>
    <col min="11" max="11" width="6" style="119" customWidth="1"/>
    <col min="12" max="13" width="4.375" style="119" customWidth="1"/>
    <col min="14" max="14" width="6" style="119" customWidth="1"/>
    <col min="15" max="16" width="5" style="119" customWidth="1"/>
    <col min="17" max="17" width="6.625" style="119" customWidth="1"/>
    <col min="18" max="19" width="6.125" style="119" customWidth="1"/>
    <col min="20" max="20" width="6.25" style="119" customWidth="1"/>
    <col min="21" max="21" width="6.125" style="119" customWidth="1"/>
    <col min="22" max="22" width="6.625" style="119" customWidth="1"/>
    <col min="23" max="26" width="6.125" style="119" customWidth="1"/>
    <col min="27" max="29" width="7.5" style="119" customWidth="1"/>
    <col min="30" max="30" width="8.5" style="119" customWidth="1"/>
    <col min="31" max="31" width="4.5" style="119" customWidth="1"/>
    <col min="32" max="32" width="9" style="119" customWidth="1"/>
    <col min="33" max="16384" width="9" style="119"/>
  </cols>
  <sheetData>
    <row r="1" spans="1:30" s="120" customFormat="1" ht="24" customHeight="1" x14ac:dyDescent="0.25">
      <c r="A1" s="121" t="s">
        <v>315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AD1" s="177"/>
    </row>
    <row r="2" spans="1:30" s="120" customFormat="1" ht="18.75" customHeight="1" x14ac:dyDescent="0.25">
      <c r="A2" s="122"/>
      <c r="B2" s="140"/>
      <c r="C2" s="140"/>
      <c r="D2" s="140"/>
      <c r="E2" s="149"/>
      <c r="F2" s="149"/>
      <c r="G2" s="149"/>
      <c r="H2" s="140"/>
      <c r="I2" s="140"/>
      <c r="J2" s="140"/>
      <c r="K2" s="140"/>
      <c r="L2" s="140"/>
      <c r="M2" s="140"/>
      <c r="N2" s="140"/>
      <c r="O2" s="140"/>
      <c r="P2" s="140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22"/>
    </row>
    <row r="3" spans="1:30" ht="22.5" customHeight="1" x14ac:dyDescent="0.2">
      <c r="A3" s="556">
        <v>44197</v>
      </c>
      <c r="B3" s="557"/>
      <c r="C3" s="557"/>
      <c r="D3" s="557"/>
      <c r="E3" s="150"/>
      <c r="P3" s="165"/>
      <c r="Q3" s="166"/>
      <c r="AC3" s="176"/>
      <c r="AD3" s="176" t="s">
        <v>16</v>
      </c>
    </row>
    <row r="4" spans="1:30" ht="14.1" customHeight="1" x14ac:dyDescent="0.15">
      <c r="A4" s="123"/>
      <c r="B4" s="558" t="s">
        <v>167</v>
      </c>
      <c r="C4" s="549"/>
      <c r="D4" s="550"/>
      <c r="E4" s="558" t="s">
        <v>211</v>
      </c>
      <c r="F4" s="549"/>
      <c r="G4" s="550"/>
      <c r="H4" s="558" t="s">
        <v>170</v>
      </c>
      <c r="I4" s="549"/>
      <c r="J4" s="550"/>
      <c r="K4" s="558" t="s">
        <v>121</v>
      </c>
      <c r="L4" s="549"/>
      <c r="M4" s="550"/>
      <c r="N4" s="548" t="s">
        <v>134</v>
      </c>
      <c r="O4" s="549"/>
      <c r="P4" s="550"/>
      <c r="Q4" s="167" t="s">
        <v>32</v>
      </c>
      <c r="R4" s="141"/>
      <c r="S4" s="141"/>
      <c r="T4" s="141"/>
      <c r="U4" s="175"/>
      <c r="V4" s="141" t="s">
        <v>316</v>
      </c>
      <c r="W4" s="141"/>
      <c r="X4" s="141"/>
      <c r="Y4" s="141"/>
      <c r="Z4" s="175"/>
      <c r="AA4" s="548" t="s">
        <v>162</v>
      </c>
      <c r="AB4" s="549"/>
      <c r="AC4" s="550"/>
      <c r="AD4" s="123"/>
    </row>
    <row r="5" spans="1:30" ht="14.1" customHeight="1" x14ac:dyDescent="0.15">
      <c r="A5" s="124" t="s">
        <v>317</v>
      </c>
      <c r="B5" s="551"/>
      <c r="C5" s="552"/>
      <c r="D5" s="553"/>
      <c r="E5" s="551"/>
      <c r="F5" s="552"/>
      <c r="G5" s="553"/>
      <c r="H5" s="551"/>
      <c r="I5" s="552"/>
      <c r="J5" s="553"/>
      <c r="K5" s="551"/>
      <c r="L5" s="552"/>
      <c r="M5" s="553"/>
      <c r="N5" s="551"/>
      <c r="O5" s="552"/>
      <c r="P5" s="553"/>
      <c r="Q5" s="168"/>
      <c r="R5" s="169" t="s">
        <v>38</v>
      </c>
      <c r="S5" s="172"/>
      <c r="T5" s="554" t="s">
        <v>292</v>
      </c>
      <c r="U5" s="554" t="s">
        <v>1</v>
      </c>
      <c r="V5" s="165"/>
      <c r="W5" s="169" t="s">
        <v>38</v>
      </c>
      <c r="X5" s="165"/>
      <c r="Y5" s="554" t="s">
        <v>292</v>
      </c>
      <c r="Z5" s="554" t="s">
        <v>1</v>
      </c>
      <c r="AA5" s="551"/>
      <c r="AB5" s="552"/>
      <c r="AC5" s="553"/>
      <c r="AD5" s="124" t="s">
        <v>317</v>
      </c>
    </row>
    <row r="6" spans="1:30" ht="15" customHeight="1" x14ac:dyDescent="0.15">
      <c r="A6" s="125"/>
      <c r="B6" s="141" t="s">
        <v>318</v>
      </c>
      <c r="C6" s="148" t="s">
        <v>28</v>
      </c>
      <c r="D6" s="141" t="s">
        <v>2</v>
      </c>
      <c r="E6" s="151" t="s">
        <v>38</v>
      </c>
      <c r="F6" s="151" t="s">
        <v>28</v>
      </c>
      <c r="G6" s="153" t="s">
        <v>2</v>
      </c>
      <c r="H6" s="154" t="s">
        <v>38</v>
      </c>
      <c r="I6" s="151" t="s">
        <v>28</v>
      </c>
      <c r="J6" s="153" t="s">
        <v>2</v>
      </c>
      <c r="K6" s="164" t="s">
        <v>38</v>
      </c>
      <c r="L6" s="151" t="s">
        <v>28</v>
      </c>
      <c r="M6" s="153" t="s">
        <v>2</v>
      </c>
      <c r="N6" s="164" t="s">
        <v>38</v>
      </c>
      <c r="O6" s="151" t="s">
        <v>28</v>
      </c>
      <c r="P6" s="153" t="s">
        <v>2</v>
      </c>
      <c r="Q6" s="151" t="s">
        <v>38</v>
      </c>
      <c r="R6" s="170" t="s">
        <v>28</v>
      </c>
      <c r="S6" s="173" t="s">
        <v>2</v>
      </c>
      <c r="T6" s="555"/>
      <c r="U6" s="555"/>
      <c r="V6" s="169" t="s">
        <v>38</v>
      </c>
      <c r="W6" s="170" t="s">
        <v>28</v>
      </c>
      <c r="X6" s="173" t="s">
        <v>2</v>
      </c>
      <c r="Y6" s="555"/>
      <c r="Z6" s="555"/>
      <c r="AA6" s="164" t="s">
        <v>38</v>
      </c>
      <c r="AB6" s="151" t="s">
        <v>28</v>
      </c>
      <c r="AC6" s="151" t="s">
        <v>2</v>
      </c>
      <c r="AD6" s="125"/>
    </row>
    <row r="7" spans="1:30" ht="20.100000000000001" customHeight="1" x14ac:dyDescent="0.15">
      <c r="A7" s="126" t="s">
        <v>287</v>
      </c>
      <c r="B7" s="142">
        <v>956461</v>
      </c>
      <c r="C7" s="142">
        <v>451055</v>
      </c>
      <c r="D7" s="142">
        <v>505406</v>
      </c>
      <c r="E7" s="142">
        <v>-1113</v>
      </c>
      <c r="F7" s="142">
        <v>-515</v>
      </c>
      <c r="G7" s="142">
        <v>-598</v>
      </c>
      <c r="H7" s="142">
        <v>375</v>
      </c>
      <c r="I7" s="142">
        <v>196</v>
      </c>
      <c r="J7" s="142">
        <v>179</v>
      </c>
      <c r="K7" s="142">
        <v>1483</v>
      </c>
      <c r="L7" s="142">
        <v>742</v>
      </c>
      <c r="M7" s="142">
        <v>741</v>
      </c>
      <c r="N7" s="142">
        <v>-1108</v>
      </c>
      <c r="O7" s="142">
        <v>-546</v>
      </c>
      <c r="P7" s="142">
        <v>-562</v>
      </c>
      <c r="Q7" s="142">
        <v>621</v>
      </c>
      <c r="R7" s="142">
        <v>348</v>
      </c>
      <c r="S7" s="142">
        <v>273</v>
      </c>
      <c r="T7" s="174">
        <v>0</v>
      </c>
      <c r="U7" s="142">
        <v>621</v>
      </c>
      <c r="V7" s="142">
        <v>626</v>
      </c>
      <c r="W7" s="142">
        <v>317</v>
      </c>
      <c r="X7" s="142">
        <v>309</v>
      </c>
      <c r="Y7" s="174">
        <v>0</v>
      </c>
      <c r="Z7" s="142">
        <v>626</v>
      </c>
      <c r="AA7" s="142">
        <v>-5</v>
      </c>
      <c r="AB7" s="142">
        <v>31</v>
      </c>
      <c r="AC7" s="142">
        <v>-36</v>
      </c>
      <c r="AD7" s="126" t="s">
        <v>287</v>
      </c>
    </row>
    <row r="8" spans="1:30" ht="18" customHeight="1" x14ac:dyDescent="0.15">
      <c r="A8" s="127" t="s">
        <v>290</v>
      </c>
      <c r="B8" s="143">
        <v>956507</v>
      </c>
      <c r="C8" s="144">
        <v>451069</v>
      </c>
      <c r="D8" s="144">
        <v>505438</v>
      </c>
      <c r="E8" s="144">
        <v>-1088</v>
      </c>
      <c r="F8" s="144">
        <v>-516</v>
      </c>
      <c r="G8" s="144">
        <v>-572</v>
      </c>
      <c r="H8" s="144">
        <v>375</v>
      </c>
      <c r="I8" s="144">
        <v>196</v>
      </c>
      <c r="J8" s="144">
        <v>179</v>
      </c>
      <c r="K8" s="144">
        <v>1483</v>
      </c>
      <c r="L8" s="144">
        <v>742</v>
      </c>
      <c r="M8" s="144">
        <v>741</v>
      </c>
      <c r="N8" s="144">
        <v>-1108</v>
      </c>
      <c r="O8" s="144">
        <v>-546</v>
      </c>
      <c r="P8" s="144">
        <v>-562</v>
      </c>
      <c r="Q8" s="144">
        <v>1170</v>
      </c>
      <c r="R8" s="144">
        <v>615</v>
      </c>
      <c r="S8" s="144">
        <v>555</v>
      </c>
      <c r="T8" s="144">
        <v>549</v>
      </c>
      <c r="U8" s="144">
        <v>621</v>
      </c>
      <c r="V8" s="144">
        <v>1150</v>
      </c>
      <c r="W8" s="144">
        <v>585</v>
      </c>
      <c r="X8" s="144">
        <v>565</v>
      </c>
      <c r="Y8" s="144">
        <v>524</v>
      </c>
      <c r="Z8" s="144">
        <v>626</v>
      </c>
      <c r="AA8" s="144">
        <v>20</v>
      </c>
      <c r="AB8" s="144">
        <v>30</v>
      </c>
      <c r="AC8" s="144">
        <v>-10</v>
      </c>
      <c r="AD8" s="127" t="s">
        <v>290</v>
      </c>
    </row>
    <row r="9" spans="1:30" ht="18" customHeight="1" x14ac:dyDescent="0.15">
      <c r="A9" s="128" t="s">
        <v>293</v>
      </c>
      <c r="B9" s="144">
        <v>868623</v>
      </c>
      <c r="C9" s="144">
        <v>409642</v>
      </c>
      <c r="D9" s="144">
        <v>458981</v>
      </c>
      <c r="E9" s="144">
        <v>-873</v>
      </c>
      <c r="F9" s="144">
        <v>-410</v>
      </c>
      <c r="G9" s="144">
        <v>-463</v>
      </c>
      <c r="H9" s="144">
        <v>356</v>
      </c>
      <c r="I9" s="144">
        <v>184</v>
      </c>
      <c r="J9" s="144">
        <v>172</v>
      </c>
      <c r="K9" s="144">
        <v>1321</v>
      </c>
      <c r="L9" s="144">
        <v>663</v>
      </c>
      <c r="M9" s="144">
        <v>658</v>
      </c>
      <c r="N9" s="144">
        <v>-965</v>
      </c>
      <c r="O9" s="144">
        <v>-479</v>
      </c>
      <c r="P9" s="144">
        <v>-486</v>
      </c>
      <c r="Q9" s="144">
        <v>1095</v>
      </c>
      <c r="R9" s="144">
        <v>585</v>
      </c>
      <c r="S9" s="144">
        <v>510</v>
      </c>
      <c r="T9" s="144">
        <v>511</v>
      </c>
      <c r="U9" s="144">
        <v>584</v>
      </c>
      <c r="V9" s="144">
        <v>1003</v>
      </c>
      <c r="W9" s="144">
        <v>516</v>
      </c>
      <c r="X9" s="144">
        <v>487</v>
      </c>
      <c r="Y9" s="144">
        <v>421</v>
      </c>
      <c r="Z9" s="144">
        <v>582</v>
      </c>
      <c r="AA9" s="144">
        <v>92</v>
      </c>
      <c r="AB9" s="144">
        <v>69</v>
      </c>
      <c r="AC9" s="144">
        <v>23</v>
      </c>
      <c r="AD9" s="128" t="s">
        <v>293</v>
      </c>
    </row>
    <row r="10" spans="1:30" ht="18" customHeight="1" x14ac:dyDescent="0.15">
      <c r="A10" s="129" t="s">
        <v>227</v>
      </c>
      <c r="B10" s="145">
        <v>87884</v>
      </c>
      <c r="C10" s="145">
        <v>41427</v>
      </c>
      <c r="D10" s="145">
        <v>46457</v>
      </c>
      <c r="E10" s="145">
        <v>-215</v>
      </c>
      <c r="F10" s="145">
        <v>-106</v>
      </c>
      <c r="G10" s="145">
        <v>-109</v>
      </c>
      <c r="H10" s="145">
        <v>19</v>
      </c>
      <c r="I10" s="145">
        <v>12</v>
      </c>
      <c r="J10" s="145">
        <v>7</v>
      </c>
      <c r="K10" s="145">
        <v>162</v>
      </c>
      <c r="L10" s="145">
        <v>79</v>
      </c>
      <c r="M10" s="145">
        <v>83</v>
      </c>
      <c r="N10" s="145">
        <v>-143</v>
      </c>
      <c r="O10" s="145">
        <v>-67</v>
      </c>
      <c r="P10" s="145">
        <v>-76</v>
      </c>
      <c r="Q10" s="145">
        <v>75</v>
      </c>
      <c r="R10" s="145">
        <v>30</v>
      </c>
      <c r="S10" s="145">
        <v>45</v>
      </c>
      <c r="T10" s="145">
        <v>38</v>
      </c>
      <c r="U10" s="145">
        <v>37</v>
      </c>
      <c r="V10" s="145">
        <v>147</v>
      </c>
      <c r="W10" s="145">
        <v>69</v>
      </c>
      <c r="X10" s="145">
        <v>78</v>
      </c>
      <c r="Y10" s="145">
        <v>103</v>
      </c>
      <c r="Z10" s="145">
        <v>44</v>
      </c>
      <c r="AA10" s="145">
        <v>-72</v>
      </c>
      <c r="AB10" s="145">
        <v>-39</v>
      </c>
      <c r="AC10" s="145">
        <v>-33</v>
      </c>
      <c r="AD10" s="129" t="s">
        <v>227</v>
      </c>
    </row>
    <row r="11" spans="1:30" ht="18" customHeight="1" x14ac:dyDescent="0.15">
      <c r="A11" s="130" t="s">
        <v>296</v>
      </c>
      <c r="B11" s="144">
        <v>307278</v>
      </c>
      <c r="C11" s="144">
        <v>145235</v>
      </c>
      <c r="D11" s="144">
        <v>162043</v>
      </c>
      <c r="E11" s="144">
        <v>-173</v>
      </c>
      <c r="F11" s="144">
        <v>-77</v>
      </c>
      <c r="G11" s="144">
        <v>-96</v>
      </c>
      <c r="H11" s="144">
        <v>155</v>
      </c>
      <c r="I11" s="155">
        <v>81</v>
      </c>
      <c r="J11" s="155">
        <v>74</v>
      </c>
      <c r="K11" s="144">
        <v>387</v>
      </c>
      <c r="L11" s="159">
        <v>209</v>
      </c>
      <c r="M11" s="159">
        <v>178</v>
      </c>
      <c r="N11" s="144">
        <v>-232</v>
      </c>
      <c r="O11" s="144">
        <v>-128</v>
      </c>
      <c r="P11" s="144">
        <v>-104</v>
      </c>
      <c r="Q11" s="144">
        <v>445</v>
      </c>
      <c r="R11" s="144">
        <v>248</v>
      </c>
      <c r="S11" s="144">
        <v>197</v>
      </c>
      <c r="T11" s="144">
        <v>182</v>
      </c>
      <c r="U11" s="144">
        <v>263</v>
      </c>
      <c r="V11" s="144">
        <v>386</v>
      </c>
      <c r="W11" s="144">
        <v>197</v>
      </c>
      <c r="X11" s="144">
        <v>189</v>
      </c>
      <c r="Y11" s="144">
        <v>103</v>
      </c>
      <c r="Z11" s="144">
        <v>283</v>
      </c>
      <c r="AA11" s="144">
        <v>59</v>
      </c>
      <c r="AB11" s="144">
        <v>51</v>
      </c>
      <c r="AC11" s="144">
        <v>8</v>
      </c>
      <c r="AD11" s="130" t="s">
        <v>296</v>
      </c>
    </row>
    <row r="12" spans="1:30" ht="18" customHeight="1" x14ac:dyDescent="0.15">
      <c r="A12" s="130" t="s">
        <v>297</v>
      </c>
      <c r="B12" s="144">
        <v>49817</v>
      </c>
      <c r="C12" s="144">
        <v>22872</v>
      </c>
      <c r="D12" s="144">
        <v>26945</v>
      </c>
      <c r="E12" s="144">
        <v>-39</v>
      </c>
      <c r="F12" s="144">
        <v>-19</v>
      </c>
      <c r="G12" s="144">
        <v>-20</v>
      </c>
      <c r="H12" s="144">
        <v>18</v>
      </c>
      <c r="I12" s="156">
        <v>5</v>
      </c>
      <c r="J12" s="156">
        <v>13</v>
      </c>
      <c r="K12" s="144">
        <v>82</v>
      </c>
      <c r="L12" s="156">
        <v>38</v>
      </c>
      <c r="M12" s="156">
        <v>44</v>
      </c>
      <c r="N12" s="144">
        <v>-64</v>
      </c>
      <c r="O12" s="144">
        <v>-33</v>
      </c>
      <c r="P12" s="144">
        <v>-31</v>
      </c>
      <c r="Q12" s="144">
        <v>72</v>
      </c>
      <c r="R12" s="144">
        <v>33</v>
      </c>
      <c r="S12" s="144">
        <v>39</v>
      </c>
      <c r="T12" s="144">
        <v>39</v>
      </c>
      <c r="U12" s="144">
        <v>33</v>
      </c>
      <c r="V12" s="144">
        <v>47</v>
      </c>
      <c r="W12" s="144">
        <v>19</v>
      </c>
      <c r="X12" s="144">
        <v>28</v>
      </c>
      <c r="Y12" s="144">
        <v>25</v>
      </c>
      <c r="Z12" s="144">
        <v>22</v>
      </c>
      <c r="AA12" s="144">
        <v>25</v>
      </c>
      <c r="AB12" s="144">
        <v>14</v>
      </c>
      <c r="AC12" s="144">
        <v>11</v>
      </c>
      <c r="AD12" s="130" t="s">
        <v>297</v>
      </c>
    </row>
    <row r="13" spans="1:30" ht="18" customHeight="1" x14ac:dyDescent="0.15">
      <c r="A13" s="130" t="s">
        <v>298</v>
      </c>
      <c r="B13" s="144">
        <v>85230</v>
      </c>
      <c r="C13" s="144">
        <v>40173</v>
      </c>
      <c r="D13" s="144">
        <v>45057</v>
      </c>
      <c r="E13" s="144">
        <v>-127</v>
      </c>
      <c r="F13" s="144">
        <v>-66</v>
      </c>
      <c r="G13" s="144">
        <v>-61</v>
      </c>
      <c r="H13" s="144">
        <v>23</v>
      </c>
      <c r="I13" s="156">
        <v>9</v>
      </c>
      <c r="J13" s="156">
        <v>14</v>
      </c>
      <c r="K13" s="144">
        <v>141</v>
      </c>
      <c r="L13" s="156">
        <v>67</v>
      </c>
      <c r="M13" s="156">
        <v>74</v>
      </c>
      <c r="N13" s="144">
        <v>-118</v>
      </c>
      <c r="O13" s="144">
        <v>-58</v>
      </c>
      <c r="P13" s="144">
        <v>-60</v>
      </c>
      <c r="Q13" s="144">
        <v>66</v>
      </c>
      <c r="R13" s="144">
        <v>31</v>
      </c>
      <c r="S13" s="144">
        <v>35</v>
      </c>
      <c r="T13" s="144">
        <v>33</v>
      </c>
      <c r="U13" s="144">
        <v>33</v>
      </c>
      <c r="V13" s="144">
        <v>75</v>
      </c>
      <c r="W13" s="144">
        <v>39</v>
      </c>
      <c r="X13" s="144">
        <v>36</v>
      </c>
      <c r="Y13" s="144">
        <v>36</v>
      </c>
      <c r="Z13" s="144">
        <v>39</v>
      </c>
      <c r="AA13" s="144">
        <v>-9</v>
      </c>
      <c r="AB13" s="144">
        <v>-8</v>
      </c>
      <c r="AC13" s="144">
        <v>-1</v>
      </c>
      <c r="AD13" s="130" t="s">
        <v>298</v>
      </c>
    </row>
    <row r="14" spans="1:30" ht="18" customHeight="1" x14ac:dyDescent="0.15">
      <c r="A14" s="130" t="s">
        <v>300</v>
      </c>
      <c r="B14" s="144">
        <v>68964</v>
      </c>
      <c r="C14" s="144">
        <v>32420</v>
      </c>
      <c r="D14" s="144">
        <v>36544</v>
      </c>
      <c r="E14" s="144">
        <v>-78</v>
      </c>
      <c r="F14" s="144">
        <v>-34</v>
      </c>
      <c r="G14" s="144">
        <v>-44</v>
      </c>
      <c r="H14" s="144">
        <v>30</v>
      </c>
      <c r="I14" s="156">
        <v>19</v>
      </c>
      <c r="J14" s="156">
        <v>11</v>
      </c>
      <c r="K14" s="144">
        <v>112</v>
      </c>
      <c r="L14" s="156">
        <v>63</v>
      </c>
      <c r="M14" s="156">
        <v>49</v>
      </c>
      <c r="N14" s="144">
        <v>-82</v>
      </c>
      <c r="O14" s="144">
        <v>-44</v>
      </c>
      <c r="P14" s="144">
        <v>-38</v>
      </c>
      <c r="Q14" s="144">
        <v>67</v>
      </c>
      <c r="R14" s="144">
        <v>39</v>
      </c>
      <c r="S14" s="144">
        <v>28</v>
      </c>
      <c r="T14" s="144">
        <v>21</v>
      </c>
      <c r="U14" s="144">
        <v>46</v>
      </c>
      <c r="V14" s="144">
        <v>63</v>
      </c>
      <c r="W14" s="144">
        <v>29</v>
      </c>
      <c r="X14" s="144">
        <v>34</v>
      </c>
      <c r="Y14" s="144">
        <v>15</v>
      </c>
      <c r="Z14" s="144">
        <v>48</v>
      </c>
      <c r="AA14" s="144">
        <v>4</v>
      </c>
      <c r="AB14" s="144">
        <v>10</v>
      </c>
      <c r="AC14" s="144">
        <v>-6</v>
      </c>
      <c r="AD14" s="130" t="s">
        <v>300</v>
      </c>
    </row>
    <row r="15" spans="1:30" ht="18" customHeight="1" x14ac:dyDescent="0.15">
      <c r="A15" s="130" t="s">
        <v>231</v>
      </c>
      <c r="B15" s="144">
        <v>25028</v>
      </c>
      <c r="C15" s="144">
        <v>11806</v>
      </c>
      <c r="D15" s="144">
        <v>13222</v>
      </c>
      <c r="E15" s="144">
        <v>-28</v>
      </c>
      <c r="F15" s="144">
        <v>-14</v>
      </c>
      <c r="G15" s="144">
        <v>-14</v>
      </c>
      <c r="H15" s="144">
        <v>7</v>
      </c>
      <c r="I15" s="156">
        <v>4</v>
      </c>
      <c r="J15" s="156">
        <v>3</v>
      </c>
      <c r="K15" s="144">
        <v>38</v>
      </c>
      <c r="L15" s="156">
        <v>21</v>
      </c>
      <c r="M15" s="156">
        <v>17</v>
      </c>
      <c r="N15" s="144">
        <v>-31</v>
      </c>
      <c r="O15" s="144">
        <v>-17</v>
      </c>
      <c r="P15" s="144">
        <v>-14</v>
      </c>
      <c r="Q15" s="144">
        <v>40</v>
      </c>
      <c r="R15" s="144">
        <v>22</v>
      </c>
      <c r="S15" s="144">
        <v>18</v>
      </c>
      <c r="T15" s="144">
        <v>25</v>
      </c>
      <c r="U15" s="144">
        <v>15</v>
      </c>
      <c r="V15" s="144">
        <v>37</v>
      </c>
      <c r="W15" s="144">
        <v>19</v>
      </c>
      <c r="X15" s="144">
        <v>18</v>
      </c>
      <c r="Y15" s="144">
        <v>22</v>
      </c>
      <c r="Z15" s="144">
        <v>15</v>
      </c>
      <c r="AA15" s="144">
        <v>3</v>
      </c>
      <c r="AB15" s="144">
        <v>3</v>
      </c>
      <c r="AC15" s="144">
        <v>0</v>
      </c>
      <c r="AD15" s="130" t="s">
        <v>231</v>
      </c>
    </row>
    <row r="16" spans="1:30" ht="18" customHeight="1" x14ac:dyDescent="0.15">
      <c r="A16" s="130" t="s">
        <v>215</v>
      </c>
      <c r="B16" s="144">
        <v>41923</v>
      </c>
      <c r="C16" s="144">
        <v>20054</v>
      </c>
      <c r="D16" s="144">
        <v>21869</v>
      </c>
      <c r="E16" s="144">
        <v>-71</v>
      </c>
      <c r="F16" s="144">
        <v>-32</v>
      </c>
      <c r="G16" s="144">
        <v>-39</v>
      </c>
      <c r="H16" s="144">
        <v>15</v>
      </c>
      <c r="I16" s="156">
        <v>6</v>
      </c>
      <c r="J16" s="156">
        <v>9</v>
      </c>
      <c r="K16" s="144">
        <v>81</v>
      </c>
      <c r="L16" s="156">
        <v>30</v>
      </c>
      <c r="M16" s="156">
        <v>51</v>
      </c>
      <c r="N16" s="144">
        <v>-66</v>
      </c>
      <c r="O16" s="144">
        <v>-24</v>
      </c>
      <c r="P16" s="144">
        <v>-42</v>
      </c>
      <c r="Q16" s="144">
        <v>40</v>
      </c>
      <c r="R16" s="144">
        <v>16</v>
      </c>
      <c r="S16" s="144">
        <v>24</v>
      </c>
      <c r="T16" s="144">
        <v>13</v>
      </c>
      <c r="U16" s="144">
        <v>27</v>
      </c>
      <c r="V16" s="144">
        <v>45</v>
      </c>
      <c r="W16" s="144">
        <v>24</v>
      </c>
      <c r="X16" s="144">
        <v>21</v>
      </c>
      <c r="Y16" s="144">
        <v>21</v>
      </c>
      <c r="Z16" s="144">
        <v>24</v>
      </c>
      <c r="AA16" s="144">
        <v>-5</v>
      </c>
      <c r="AB16" s="144">
        <v>-8</v>
      </c>
      <c r="AC16" s="144">
        <v>3</v>
      </c>
      <c r="AD16" s="130" t="s">
        <v>215</v>
      </c>
    </row>
    <row r="17" spans="1:30" ht="18" customHeight="1" x14ac:dyDescent="0.15">
      <c r="A17" s="130" t="s">
        <v>173</v>
      </c>
      <c r="B17" s="144">
        <v>29002</v>
      </c>
      <c r="C17" s="144">
        <v>13645</v>
      </c>
      <c r="D17" s="144">
        <v>15357</v>
      </c>
      <c r="E17" s="144">
        <v>-26</v>
      </c>
      <c r="F17" s="144">
        <v>-12</v>
      </c>
      <c r="G17" s="144">
        <v>-14</v>
      </c>
      <c r="H17" s="144">
        <v>5</v>
      </c>
      <c r="I17" s="156">
        <v>3</v>
      </c>
      <c r="J17" s="156">
        <v>2</v>
      </c>
      <c r="K17" s="144">
        <v>49</v>
      </c>
      <c r="L17" s="156">
        <v>25</v>
      </c>
      <c r="M17" s="156">
        <v>24</v>
      </c>
      <c r="N17" s="144">
        <v>-44</v>
      </c>
      <c r="O17" s="144">
        <v>-22</v>
      </c>
      <c r="P17" s="144">
        <v>-22</v>
      </c>
      <c r="Q17" s="144">
        <v>39</v>
      </c>
      <c r="R17" s="144">
        <v>20</v>
      </c>
      <c r="S17" s="144">
        <v>19</v>
      </c>
      <c r="T17" s="144">
        <v>12</v>
      </c>
      <c r="U17" s="144">
        <v>27</v>
      </c>
      <c r="V17" s="144">
        <v>21</v>
      </c>
      <c r="W17" s="144">
        <v>10</v>
      </c>
      <c r="X17" s="144">
        <v>11</v>
      </c>
      <c r="Y17" s="144">
        <v>10</v>
      </c>
      <c r="Z17" s="144">
        <v>11</v>
      </c>
      <c r="AA17" s="144">
        <v>18</v>
      </c>
      <c r="AB17" s="144">
        <v>10</v>
      </c>
      <c r="AC17" s="144">
        <v>8</v>
      </c>
      <c r="AD17" s="130" t="s">
        <v>173</v>
      </c>
    </row>
    <row r="18" spans="1:30" ht="18" customHeight="1" x14ac:dyDescent="0.15">
      <c r="A18" s="131" t="s">
        <v>169</v>
      </c>
      <c r="B18" s="144">
        <v>74513</v>
      </c>
      <c r="C18" s="144">
        <v>35739</v>
      </c>
      <c r="D18" s="144">
        <v>38774</v>
      </c>
      <c r="E18" s="144">
        <v>-65</v>
      </c>
      <c r="F18" s="144">
        <v>-34</v>
      </c>
      <c r="G18" s="144">
        <v>-31</v>
      </c>
      <c r="H18" s="144">
        <v>29</v>
      </c>
      <c r="I18" s="156">
        <v>15</v>
      </c>
      <c r="J18" s="156">
        <v>14</v>
      </c>
      <c r="K18" s="144">
        <v>104</v>
      </c>
      <c r="L18" s="156">
        <v>55</v>
      </c>
      <c r="M18" s="156">
        <v>49</v>
      </c>
      <c r="N18" s="144">
        <v>-75</v>
      </c>
      <c r="O18" s="144">
        <v>-40</v>
      </c>
      <c r="P18" s="144">
        <v>-35</v>
      </c>
      <c r="Q18" s="144">
        <v>92</v>
      </c>
      <c r="R18" s="144">
        <v>54</v>
      </c>
      <c r="S18" s="144">
        <v>38</v>
      </c>
      <c r="T18" s="144">
        <v>45</v>
      </c>
      <c r="U18" s="144">
        <v>47</v>
      </c>
      <c r="V18" s="144">
        <v>82</v>
      </c>
      <c r="W18" s="144">
        <v>48</v>
      </c>
      <c r="X18" s="144">
        <v>34</v>
      </c>
      <c r="Y18" s="144">
        <v>38</v>
      </c>
      <c r="Z18" s="144">
        <v>44</v>
      </c>
      <c r="AA18" s="144">
        <v>10</v>
      </c>
      <c r="AB18" s="144">
        <v>6</v>
      </c>
      <c r="AC18" s="144">
        <v>4</v>
      </c>
      <c r="AD18" s="131" t="s">
        <v>169</v>
      </c>
    </row>
    <row r="19" spans="1:30" ht="18" customHeight="1" x14ac:dyDescent="0.15">
      <c r="A19" s="130" t="s">
        <v>302</v>
      </c>
      <c r="B19" s="144">
        <v>31687</v>
      </c>
      <c r="C19" s="144">
        <v>14971</v>
      </c>
      <c r="D19" s="144">
        <v>16716</v>
      </c>
      <c r="E19" s="144">
        <v>-26</v>
      </c>
      <c r="F19" s="144">
        <v>-8</v>
      </c>
      <c r="G19" s="144">
        <v>-18</v>
      </c>
      <c r="H19" s="144">
        <v>14</v>
      </c>
      <c r="I19" s="156">
        <v>7</v>
      </c>
      <c r="J19" s="156">
        <v>7</v>
      </c>
      <c r="K19" s="144">
        <v>45</v>
      </c>
      <c r="L19" s="156">
        <v>21</v>
      </c>
      <c r="M19" s="156">
        <v>24</v>
      </c>
      <c r="N19" s="144">
        <v>-31</v>
      </c>
      <c r="O19" s="144">
        <v>-14</v>
      </c>
      <c r="P19" s="144">
        <v>-17</v>
      </c>
      <c r="Q19" s="144">
        <v>68</v>
      </c>
      <c r="R19" s="144">
        <v>37</v>
      </c>
      <c r="S19" s="144">
        <v>31</v>
      </c>
      <c r="T19" s="144">
        <v>55</v>
      </c>
      <c r="U19" s="144">
        <v>13</v>
      </c>
      <c r="V19" s="144">
        <v>63</v>
      </c>
      <c r="W19" s="144">
        <v>31</v>
      </c>
      <c r="X19" s="144">
        <v>32</v>
      </c>
      <c r="Y19" s="144">
        <v>45</v>
      </c>
      <c r="Z19" s="144">
        <v>18</v>
      </c>
      <c r="AA19" s="144">
        <v>5</v>
      </c>
      <c r="AB19" s="144">
        <v>6</v>
      </c>
      <c r="AC19" s="144">
        <v>-1</v>
      </c>
      <c r="AD19" s="130" t="s">
        <v>302</v>
      </c>
    </row>
    <row r="20" spans="1:30" ht="18" customHeight="1" x14ac:dyDescent="0.15">
      <c r="A20" s="130" t="s">
        <v>143</v>
      </c>
      <c r="B20" s="144">
        <v>77368</v>
      </c>
      <c r="C20" s="144">
        <v>36134</v>
      </c>
      <c r="D20" s="144">
        <v>41234</v>
      </c>
      <c r="E20" s="144">
        <v>-72</v>
      </c>
      <c r="F20" s="144">
        <v>-31</v>
      </c>
      <c r="G20" s="144">
        <v>-41</v>
      </c>
      <c r="H20" s="144">
        <v>36</v>
      </c>
      <c r="I20" s="156">
        <v>19</v>
      </c>
      <c r="J20" s="156">
        <v>17</v>
      </c>
      <c r="K20" s="144">
        <v>136</v>
      </c>
      <c r="L20" s="156">
        <v>65</v>
      </c>
      <c r="M20" s="156">
        <v>71</v>
      </c>
      <c r="N20" s="144">
        <v>-100</v>
      </c>
      <c r="O20" s="144">
        <v>-46</v>
      </c>
      <c r="P20" s="144">
        <v>-54</v>
      </c>
      <c r="Q20" s="144">
        <v>88</v>
      </c>
      <c r="R20" s="144">
        <v>46</v>
      </c>
      <c r="S20" s="144">
        <v>42</v>
      </c>
      <c r="T20" s="144">
        <v>53</v>
      </c>
      <c r="U20" s="144">
        <v>35</v>
      </c>
      <c r="V20" s="144">
        <v>60</v>
      </c>
      <c r="W20" s="144">
        <v>31</v>
      </c>
      <c r="X20" s="144">
        <v>29</v>
      </c>
      <c r="Y20" s="144">
        <v>27</v>
      </c>
      <c r="Z20" s="144">
        <v>33</v>
      </c>
      <c r="AA20" s="144">
        <v>28</v>
      </c>
      <c r="AB20" s="144">
        <v>15</v>
      </c>
      <c r="AC20" s="144">
        <v>13</v>
      </c>
      <c r="AD20" s="130" t="s">
        <v>143</v>
      </c>
    </row>
    <row r="21" spans="1:30" ht="18" customHeight="1" x14ac:dyDescent="0.15">
      <c r="A21" s="130" t="s">
        <v>36</v>
      </c>
      <c r="B21" s="144">
        <v>30039</v>
      </c>
      <c r="C21" s="144">
        <v>14109</v>
      </c>
      <c r="D21" s="144">
        <v>15930</v>
      </c>
      <c r="E21" s="144">
        <v>-61</v>
      </c>
      <c r="F21" s="144">
        <v>-16</v>
      </c>
      <c r="G21" s="144">
        <v>-45</v>
      </c>
      <c r="H21" s="144">
        <v>8</v>
      </c>
      <c r="I21" s="156">
        <v>6</v>
      </c>
      <c r="J21" s="156">
        <v>2</v>
      </c>
      <c r="K21" s="144">
        <v>49</v>
      </c>
      <c r="L21" s="156">
        <v>19</v>
      </c>
      <c r="M21" s="156">
        <v>30</v>
      </c>
      <c r="N21" s="144">
        <v>-41</v>
      </c>
      <c r="O21" s="144">
        <v>-13</v>
      </c>
      <c r="P21" s="144">
        <v>-28</v>
      </c>
      <c r="Q21" s="144">
        <v>27</v>
      </c>
      <c r="R21" s="144">
        <v>13</v>
      </c>
      <c r="S21" s="144">
        <v>14</v>
      </c>
      <c r="T21" s="144">
        <v>14</v>
      </c>
      <c r="U21" s="144">
        <v>13</v>
      </c>
      <c r="V21" s="144">
        <v>47</v>
      </c>
      <c r="W21" s="144">
        <v>16</v>
      </c>
      <c r="X21" s="144">
        <v>31</v>
      </c>
      <c r="Y21" s="144">
        <v>27</v>
      </c>
      <c r="Z21" s="144">
        <v>20</v>
      </c>
      <c r="AA21" s="144">
        <v>-20</v>
      </c>
      <c r="AB21" s="144">
        <v>-3</v>
      </c>
      <c r="AC21" s="144">
        <v>-17</v>
      </c>
      <c r="AD21" s="130" t="s">
        <v>36</v>
      </c>
    </row>
    <row r="22" spans="1:30" ht="18" customHeight="1" x14ac:dyDescent="0.15">
      <c r="A22" s="130" t="s">
        <v>303</v>
      </c>
      <c r="B22" s="144">
        <v>23294</v>
      </c>
      <c r="C22" s="144">
        <v>11155</v>
      </c>
      <c r="D22" s="144">
        <v>12139</v>
      </c>
      <c r="E22" s="144">
        <v>-71</v>
      </c>
      <c r="F22" s="144">
        <v>-39</v>
      </c>
      <c r="G22" s="144">
        <v>-32</v>
      </c>
      <c r="H22" s="144">
        <v>7</v>
      </c>
      <c r="I22" s="156">
        <v>7</v>
      </c>
      <c r="J22" s="156">
        <v>0</v>
      </c>
      <c r="K22" s="144">
        <v>42</v>
      </c>
      <c r="L22" s="156">
        <v>19</v>
      </c>
      <c r="M22" s="156">
        <v>23</v>
      </c>
      <c r="N22" s="144">
        <v>-35</v>
      </c>
      <c r="O22" s="144">
        <v>-12</v>
      </c>
      <c r="P22" s="144">
        <v>-23</v>
      </c>
      <c r="Q22" s="144">
        <v>18</v>
      </c>
      <c r="R22" s="144">
        <v>10</v>
      </c>
      <c r="S22" s="144">
        <v>8</v>
      </c>
      <c r="T22" s="144">
        <v>4</v>
      </c>
      <c r="U22" s="144">
        <v>14</v>
      </c>
      <c r="V22" s="144">
        <v>54</v>
      </c>
      <c r="W22" s="144">
        <v>37</v>
      </c>
      <c r="X22" s="144">
        <v>17</v>
      </c>
      <c r="Y22" s="144">
        <v>39</v>
      </c>
      <c r="Z22" s="144">
        <v>15</v>
      </c>
      <c r="AA22" s="144">
        <v>-36</v>
      </c>
      <c r="AB22" s="144">
        <v>-27</v>
      </c>
      <c r="AC22" s="144">
        <v>-9</v>
      </c>
      <c r="AD22" s="130" t="s">
        <v>303</v>
      </c>
    </row>
    <row r="23" spans="1:30" ht="18" customHeight="1" x14ac:dyDescent="0.15">
      <c r="A23" s="130" t="s">
        <v>4</v>
      </c>
      <c r="B23" s="144">
        <v>24480</v>
      </c>
      <c r="C23" s="144">
        <v>11329</v>
      </c>
      <c r="D23" s="144">
        <v>13151</v>
      </c>
      <c r="E23" s="144">
        <v>-36</v>
      </c>
      <c r="F23" s="144">
        <v>-28</v>
      </c>
      <c r="G23" s="144">
        <v>-8</v>
      </c>
      <c r="H23" s="144">
        <v>9</v>
      </c>
      <c r="I23" s="156">
        <v>3</v>
      </c>
      <c r="J23" s="156">
        <v>6</v>
      </c>
      <c r="K23" s="144">
        <v>55</v>
      </c>
      <c r="L23" s="156">
        <v>31</v>
      </c>
      <c r="M23" s="156">
        <v>24</v>
      </c>
      <c r="N23" s="144">
        <v>-46</v>
      </c>
      <c r="O23" s="144">
        <v>-28</v>
      </c>
      <c r="P23" s="144">
        <v>-18</v>
      </c>
      <c r="Q23" s="144">
        <v>33</v>
      </c>
      <c r="R23" s="144">
        <v>16</v>
      </c>
      <c r="S23" s="144">
        <v>17</v>
      </c>
      <c r="T23" s="144">
        <v>15</v>
      </c>
      <c r="U23" s="144">
        <v>18</v>
      </c>
      <c r="V23" s="144">
        <v>23</v>
      </c>
      <c r="W23" s="144">
        <v>16</v>
      </c>
      <c r="X23" s="144">
        <v>7</v>
      </c>
      <c r="Y23" s="144">
        <v>13</v>
      </c>
      <c r="Z23" s="144">
        <v>10</v>
      </c>
      <c r="AA23" s="144">
        <v>10</v>
      </c>
      <c r="AB23" s="144">
        <v>0</v>
      </c>
      <c r="AC23" s="144">
        <v>10</v>
      </c>
      <c r="AD23" s="130" t="s">
        <v>4</v>
      </c>
    </row>
    <row r="24" spans="1:30" ht="18" customHeight="1" x14ac:dyDescent="0.15">
      <c r="A24" s="132" t="s">
        <v>126</v>
      </c>
      <c r="B24" s="146">
        <v>4748</v>
      </c>
      <c r="C24" s="146">
        <v>2226</v>
      </c>
      <c r="D24" s="146">
        <v>2522</v>
      </c>
      <c r="E24" s="146">
        <v>-11</v>
      </c>
      <c r="F24" s="146">
        <v>-3</v>
      </c>
      <c r="G24" s="146">
        <v>-8</v>
      </c>
      <c r="H24" s="146">
        <v>2</v>
      </c>
      <c r="I24" s="157">
        <v>2</v>
      </c>
      <c r="J24" s="157">
        <v>0</v>
      </c>
      <c r="K24" s="157">
        <v>11</v>
      </c>
      <c r="L24" s="157">
        <v>5</v>
      </c>
      <c r="M24" s="157">
        <v>6</v>
      </c>
      <c r="N24" s="146">
        <v>-9</v>
      </c>
      <c r="O24" s="146">
        <v>-3</v>
      </c>
      <c r="P24" s="146">
        <v>-6</v>
      </c>
      <c r="Q24" s="146">
        <v>3</v>
      </c>
      <c r="R24" s="146">
        <v>3</v>
      </c>
      <c r="S24" s="146">
        <v>0</v>
      </c>
      <c r="T24" s="146">
        <v>0</v>
      </c>
      <c r="U24" s="146">
        <v>3</v>
      </c>
      <c r="V24" s="146">
        <v>5</v>
      </c>
      <c r="W24" s="146">
        <v>3</v>
      </c>
      <c r="X24" s="146">
        <v>2</v>
      </c>
      <c r="Y24" s="146">
        <v>2</v>
      </c>
      <c r="Z24" s="146">
        <v>3</v>
      </c>
      <c r="AA24" s="146">
        <v>-2</v>
      </c>
      <c r="AB24" s="146">
        <v>0</v>
      </c>
      <c r="AC24" s="146">
        <v>-2</v>
      </c>
      <c r="AD24" s="132" t="s">
        <v>126</v>
      </c>
    </row>
    <row r="25" spans="1:30" ht="18" customHeight="1" x14ac:dyDescent="0.15">
      <c r="A25" s="130" t="s">
        <v>304</v>
      </c>
      <c r="B25" s="144">
        <v>4748</v>
      </c>
      <c r="C25" s="145">
        <v>2226</v>
      </c>
      <c r="D25" s="145">
        <v>2522</v>
      </c>
      <c r="E25" s="152">
        <v>-11</v>
      </c>
      <c r="F25" s="144">
        <v>-3</v>
      </c>
      <c r="G25" s="144">
        <v>-8</v>
      </c>
      <c r="H25" s="144">
        <v>2</v>
      </c>
      <c r="I25" s="156">
        <v>2</v>
      </c>
      <c r="J25" s="156">
        <v>0</v>
      </c>
      <c r="K25" s="144">
        <v>11</v>
      </c>
      <c r="L25" s="156">
        <v>5</v>
      </c>
      <c r="M25" s="156">
        <v>6</v>
      </c>
      <c r="N25" s="144">
        <v>-9</v>
      </c>
      <c r="O25" s="144">
        <v>-3</v>
      </c>
      <c r="P25" s="144">
        <v>-6</v>
      </c>
      <c r="Q25" s="144">
        <v>3</v>
      </c>
      <c r="R25" s="144">
        <v>3</v>
      </c>
      <c r="S25" s="144">
        <v>0</v>
      </c>
      <c r="T25" s="144">
        <v>0</v>
      </c>
      <c r="U25" s="144">
        <v>3</v>
      </c>
      <c r="V25" s="144">
        <v>5</v>
      </c>
      <c r="W25" s="144">
        <v>3</v>
      </c>
      <c r="X25" s="144">
        <v>2</v>
      </c>
      <c r="Y25" s="144">
        <v>2</v>
      </c>
      <c r="Z25" s="144">
        <v>3</v>
      </c>
      <c r="AA25" s="144">
        <v>-2</v>
      </c>
      <c r="AB25" s="144">
        <v>0</v>
      </c>
      <c r="AC25" s="144">
        <v>-2</v>
      </c>
      <c r="AD25" s="130" t="s">
        <v>304</v>
      </c>
    </row>
    <row r="26" spans="1:30" ht="18" customHeight="1" x14ac:dyDescent="0.15">
      <c r="A26" s="132" t="s">
        <v>228</v>
      </c>
      <c r="B26" s="146">
        <v>2048</v>
      </c>
      <c r="C26" s="146">
        <v>977</v>
      </c>
      <c r="D26" s="146">
        <v>1071</v>
      </c>
      <c r="E26" s="146">
        <v>-3</v>
      </c>
      <c r="F26" s="146">
        <v>-2</v>
      </c>
      <c r="G26" s="146">
        <v>-1</v>
      </c>
      <c r="H26" s="146">
        <v>0</v>
      </c>
      <c r="I26" s="157">
        <v>0</v>
      </c>
      <c r="J26" s="157">
        <v>0</v>
      </c>
      <c r="K26" s="157">
        <v>4</v>
      </c>
      <c r="L26" s="157">
        <v>2</v>
      </c>
      <c r="M26" s="157">
        <v>2</v>
      </c>
      <c r="N26" s="146">
        <v>-4</v>
      </c>
      <c r="O26" s="146">
        <v>-2</v>
      </c>
      <c r="P26" s="146">
        <v>-2</v>
      </c>
      <c r="Q26" s="146">
        <v>3</v>
      </c>
      <c r="R26" s="146">
        <v>1</v>
      </c>
      <c r="S26" s="146">
        <v>2</v>
      </c>
      <c r="T26" s="146">
        <v>2</v>
      </c>
      <c r="U26" s="146">
        <v>1</v>
      </c>
      <c r="V26" s="146">
        <v>2</v>
      </c>
      <c r="W26" s="146">
        <v>1</v>
      </c>
      <c r="X26" s="146">
        <v>1</v>
      </c>
      <c r="Y26" s="146">
        <v>0</v>
      </c>
      <c r="Z26" s="146">
        <v>2</v>
      </c>
      <c r="AA26" s="146">
        <v>1</v>
      </c>
      <c r="AB26" s="146">
        <v>0</v>
      </c>
      <c r="AC26" s="146">
        <v>1</v>
      </c>
      <c r="AD26" s="132" t="s">
        <v>228</v>
      </c>
    </row>
    <row r="27" spans="1:30" ht="18" customHeight="1" x14ac:dyDescent="0.15">
      <c r="A27" s="133" t="s">
        <v>305</v>
      </c>
      <c r="B27" s="144">
        <v>2048</v>
      </c>
      <c r="C27" s="144">
        <v>977</v>
      </c>
      <c r="D27" s="144">
        <v>1071</v>
      </c>
      <c r="E27" s="144">
        <v>-3</v>
      </c>
      <c r="F27" s="144">
        <v>-2</v>
      </c>
      <c r="G27" s="144">
        <v>-1</v>
      </c>
      <c r="H27" s="144">
        <v>0</v>
      </c>
      <c r="I27" s="156">
        <v>0</v>
      </c>
      <c r="J27" s="156">
        <v>0</v>
      </c>
      <c r="K27" s="144">
        <v>4</v>
      </c>
      <c r="L27" s="156">
        <v>2</v>
      </c>
      <c r="M27" s="156">
        <v>2</v>
      </c>
      <c r="N27" s="144">
        <v>-4</v>
      </c>
      <c r="O27" s="144">
        <v>-2</v>
      </c>
      <c r="P27" s="144">
        <v>-2</v>
      </c>
      <c r="Q27" s="144">
        <v>3</v>
      </c>
      <c r="R27" s="144">
        <v>1</v>
      </c>
      <c r="S27" s="144">
        <v>2</v>
      </c>
      <c r="T27" s="144">
        <v>2</v>
      </c>
      <c r="U27" s="144">
        <v>1</v>
      </c>
      <c r="V27" s="144">
        <v>2</v>
      </c>
      <c r="W27" s="144">
        <v>1</v>
      </c>
      <c r="X27" s="144">
        <v>1</v>
      </c>
      <c r="Y27" s="144">
        <v>0</v>
      </c>
      <c r="Z27" s="144">
        <v>2</v>
      </c>
      <c r="AA27" s="144">
        <v>1</v>
      </c>
      <c r="AB27" s="144">
        <v>0</v>
      </c>
      <c r="AC27" s="144">
        <v>1</v>
      </c>
      <c r="AD27" s="133" t="s">
        <v>305</v>
      </c>
    </row>
    <row r="28" spans="1:30" ht="18" customHeight="1" x14ac:dyDescent="0.15">
      <c r="A28" s="132" t="s">
        <v>306</v>
      </c>
      <c r="B28" s="146">
        <v>24556</v>
      </c>
      <c r="C28" s="146">
        <v>11396</v>
      </c>
      <c r="D28" s="146">
        <v>13160</v>
      </c>
      <c r="E28" s="146">
        <v>-67</v>
      </c>
      <c r="F28" s="146">
        <v>-33</v>
      </c>
      <c r="G28" s="146">
        <v>-34</v>
      </c>
      <c r="H28" s="146">
        <v>4</v>
      </c>
      <c r="I28" s="157">
        <v>3</v>
      </c>
      <c r="J28" s="157">
        <v>1</v>
      </c>
      <c r="K28" s="157">
        <v>45</v>
      </c>
      <c r="L28" s="157">
        <v>22</v>
      </c>
      <c r="M28" s="157">
        <v>23</v>
      </c>
      <c r="N28" s="146">
        <v>-41</v>
      </c>
      <c r="O28" s="146">
        <v>-19</v>
      </c>
      <c r="P28" s="146">
        <v>-22</v>
      </c>
      <c r="Q28" s="146">
        <v>17</v>
      </c>
      <c r="R28" s="146">
        <v>6</v>
      </c>
      <c r="S28" s="146">
        <v>11</v>
      </c>
      <c r="T28" s="146">
        <v>6</v>
      </c>
      <c r="U28" s="146">
        <v>11</v>
      </c>
      <c r="V28" s="146">
        <v>43</v>
      </c>
      <c r="W28" s="146">
        <v>20</v>
      </c>
      <c r="X28" s="146">
        <v>23</v>
      </c>
      <c r="Y28" s="146">
        <v>28</v>
      </c>
      <c r="Z28" s="146">
        <v>15</v>
      </c>
      <c r="AA28" s="146">
        <v>-26</v>
      </c>
      <c r="AB28" s="146">
        <v>-14</v>
      </c>
      <c r="AC28" s="146">
        <v>-12</v>
      </c>
      <c r="AD28" s="132" t="s">
        <v>306</v>
      </c>
    </row>
    <row r="29" spans="1:30" ht="18" customHeight="1" x14ac:dyDescent="0.15">
      <c r="A29" s="134" t="s">
        <v>308</v>
      </c>
      <c r="B29" s="144">
        <v>2873</v>
      </c>
      <c r="C29" s="144">
        <v>1369</v>
      </c>
      <c r="D29" s="144">
        <v>1504</v>
      </c>
      <c r="E29" s="144">
        <v>-15</v>
      </c>
      <c r="F29" s="144">
        <v>-7</v>
      </c>
      <c r="G29" s="144">
        <v>-8</v>
      </c>
      <c r="H29" s="144">
        <v>0</v>
      </c>
      <c r="I29" s="158">
        <v>0</v>
      </c>
      <c r="J29" s="158">
        <v>0</v>
      </c>
      <c r="K29" s="144">
        <v>12</v>
      </c>
      <c r="L29" s="158">
        <v>6</v>
      </c>
      <c r="M29" s="158">
        <v>6</v>
      </c>
      <c r="N29" s="144">
        <v>-12</v>
      </c>
      <c r="O29" s="144">
        <v>-6</v>
      </c>
      <c r="P29" s="144">
        <v>-6</v>
      </c>
      <c r="Q29" s="144">
        <v>2</v>
      </c>
      <c r="R29" s="144">
        <v>1</v>
      </c>
      <c r="S29" s="144">
        <v>1</v>
      </c>
      <c r="T29" s="144">
        <v>1</v>
      </c>
      <c r="U29" s="144">
        <v>1</v>
      </c>
      <c r="V29" s="144">
        <v>5</v>
      </c>
      <c r="W29" s="144">
        <v>2</v>
      </c>
      <c r="X29" s="144">
        <v>3</v>
      </c>
      <c r="Y29" s="144">
        <v>3</v>
      </c>
      <c r="Z29" s="144">
        <v>2</v>
      </c>
      <c r="AA29" s="144">
        <v>-3</v>
      </c>
      <c r="AB29" s="144">
        <v>-1</v>
      </c>
      <c r="AC29" s="144">
        <v>-2</v>
      </c>
      <c r="AD29" s="134" t="s">
        <v>308</v>
      </c>
    </row>
    <row r="30" spans="1:30" ht="18" customHeight="1" x14ac:dyDescent="0.15">
      <c r="A30" s="130" t="s">
        <v>117</v>
      </c>
      <c r="B30" s="144">
        <v>15147</v>
      </c>
      <c r="C30" s="144">
        <v>6979</v>
      </c>
      <c r="D30" s="144">
        <v>8168</v>
      </c>
      <c r="E30" s="144">
        <v>-35</v>
      </c>
      <c r="F30" s="144">
        <v>-14</v>
      </c>
      <c r="G30" s="144">
        <v>-21</v>
      </c>
      <c r="H30" s="144">
        <v>4</v>
      </c>
      <c r="I30" s="156">
        <v>3</v>
      </c>
      <c r="J30" s="156">
        <v>1</v>
      </c>
      <c r="K30" s="144">
        <v>21</v>
      </c>
      <c r="L30" s="156">
        <v>9</v>
      </c>
      <c r="M30" s="156">
        <v>12</v>
      </c>
      <c r="N30" s="144">
        <v>-17</v>
      </c>
      <c r="O30" s="144">
        <v>-6</v>
      </c>
      <c r="P30" s="144">
        <v>-11</v>
      </c>
      <c r="Q30" s="144">
        <v>4</v>
      </c>
      <c r="R30" s="144">
        <v>2</v>
      </c>
      <c r="S30" s="144">
        <v>2</v>
      </c>
      <c r="T30" s="144">
        <v>2</v>
      </c>
      <c r="U30" s="144">
        <v>2</v>
      </c>
      <c r="V30" s="144">
        <v>22</v>
      </c>
      <c r="W30" s="144">
        <v>10</v>
      </c>
      <c r="X30" s="144">
        <v>12</v>
      </c>
      <c r="Y30" s="144">
        <v>14</v>
      </c>
      <c r="Z30" s="144">
        <v>8</v>
      </c>
      <c r="AA30" s="144">
        <v>-18</v>
      </c>
      <c r="AB30" s="144">
        <v>-8</v>
      </c>
      <c r="AC30" s="144">
        <v>-10</v>
      </c>
      <c r="AD30" s="130" t="s">
        <v>117</v>
      </c>
    </row>
    <row r="31" spans="1:30" ht="18" customHeight="1" x14ac:dyDescent="0.15">
      <c r="A31" s="130" t="s">
        <v>243</v>
      </c>
      <c r="B31" s="144">
        <v>6536</v>
      </c>
      <c r="C31" s="144">
        <v>3048</v>
      </c>
      <c r="D31" s="144">
        <v>3488</v>
      </c>
      <c r="E31" s="144">
        <v>-17</v>
      </c>
      <c r="F31" s="144">
        <v>-12</v>
      </c>
      <c r="G31" s="144">
        <v>-5</v>
      </c>
      <c r="H31" s="144">
        <v>0</v>
      </c>
      <c r="I31" s="156">
        <v>0</v>
      </c>
      <c r="J31" s="156">
        <v>0</v>
      </c>
      <c r="K31" s="144">
        <v>12</v>
      </c>
      <c r="L31" s="156">
        <v>7</v>
      </c>
      <c r="M31" s="156">
        <v>5</v>
      </c>
      <c r="N31" s="144">
        <v>-12</v>
      </c>
      <c r="O31" s="144">
        <v>-7</v>
      </c>
      <c r="P31" s="144">
        <v>-5</v>
      </c>
      <c r="Q31" s="144">
        <v>11</v>
      </c>
      <c r="R31" s="144">
        <v>3</v>
      </c>
      <c r="S31" s="144">
        <v>8</v>
      </c>
      <c r="T31" s="144">
        <v>3</v>
      </c>
      <c r="U31" s="144">
        <v>8</v>
      </c>
      <c r="V31" s="144">
        <v>16</v>
      </c>
      <c r="W31" s="144">
        <v>8</v>
      </c>
      <c r="X31" s="144">
        <v>8</v>
      </c>
      <c r="Y31" s="144">
        <v>11</v>
      </c>
      <c r="Z31" s="144">
        <v>5</v>
      </c>
      <c r="AA31" s="144">
        <v>-5</v>
      </c>
      <c r="AB31" s="144">
        <v>-5</v>
      </c>
      <c r="AC31" s="144">
        <v>0</v>
      </c>
      <c r="AD31" s="130" t="s">
        <v>243</v>
      </c>
    </row>
    <row r="32" spans="1:30" ht="18" customHeight="1" x14ac:dyDescent="0.15">
      <c r="A32" s="132" t="s">
        <v>113</v>
      </c>
      <c r="B32" s="146">
        <v>21581</v>
      </c>
      <c r="C32" s="146">
        <v>10086</v>
      </c>
      <c r="D32" s="146">
        <v>11495</v>
      </c>
      <c r="E32" s="146">
        <v>-54</v>
      </c>
      <c r="F32" s="146">
        <v>-33</v>
      </c>
      <c r="G32" s="146">
        <v>-21</v>
      </c>
      <c r="H32" s="146">
        <v>4</v>
      </c>
      <c r="I32" s="157">
        <v>1</v>
      </c>
      <c r="J32" s="157">
        <v>3</v>
      </c>
      <c r="K32" s="157">
        <v>34</v>
      </c>
      <c r="L32" s="157">
        <v>18</v>
      </c>
      <c r="M32" s="157">
        <v>16</v>
      </c>
      <c r="N32" s="146">
        <v>-30</v>
      </c>
      <c r="O32" s="146">
        <v>-17</v>
      </c>
      <c r="P32" s="146">
        <v>-13</v>
      </c>
      <c r="Q32" s="146">
        <v>21</v>
      </c>
      <c r="R32" s="146">
        <v>6</v>
      </c>
      <c r="S32" s="146">
        <v>15</v>
      </c>
      <c r="T32" s="146">
        <v>13</v>
      </c>
      <c r="U32" s="146">
        <v>8</v>
      </c>
      <c r="V32" s="146">
        <v>45</v>
      </c>
      <c r="W32" s="146">
        <v>22</v>
      </c>
      <c r="X32" s="146">
        <v>23</v>
      </c>
      <c r="Y32" s="146">
        <v>37</v>
      </c>
      <c r="Z32" s="146">
        <v>8</v>
      </c>
      <c r="AA32" s="146">
        <v>-24</v>
      </c>
      <c r="AB32" s="146">
        <v>-16</v>
      </c>
      <c r="AC32" s="146">
        <v>-8</v>
      </c>
      <c r="AD32" s="132" t="s">
        <v>113</v>
      </c>
    </row>
    <row r="33" spans="1:30" ht="18" customHeight="1" x14ac:dyDescent="0.15">
      <c r="A33" s="134" t="s">
        <v>309</v>
      </c>
      <c r="B33" s="144">
        <v>8474</v>
      </c>
      <c r="C33" s="144">
        <v>3951</v>
      </c>
      <c r="D33" s="144">
        <v>4523</v>
      </c>
      <c r="E33" s="144">
        <v>-29</v>
      </c>
      <c r="F33" s="144">
        <v>-15</v>
      </c>
      <c r="G33" s="144">
        <v>-14</v>
      </c>
      <c r="H33" s="144">
        <v>1</v>
      </c>
      <c r="I33" s="159">
        <v>0</v>
      </c>
      <c r="J33" s="159">
        <v>1</v>
      </c>
      <c r="K33" s="144">
        <v>16</v>
      </c>
      <c r="L33" s="159">
        <v>9</v>
      </c>
      <c r="M33" s="159">
        <v>7</v>
      </c>
      <c r="N33" s="144">
        <v>-15</v>
      </c>
      <c r="O33" s="144">
        <v>-9</v>
      </c>
      <c r="P33" s="144">
        <v>-6</v>
      </c>
      <c r="Q33" s="144">
        <v>8</v>
      </c>
      <c r="R33" s="144">
        <v>3</v>
      </c>
      <c r="S33" s="144">
        <v>5</v>
      </c>
      <c r="T33" s="144">
        <v>3</v>
      </c>
      <c r="U33" s="144">
        <v>5</v>
      </c>
      <c r="V33" s="144">
        <v>22</v>
      </c>
      <c r="W33" s="144">
        <v>9</v>
      </c>
      <c r="X33" s="144">
        <v>13</v>
      </c>
      <c r="Y33" s="144">
        <v>17</v>
      </c>
      <c r="Z33" s="144">
        <v>5</v>
      </c>
      <c r="AA33" s="144">
        <v>-14</v>
      </c>
      <c r="AB33" s="144">
        <v>-6</v>
      </c>
      <c r="AC33" s="144">
        <v>-8</v>
      </c>
      <c r="AD33" s="134" t="s">
        <v>309</v>
      </c>
    </row>
    <row r="34" spans="1:30" ht="18" customHeight="1" x14ac:dyDescent="0.15">
      <c r="A34" s="130" t="s">
        <v>310</v>
      </c>
      <c r="B34" s="144">
        <v>5558</v>
      </c>
      <c r="C34" s="144">
        <v>2523</v>
      </c>
      <c r="D34" s="144">
        <v>3035</v>
      </c>
      <c r="E34" s="144">
        <v>-10</v>
      </c>
      <c r="F34" s="144">
        <v>-8</v>
      </c>
      <c r="G34" s="144">
        <v>-2</v>
      </c>
      <c r="H34" s="144">
        <v>1</v>
      </c>
      <c r="I34" s="156">
        <v>0</v>
      </c>
      <c r="J34" s="156">
        <v>1</v>
      </c>
      <c r="K34" s="144">
        <v>8</v>
      </c>
      <c r="L34" s="156">
        <v>6</v>
      </c>
      <c r="M34" s="156">
        <v>2</v>
      </c>
      <c r="N34" s="144">
        <v>-7</v>
      </c>
      <c r="O34" s="144">
        <v>-6</v>
      </c>
      <c r="P34" s="144">
        <v>-1</v>
      </c>
      <c r="Q34" s="144">
        <v>4</v>
      </c>
      <c r="R34" s="144">
        <v>0</v>
      </c>
      <c r="S34" s="144">
        <v>4</v>
      </c>
      <c r="T34" s="144">
        <v>3</v>
      </c>
      <c r="U34" s="144">
        <v>1</v>
      </c>
      <c r="V34" s="144">
        <v>7</v>
      </c>
      <c r="W34" s="144">
        <v>2</v>
      </c>
      <c r="X34" s="144">
        <v>5</v>
      </c>
      <c r="Y34" s="144">
        <v>6</v>
      </c>
      <c r="Z34" s="144">
        <v>1</v>
      </c>
      <c r="AA34" s="144">
        <v>-3</v>
      </c>
      <c r="AB34" s="144">
        <v>-2</v>
      </c>
      <c r="AC34" s="144">
        <v>-1</v>
      </c>
      <c r="AD34" s="130" t="s">
        <v>310</v>
      </c>
    </row>
    <row r="35" spans="1:30" ht="18" customHeight="1" x14ac:dyDescent="0.15">
      <c r="A35" s="130" t="s">
        <v>53</v>
      </c>
      <c r="B35" s="144">
        <v>4546</v>
      </c>
      <c r="C35" s="144">
        <v>2121</v>
      </c>
      <c r="D35" s="144">
        <v>2425</v>
      </c>
      <c r="E35" s="144">
        <v>-9</v>
      </c>
      <c r="F35" s="144">
        <v>-5</v>
      </c>
      <c r="G35" s="144">
        <v>-4</v>
      </c>
      <c r="H35" s="144">
        <v>1</v>
      </c>
      <c r="I35" s="156">
        <v>1</v>
      </c>
      <c r="J35" s="156">
        <v>0</v>
      </c>
      <c r="K35" s="144">
        <v>9</v>
      </c>
      <c r="L35" s="156">
        <v>3</v>
      </c>
      <c r="M35" s="156">
        <v>6</v>
      </c>
      <c r="N35" s="144">
        <v>-8</v>
      </c>
      <c r="O35" s="144">
        <v>-2</v>
      </c>
      <c r="P35" s="144">
        <v>-6</v>
      </c>
      <c r="Q35" s="144">
        <v>5</v>
      </c>
      <c r="R35" s="144">
        <v>1</v>
      </c>
      <c r="S35" s="144">
        <v>4</v>
      </c>
      <c r="T35" s="144">
        <v>5</v>
      </c>
      <c r="U35" s="144">
        <v>0</v>
      </c>
      <c r="V35" s="144">
        <v>6</v>
      </c>
      <c r="W35" s="144">
        <v>4</v>
      </c>
      <c r="X35" s="144">
        <v>2</v>
      </c>
      <c r="Y35" s="144">
        <v>6</v>
      </c>
      <c r="Z35" s="144">
        <v>0</v>
      </c>
      <c r="AA35" s="144">
        <v>-1</v>
      </c>
      <c r="AB35" s="144">
        <v>-3</v>
      </c>
      <c r="AC35" s="144">
        <v>2</v>
      </c>
      <c r="AD35" s="130" t="s">
        <v>53</v>
      </c>
    </row>
    <row r="36" spans="1:30" ht="18" customHeight="1" x14ac:dyDescent="0.15">
      <c r="A36" s="135" t="s">
        <v>102</v>
      </c>
      <c r="B36" s="145">
        <v>3003</v>
      </c>
      <c r="C36" s="145">
        <v>1491</v>
      </c>
      <c r="D36" s="145">
        <v>1512</v>
      </c>
      <c r="E36" s="145">
        <v>-6</v>
      </c>
      <c r="F36" s="145">
        <v>-5</v>
      </c>
      <c r="G36" s="145">
        <v>-1</v>
      </c>
      <c r="H36" s="145">
        <v>1</v>
      </c>
      <c r="I36" s="160">
        <v>0</v>
      </c>
      <c r="J36" s="160">
        <v>1</v>
      </c>
      <c r="K36" s="145">
        <v>1</v>
      </c>
      <c r="L36" s="160">
        <v>0</v>
      </c>
      <c r="M36" s="160">
        <v>1</v>
      </c>
      <c r="N36" s="145">
        <v>0</v>
      </c>
      <c r="O36" s="145">
        <v>0</v>
      </c>
      <c r="P36" s="145">
        <v>0</v>
      </c>
      <c r="Q36" s="145">
        <v>4</v>
      </c>
      <c r="R36" s="145">
        <v>2</v>
      </c>
      <c r="S36" s="145">
        <v>2</v>
      </c>
      <c r="T36" s="145">
        <v>2</v>
      </c>
      <c r="U36" s="145">
        <v>2</v>
      </c>
      <c r="V36" s="145">
        <v>10</v>
      </c>
      <c r="W36" s="145">
        <v>7</v>
      </c>
      <c r="X36" s="145">
        <v>3</v>
      </c>
      <c r="Y36" s="145">
        <v>8</v>
      </c>
      <c r="Z36" s="145">
        <v>2</v>
      </c>
      <c r="AA36" s="145">
        <v>-6</v>
      </c>
      <c r="AB36" s="145">
        <v>-5</v>
      </c>
      <c r="AC36" s="145">
        <v>-1</v>
      </c>
      <c r="AD36" s="135" t="s">
        <v>102</v>
      </c>
    </row>
    <row r="37" spans="1:30" ht="18" customHeight="1" x14ac:dyDescent="0.15">
      <c r="A37" s="132" t="s">
        <v>118</v>
      </c>
      <c r="B37" s="146">
        <v>18536</v>
      </c>
      <c r="C37" s="146">
        <v>8676</v>
      </c>
      <c r="D37" s="146">
        <v>9860</v>
      </c>
      <c r="E37" s="146">
        <v>-40</v>
      </c>
      <c r="F37" s="146">
        <v>-14</v>
      </c>
      <c r="G37" s="146">
        <v>-26</v>
      </c>
      <c r="H37" s="146">
        <v>5</v>
      </c>
      <c r="I37" s="157">
        <v>4</v>
      </c>
      <c r="J37" s="157">
        <v>1</v>
      </c>
      <c r="K37" s="157">
        <v>40</v>
      </c>
      <c r="L37" s="157">
        <v>18</v>
      </c>
      <c r="M37" s="157">
        <v>22</v>
      </c>
      <c r="N37" s="146">
        <v>-35</v>
      </c>
      <c r="O37" s="146">
        <v>-14</v>
      </c>
      <c r="P37" s="146">
        <v>-21</v>
      </c>
      <c r="Q37" s="146">
        <v>21</v>
      </c>
      <c r="R37" s="146">
        <v>11</v>
      </c>
      <c r="S37" s="146">
        <v>10</v>
      </c>
      <c r="T37" s="146">
        <v>12</v>
      </c>
      <c r="U37" s="146">
        <v>9</v>
      </c>
      <c r="V37" s="146">
        <v>26</v>
      </c>
      <c r="W37" s="146">
        <v>11</v>
      </c>
      <c r="X37" s="146">
        <v>15</v>
      </c>
      <c r="Y37" s="146">
        <v>21</v>
      </c>
      <c r="Z37" s="146">
        <v>5</v>
      </c>
      <c r="AA37" s="146">
        <v>-5</v>
      </c>
      <c r="AB37" s="146">
        <v>0</v>
      </c>
      <c r="AC37" s="146">
        <v>-5</v>
      </c>
      <c r="AD37" s="132" t="s">
        <v>118</v>
      </c>
    </row>
    <row r="38" spans="1:30" ht="18" customHeight="1" x14ac:dyDescent="0.15">
      <c r="A38" s="136" t="s">
        <v>286</v>
      </c>
      <c r="B38" s="145">
        <v>18536</v>
      </c>
      <c r="C38" s="145">
        <v>8676</v>
      </c>
      <c r="D38" s="145">
        <v>9860</v>
      </c>
      <c r="E38" s="145">
        <v>-40</v>
      </c>
      <c r="F38" s="145">
        <v>-14</v>
      </c>
      <c r="G38" s="145">
        <v>-26</v>
      </c>
      <c r="H38" s="145">
        <v>5</v>
      </c>
      <c r="I38" s="161">
        <v>4</v>
      </c>
      <c r="J38" s="161">
        <v>1</v>
      </c>
      <c r="K38" s="145">
        <v>40</v>
      </c>
      <c r="L38" s="161">
        <v>18</v>
      </c>
      <c r="M38" s="161">
        <v>22</v>
      </c>
      <c r="N38" s="145">
        <v>-35</v>
      </c>
      <c r="O38" s="145">
        <v>-14</v>
      </c>
      <c r="P38" s="145">
        <v>-21</v>
      </c>
      <c r="Q38" s="145">
        <v>21</v>
      </c>
      <c r="R38" s="145">
        <v>11</v>
      </c>
      <c r="S38" s="145">
        <v>10</v>
      </c>
      <c r="T38" s="145">
        <v>12</v>
      </c>
      <c r="U38" s="145">
        <v>9</v>
      </c>
      <c r="V38" s="145">
        <v>26</v>
      </c>
      <c r="W38" s="145">
        <v>11</v>
      </c>
      <c r="X38" s="145">
        <v>15</v>
      </c>
      <c r="Y38" s="145">
        <v>21</v>
      </c>
      <c r="Z38" s="145">
        <v>5</v>
      </c>
      <c r="AA38" s="145">
        <v>-5</v>
      </c>
      <c r="AB38" s="145">
        <v>0</v>
      </c>
      <c r="AC38" s="145">
        <v>-5</v>
      </c>
      <c r="AD38" s="136" t="s">
        <v>286</v>
      </c>
    </row>
    <row r="39" spans="1:30" ht="18" customHeight="1" x14ac:dyDescent="0.15">
      <c r="A39" s="132" t="s">
        <v>213</v>
      </c>
      <c r="B39" s="146">
        <v>16415</v>
      </c>
      <c r="C39" s="146">
        <v>8066</v>
      </c>
      <c r="D39" s="146">
        <v>8349</v>
      </c>
      <c r="E39" s="146">
        <v>-40</v>
      </c>
      <c r="F39" s="146">
        <v>-21</v>
      </c>
      <c r="G39" s="146">
        <v>-19</v>
      </c>
      <c r="H39" s="146">
        <v>4</v>
      </c>
      <c r="I39" s="157">
        <v>2</v>
      </c>
      <c r="J39" s="157">
        <v>2</v>
      </c>
      <c r="K39" s="157">
        <v>28</v>
      </c>
      <c r="L39" s="157">
        <v>14</v>
      </c>
      <c r="M39" s="157">
        <v>14</v>
      </c>
      <c r="N39" s="146">
        <v>-24</v>
      </c>
      <c r="O39" s="146">
        <v>-12</v>
      </c>
      <c r="P39" s="146">
        <v>-12</v>
      </c>
      <c r="Q39" s="146">
        <v>10</v>
      </c>
      <c r="R39" s="146">
        <v>3</v>
      </c>
      <c r="S39" s="146">
        <v>7</v>
      </c>
      <c r="T39" s="146">
        <v>5</v>
      </c>
      <c r="U39" s="146">
        <v>5</v>
      </c>
      <c r="V39" s="146">
        <v>26</v>
      </c>
      <c r="W39" s="146">
        <v>12</v>
      </c>
      <c r="X39" s="146">
        <v>14</v>
      </c>
      <c r="Y39" s="146">
        <v>15</v>
      </c>
      <c r="Z39" s="146">
        <v>11</v>
      </c>
      <c r="AA39" s="146">
        <v>-16</v>
      </c>
      <c r="AB39" s="146">
        <v>-9</v>
      </c>
      <c r="AC39" s="146">
        <v>-7</v>
      </c>
      <c r="AD39" s="132" t="s">
        <v>213</v>
      </c>
    </row>
    <row r="40" spans="1:30" ht="18" customHeight="1" x14ac:dyDescent="0.15">
      <c r="A40" s="134" t="s">
        <v>105</v>
      </c>
      <c r="B40" s="144">
        <v>13735</v>
      </c>
      <c r="C40" s="144">
        <v>6595</v>
      </c>
      <c r="D40" s="144">
        <v>7140</v>
      </c>
      <c r="E40" s="144">
        <v>-34</v>
      </c>
      <c r="F40" s="144">
        <v>-17</v>
      </c>
      <c r="G40" s="144">
        <v>-17</v>
      </c>
      <c r="H40" s="144">
        <v>4</v>
      </c>
      <c r="I40" s="159">
        <v>2</v>
      </c>
      <c r="J40" s="159">
        <v>2</v>
      </c>
      <c r="K40" s="144">
        <v>24</v>
      </c>
      <c r="L40" s="159">
        <v>11</v>
      </c>
      <c r="M40" s="159">
        <v>13</v>
      </c>
      <c r="N40" s="144">
        <v>-20</v>
      </c>
      <c r="O40" s="144">
        <v>-9</v>
      </c>
      <c r="P40" s="144">
        <v>-11</v>
      </c>
      <c r="Q40" s="144">
        <v>6</v>
      </c>
      <c r="R40" s="144">
        <v>1</v>
      </c>
      <c r="S40" s="144">
        <v>5</v>
      </c>
      <c r="T40" s="144">
        <v>3</v>
      </c>
      <c r="U40" s="144">
        <v>3</v>
      </c>
      <c r="V40" s="144">
        <v>20</v>
      </c>
      <c r="W40" s="144">
        <v>9</v>
      </c>
      <c r="X40" s="144">
        <v>11</v>
      </c>
      <c r="Y40" s="144">
        <v>13</v>
      </c>
      <c r="Z40" s="144">
        <v>7</v>
      </c>
      <c r="AA40" s="144">
        <v>-14</v>
      </c>
      <c r="AB40" s="144">
        <v>-8</v>
      </c>
      <c r="AC40" s="144">
        <v>-6</v>
      </c>
      <c r="AD40" s="134" t="s">
        <v>105</v>
      </c>
    </row>
    <row r="41" spans="1:30" ht="18" customHeight="1" x14ac:dyDescent="0.15">
      <c r="A41" s="135" t="s">
        <v>198</v>
      </c>
      <c r="B41" s="145">
        <v>2680</v>
      </c>
      <c r="C41" s="145">
        <v>1471</v>
      </c>
      <c r="D41" s="145">
        <v>1209</v>
      </c>
      <c r="E41" s="145">
        <v>-6</v>
      </c>
      <c r="F41" s="145">
        <v>-4</v>
      </c>
      <c r="G41" s="145">
        <v>-2</v>
      </c>
      <c r="H41" s="145">
        <v>0</v>
      </c>
      <c r="I41" s="162">
        <v>0</v>
      </c>
      <c r="J41" s="162">
        <v>0</v>
      </c>
      <c r="K41" s="145">
        <v>4</v>
      </c>
      <c r="L41" s="162">
        <v>3</v>
      </c>
      <c r="M41" s="162">
        <v>1</v>
      </c>
      <c r="N41" s="145">
        <v>-4</v>
      </c>
      <c r="O41" s="145">
        <v>-3</v>
      </c>
      <c r="P41" s="145">
        <v>-1</v>
      </c>
      <c r="Q41" s="145">
        <v>4</v>
      </c>
      <c r="R41" s="145">
        <v>2</v>
      </c>
      <c r="S41" s="145">
        <v>2</v>
      </c>
      <c r="T41" s="145">
        <v>2</v>
      </c>
      <c r="U41" s="145">
        <v>2</v>
      </c>
      <c r="V41" s="145">
        <v>6</v>
      </c>
      <c r="W41" s="145">
        <v>3</v>
      </c>
      <c r="X41" s="145">
        <v>3</v>
      </c>
      <c r="Y41" s="145">
        <v>2</v>
      </c>
      <c r="Z41" s="145">
        <v>4</v>
      </c>
      <c r="AA41" s="145">
        <v>-2</v>
      </c>
      <c r="AB41" s="145">
        <v>-1</v>
      </c>
      <c r="AC41" s="145">
        <v>-1</v>
      </c>
      <c r="AD41" s="135" t="s">
        <v>198</v>
      </c>
    </row>
    <row r="42" spans="1:30" ht="14.45" customHeight="1" x14ac:dyDescent="0.15">
      <c r="Q42" s="147"/>
      <c r="R42" s="147"/>
      <c r="S42" s="147"/>
      <c r="T42" s="147"/>
      <c r="U42" s="147"/>
      <c r="V42" s="147"/>
      <c r="W42" s="147"/>
      <c r="X42" s="147"/>
      <c r="Y42" s="147"/>
      <c r="Z42" s="147"/>
    </row>
    <row r="43" spans="1:30" ht="14.45" customHeight="1" x14ac:dyDescent="0.15">
      <c r="A43" s="13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</row>
    <row r="44" spans="1:30" ht="14.45" customHeight="1" x14ac:dyDescent="0.15">
      <c r="A44" s="13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</row>
    <row r="45" spans="1:30" ht="14.45" customHeight="1" x14ac:dyDescent="0.15">
      <c r="A45" s="13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</row>
    <row r="46" spans="1:30" ht="14.45" customHeight="1" x14ac:dyDescent="0.15">
      <c r="A46" s="13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R46" s="147"/>
      <c r="S46" s="147"/>
      <c r="T46" s="147"/>
      <c r="U46" s="147"/>
      <c r="V46" s="147"/>
      <c r="W46" s="147"/>
      <c r="X46" s="147"/>
      <c r="Y46" s="147"/>
      <c r="Z46" s="147"/>
    </row>
    <row r="47" spans="1:30" ht="14.45" customHeight="1" x14ac:dyDescent="0.15">
      <c r="A47" s="13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30" ht="14.45" customHeight="1" x14ac:dyDescent="0.15">
      <c r="A48" s="13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8"/>
    </row>
    <row r="49" spans="1:30" ht="14.1" customHeight="1" x14ac:dyDescent="0.15">
      <c r="A49" s="137"/>
      <c r="AD49" s="138"/>
    </row>
    <row r="50" spans="1:30" ht="14.1" customHeight="1" x14ac:dyDescent="0.15">
      <c r="A50" s="138"/>
      <c r="I50" s="163"/>
      <c r="J50" s="163"/>
      <c r="L50" s="163"/>
      <c r="M50" s="163"/>
      <c r="AD50" s="138"/>
    </row>
    <row r="51" spans="1:30" ht="14.1" customHeight="1" x14ac:dyDescent="0.15"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79" customWidth="1"/>
    <col min="2" max="2" width="8.25" style="179" customWidth="1"/>
    <col min="3" max="10" width="7.25" style="179" customWidth="1"/>
    <col min="11" max="11" width="8.125" style="179" customWidth="1"/>
    <col min="12" max="12" width="8.25" style="179" customWidth="1"/>
    <col min="13" max="13" width="11" style="179" customWidth="1"/>
    <col min="14" max="14" width="9" style="179" customWidth="1"/>
    <col min="15" max="16384" width="9" style="179"/>
  </cols>
  <sheetData>
    <row r="1" spans="1:14" s="180" customFormat="1" ht="31.5" customHeight="1" x14ac:dyDescent="0.25">
      <c r="A1" s="181" t="s">
        <v>236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4" s="180" customFormat="1" ht="23.25" customHeight="1" x14ac:dyDescent="0.25">
      <c r="A2" s="181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4" ht="22.5" customHeight="1" x14ac:dyDescent="0.2">
      <c r="A3" s="556">
        <v>44197</v>
      </c>
      <c r="B3" s="557"/>
      <c r="C3" s="557"/>
      <c r="D3" s="557"/>
      <c r="E3" s="216"/>
      <c r="F3" s="216"/>
      <c r="G3" s="216"/>
      <c r="H3" s="216"/>
      <c r="I3" s="216"/>
      <c r="J3" s="216"/>
      <c r="K3" s="216"/>
      <c r="L3" s="216"/>
      <c r="M3" s="236" t="s">
        <v>184</v>
      </c>
    </row>
    <row r="4" spans="1:14" ht="18" customHeight="1" x14ac:dyDescent="0.15">
      <c r="A4" s="559" t="s">
        <v>172</v>
      </c>
      <c r="B4" s="559" t="s">
        <v>7</v>
      </c>
      <c r="C4" s="206" t="s">
        <v>174</v>
      </c>
      <c r="D4" s="214"/>
      <c r="E4" s="214"/>
      <c r="F4" s="214"/>
      <c r="G4" s="206" t="s">
        <v>41</v>
      </c>
      <c r="H4" s="214"/>
      <c r="I4" s="214"/>
      <c r="J4" s="214"/>
      <c r="K4" s="560" t="s">
        <v>238</v>
      </c>
      <c r="L4" s="561" t="s">
        <v>191</v>
      </c>
      <c r="M4" s="559" t="s">
        <v>172</v>
      </c>
    </row>
    <row r="5" spans="1:14" ht="30" customHeight="1" x14ac:dyDescent="0.15">
      <c r="A5" s="555"/>
      <c r="B5" s="555"/>
      <c r="C5" s="207" t="s">
        <v>185</v>
      </c>
      <c r="D5" s="207" t="s">
        <v>145</v>
      </c>
      <c r="E5" s="217" t="s">
        <v>187</v>
      </c>
      <c r="F5" s="219" t="s">
        <v>125</v>
      </c>
      <c r="G5" s="207" t="s">
        <v>194</v>
      </c>
      <c r="H5" s="207" t="s">
        <v>196</v>
      </c>
      <c r="I5" s="217" t="s">
        <v>189</v>
      </c>
      <c r="J5" s="223" t="s">
        <v>364</v>
      </c>
      <c r="K5" s="555"/>
      <c r="L5" s="562"/>
      <c r="M5" s="555"/>
    </row>
    <row r="6" spans="1:14" ht="18" customHeight="1" x14ac:dyDescent="0.15">
      <c r="A6" s="182" t="s">
        <v>68</v>
      </c>
      <c r="B6" s="198">
        <v>384911</v>
      </c>
      <c r="C6" s="198">
        <v>291</v>
      </c>
      <c r="D6" s="198">
        <v>266</v>
      </c>
      <c r="E6" s="198">
        <v>448</v>
      </c>
      <c r="F6" s="198">
        <v>1005</v>
      </c>
      <c r="G6" s="198">
        <v>196</v>
      </c>
      <c r="H6" s="198">
        <v>299</v>
      </c>
      <c r="I6" s="198">
        <v>713</v>
      </c>
      <c r="J6" s="198">
        <v>1208</v>
      </c>
      <c r="K6" s="198">
        <v>-203</v>
      </c>
      <c r="L6" s="228">
        <v>385114</v>
      </c>
      <c r="M6" s="237" t="s">
        <v>68</v>
      </c>
    </row>
    <row r="7" spans="1:14" ht="18" customHeight="1" x14ac:dyDescent="0.15">
      <c r="A7" s="183" t="s">
        <v>39</v>
      </c>
      <c r="B7" s="199">
        <v>352933</v>
      </c>
      <c r="C7" s="199">
        <v>270</v>
      </c>
      <c r="D7" s="199">
        <v>253</v>
      </c>
      <c r="E7" s="199">
        <v>411</v>
      </c>
      <c r="F7" s="199">
        <v>934</v>
      </c>
      <c r="G7" s="199">
        <v>171</v>
      </c>
      <c r="H7" s="199">
        <v>288</v>
      </c>
      <c r="I7" s="199">
        <v>645</v>
      </c>
      <c r="J7" s="199">
        <v>1104</v>
      </c>
      <c r="K7" s="199">
        <v>-170</v>
      </c>
      <c r="L7" s="229">
        <v>353103</v>
      </c>
      <c r="M7" s="238" t="s">
        <v>39</v>
      </c>
      <c r="N7" s="119"/>
    </row>
    <row r="8" spans="1:14" ht="18" customHeight="1" x14ac:dyDescent="0.15">
      <c r="A8" s="184" t="s">
        <v>79</v>
      </c>
      <c r="B8" s="200">
        <v>31978</v>
      </c>
      <c r="C8" s="200">
        <v>21</v>
      </c>
      <c r="D8" s="200">
        <v>13</v>
      </c>
      <c r="E8" s="200">
        <v>37</v>
      </c>
      <c r="F8" s="200">
        <v>71</v>
      </c>
      <c r="G8" s="200">
        <v>25</v>
      </c>
      <c r="H8" s="200">
        <v>11</v>
      </c>
      <c r="I8" s="200">
        <v>68</v>
      </c>
      <c r="J8" s="200">
        <v>104</v>
      </c>
      <c r="K8" s="227">
        <v>-33</v>
      </c>
      <c r="L8" s="230">
        <v>32011</v>
      </c>
      <c r="M8" s="189" t="s">
        <v>79</v>
      </c>
      <c r="N8" s="119"/>
    </row>
    <row r="9" spans="1:14" ht="18" customHeight="1" x14ac:dyDescent="0.15">
      <c r="A9" s="183" t="s">
        <v>46</v>
      </c>
      <c r="B9" s="199">
        <v>137022</v>
      </c>
      <c r="C9" s="208">
        <v>108</v>
      </c>
      <c r="D9" s="215">
        <v>145</v>
      </c>
      <c r="E9" s="208">
        <v>140</v>
      </c>
      <c r="F9" s="199">
        <v>393</v>
      </c>
      <c r="G9" s="208">
        <v>53</v>
      </c>
      <c r="H9" s="215">
        <v>147</v>
      </c>
      <c r="I9" s="208">
        <v>226</v>
      </c>
      <c r="J9" s="199">
        <v>426</v>
      </c>
      <c r="K9" s="199">
        <v>-33</v>
      </c>
      <c r="L9" s="229">
        <v>137055</v>
      </c>
      <c r="M9" s="238" t="s">
        <v>46</v>
      </c>
      <c r="N9" s="119"/>
    </row>
    <row r="10" spans="1:14" ht="18" customHeight="1" x14ac:dyDescent="0.15">
      <c r="A10" s="183" t="s">
        <v>29</v>
      </c>
      <c r="B10" s="199">
        <v>21155</v>
      </c>
      <c r="C10" s="208">
        <v>18</v>
      </c>
      <c r="D10" s="208">
        <v>10</v>
      </c>
      <c r="E10" s="208">
        <v>26</v>
      </c>
      <c r="F10" s="199">
        <v>54</v>
      </c>
      <c r="G10" s="208">
        <v>14</v>
      </c>
      <c r="H10" s="208">
        <v>13</v>
      </c>
      <c r="I10" s="208">
        <v>44</v>
      </c>
      <c r="J10" s="199">
        <v>71</v>
      </c>
      <c r="K10" s="199">
        <v>-17</v>
      </c>
      <c r="L10" s="229">
        <v>21172</v>
      </c>
      <c r="M10" s="238" t="s">
        <v>29</v>
      </c>
    </row>
    <row r="11" spans="1:14" ht="18" customHeight="1" x14ac:dyDescent="0.15">
      <c r="A11" s="183" t="s">
        <v>147</v>
      </c>
      <c r="B11" s="199">
        <v>31075</v>
      </c>
      <c r="C11" s="208">
        <v>17</v>
      </c>
      <c r="D11" s="208">
        <v>19</v>
      </c>
      <c r="E11" s="208">
        <v>41</v>
      </c>
      <c r="F11" s="199">
        <v>77</v>
      </c>
      <c r="G11" s="208">
        <v>13</v>
      </c>
      <c r="H11" s="208">
        <v>16</v>
      </c>
      <c r="I11" s="208">
        <v>71</v>
      </c>
      <c r="J11" s="199">
        <v>100</v>
      </c>
      <c r="K11" s="199">
        <v>-23</v>
      </c>
      <c r="L11" s="229">
        <v>31098</v>
      </c>
      <c r="M11" s="238" t="s">
        <v>147</v>
      </c>
    </row>
    <row r="12" spans="1:14" ht="18" customHeight="1" x14ac:dyDescent="0.15">
      <c r="A12" s="183" t="s">
        <v>83</v>
      </c>
      <c r="B12" s="199">
        <v>28003</v>
      </c>
      <c r="C12" s="208">
        <v>11</v>
      </c>
      <c r="D12" s="208">
        <v>17</v>
      </c>
      <c r="E12" s="208">
        <v>41</v>
      </c>
      <c r="F12" s="199">
        <v>69</v>
      </c>
      <c r="G12" s="208">
        <v>7</v>
      </c>
      <c r="H12" s="208">
        <v>32</v>
      </c>
      <c r="I12" s="208">
        <v>48</v>
      </c>
      <c r="J12" s="199">
        <v>87</v>
      </c>
      <c r="K12" s="199">
        <v>-18</v>
      </c>
      <c r="L12" s="229">
        <v>28021</v>
      </c>
      <c r="M12" s="238" t="s">
        <v>83</v>
      </c>
    </row>
    <row r="13" spans="1:14" ht="18" customHeight="1" x14ac:dyDescent="0.15">
      <c r="A13" s="183" t="s">
        <v>85</v>
      </c>
      <c r="B13" s="199">
        <v>10472</v>
      </c>
      <c r="C13" s="208">
        <v>8</v>
      </c>
      <c r="D13" s="208">
        <v>7</v>
      </c>
      <c r="E13" s="208">
        <v>14</v>
      </c>
      <c r="F13" s="199">
        <v>29</v>
      </c>
      <c r="G13" s="208">
        <v>5</v>
      </c>
      <c r="H13" s="208">
        <v>8</v>
      </c>
      <c r="I13" s="208">
        <v>22</v>
      </c>
      <c r="J13" s="199">
        <v>35</v>
      </c>
      <c r="K13" s="199">
        <v>-6</v>
      </c>
      <c r="L13" s="229">
        <v>10478</v>
      </c>
      <c r="M13" s="238" t="s">
        <v>85</v>
      </c>
      <c r="N13" s="119"/>
    </row>
    <row r="14" spans="1:14" ht="18" customHeight="1" x14ac:dyDescent="0.15">
      <c r="A14" s="183" t="s">
        <v>87</v>
      </c>
      <c r="B14" s="199">
        <v>15729</v>
      </c>
      <c r="C14" s="208">
        <v>5</v>
      </c>
      <c r="D14" s="208">
        <v>2</v>
      </c>
      <c r="E14" s="208">
        <v>22</v>
      </c>
      <c r="F14" s="199">
        <v>29</v>
      </c>
      <c r="G14" s="208">
        <v>7</v>
      </c>
      <c r="H14" s="208">
        <v>10</v>
      </c>
      <c r="I14" s="208">
        <v>3</v>
      </c>
      <c r="J14" s="199">
        <v>20</v>
      </c>
      <c r="K14" s="199">
        <v>9</v>
      </c>
      <c r="L14" s="229">
        <v>15720</v>
      </c>
      <c r="M14" s="238" t="s">
        <v>87</v>
      </c>
      <c r="N14" s="119"/>
    </row>
    <row r="15" spans="1:14" ht="18" customHeight="1" x14ac:dyDescent="0.15">
      <c r="A15" s="183" t="s">
        <v>90</v>
      </c>
      <c r="B15" s="199">
        <v>10965</v>
      </c>
      <c r="C15" s="208">
        <v>6</v>
      </c>
      <c r="D15" s="208">
        <v>12</v>
      </c>
      <c r="E15" s="208">
        <v>13</v>
      </c>
      <c r="F15" s="199">
        <v>31</v>
      </c>
      <c r="G15" s="208">
        <v>3</v>
      </c>
      <c r="H15" s="208">
        <v>6</v>
      </c>
      <c r="I15" s="208">
        <v>20</v>
      </c>
      <c r="J15" s="199">
        <v>29</v>
      </c>
      <c r="K15" s="199">
        <v>2</v>
      </c>
      <c r="L15" s="229">
        <v>10963</v>
      </c>
      <c r="M15" s="238" t="s">
        <v>90</v>
      </c>
      <c r="N15" s="119"/>
    </row>
    <row r="16" spans="1:14" ht="18" customHeight="1" x14ac:dyDescent="0.15">
      <c r="A16" s="183" t="s">
        <v>149</v>
      </c>
      <c r="B16" s="199">
        <v>28335</v>
      </c>
      <c r="C16" s="208">
        <v>31</v>
      </c>
      <c r="D16" s="208">
        <v>18</v>
      </c>
      <c r="E16" s="208">
        <v>33</v>
      </c>
      <c r="F16" s="199">
        <v>82</v>
      </c>
      <c r="G16" s="208">
        <v>13</v>
      </c>
      <c r="H16" s="208">
        <v>16</v>
      </c>
      <c r="I16" s="208">
        <v>60</v>
      </c>
      <c r="J16" s="199">
        <v>89</v>
      </c>
      <c r="K16" s="199">
        <v>-7</v>
      </c>
      <c r="L16" s="229">
        <v>28342</v>
      </c>
      <c r="M16" s="238" t="s">
        <v>149</v>
      </c>
      <c r="N16" s="119"/>
    </row>
    <row r="17" spans="1:14" ht="18" customHeight="1" x14ac:dyDescent="0.15">
      <c r="A17" s="183" t="s">
        <v>141</v>
      </c>
      <c r="B17" s="199">
        <v>12289</v>
      </c>
      <c r="C17" s="208">
        <v>24</v>
      </c>
      <c r="D17" s="208">
        <v>4</v>
      </c>
      <c r="E17" s="208">
        <v>9</v>
      </c>
      <c r="F17" s="199">
        <v>37</v>
      </c>
      <c r="G17" s="208">
        <v>14</v>
      </c>
      <c r="H17" s="208">
        <v>8</v>
      </c>
      <c r="I17" s="208">
        <v>23</v>
      </c>
      <c r="J17" s="199">
        <v>45</v>
      </c>
      <c r="K17" s="199">
        <v>-8</v>
      </c>
      <c r="L17" s="229">
        <v>12297</v>
      </c>
      <c r="M17" s="238" t="s">
        <v>141</v>
      </c>
      <c r="N17" s="119"/>
    </row>
    <row r="18" spans="1:14" ht="18" customHeight="1" x14ac:dyDescent="0.15">
      <c r="A18" s="183" t="s">
        <v>151</v>
      </c>
      <c r="B18" s="199">
        <v>28332</v>
      </c>
      <c r="C18" s="208">
        <v>27</v>
      </c>
      <c r="D18" s="208">
        <v>10</v>
      </c>
      <c r="E18" s="208">
        <v>43</v>
      </c>
      <c r="F18" s="199">
        <v>80</v>
      </c>
      <c r="G18" s="208">
        <v>9</v>
      </c>
      <c r="H18" s="208">
        <v>13</v>
      </c>
      <c r="I18" s="208">
        <v>64</v>
      </c>
      <c r="J18" s="199">
        <v>86</v>
      </c>
      <c r="K18" s="199">
        <v>-6</v>
      </c>
      <c r="L18" s="229">
        <v>28338</v>
      </c>
      <c r="M18" s="238" t="s">
        <v>144</v>
      </c>
      <c r="N18" s="119"/>
    </row>
    <row r="19" spans="1:14" ht="18" customHeight="1" x14ac:dyDescent="0.15">
      <c r="A19" s="183" t="s">
        <v>27</v>
      </c>
      <c r="B19" s="199">
        <v>11756</v>
      </c>
      <c r="C19" s="208">
        <v>4</v>
      </c>
      <c r="D19" s="208">
        <v>3</v>
      </c>
      <c r="E19" s="208">
        <v>10</v>
      </c>
      <c r="F19" s="199">
        <v>17</v>
      </c>
      <c r="G19" s="208">
        <v>6</v>
      </c>
      <c r="H19" s="208">
        <v>11</v>
      </c>
      <c r="I19" s="208">
        <v>23</v>
      </c>
      <c r="J19" s="199">
        <v>40</v>
      </c>
      <c r="K19" s="199">
        <v>-23</v>
      </c>
      <c r="L19" s="229">
        <v>11779</v>
      </c>
      <c r="M19" s="238" t="s">
        <v>27</v>
      </c>
    </row>
    <row r="20" spans="1:14" ht="18" customHeight="1" x14ac:dyDescent="0.15">
      <c r="A20" s="183" t="s">
        <v>73</v>
      </c>
      <c r="B20" s="199">
        <v>8577</v>
      </c>
      <c r="C20" s="208">
        <v>3</v>
      </c>
      <c r="D20" s="208">
        <v>4</v>
      </c>
      <c r="E20" s="208">
        <v>9</v>
      </c>
      <c r="F20" s="199">
        <v>16</v>
      </c>
      <c r="G20" s="208">
        <v>23</v>
      </c>
      <c r="H20" s="208">
        <v>6</v>
      </c>
      <c r="I20" s="208">
        <v>20</v>
      </c>
      <c r="J20" s="199">
        <v>49</v>
      </c>
      <c r="K20" s="199">
        <v>-33</v>
      </c>
      <c r="L20" s="229">
        <v>8610</v>
      </c>
      <c r="M20" s="238" t="s">
        <v>73</v>
      </c>
    </row>
    <row r="21" spans="1:14" ht="18" customHeight="1" x14ac:dyDescent="0.15">
      <c r="A21" s="184" t="s">
        <v>95</v>
      </c>
      <c r="B21" s="199">
        <v>9223</v>
      </c>
      <c r="C21" s="208">
        <v>8</v>
      </c>
      <c r="D21" s="208">
        <v>2</v>
      </c>
      <c r="E21" s="208">
        <v>10</v>
      </c>
      <c r="F21" s="199">
        <v>20</v>
      </c>
      <c r="G21" s="208">
        <v>4</v>
      </c>
      <c r="H21" s="208">
        <v>2</v>
      </c>
      <c r="I21" s="208">
        <v>21</v>
      </c>
      <c r="J21" s="199">
        <v>27</v>
      </c>
      <c r="K21" s="199">
        <v>-7</v>
      </c>
      <c r="L21" s="230">
        <v>9230</v>
      </c>
      <c r="M21" s="189" t="s">
        <v>95</v>
      </c>
    </row>
    <row r="22" spans="1:14" ht="18" customHeight="1" x14ac:dyDescent="0.15">
      <c r="A22" s="185" t="s">
        <v>42</v>
      </c>
      <c r="B22" s="201">
        <v>2037</v>
      </c>
      <c r="C22" s="209">
        <v>0</v>
      </c>
      <c r="D22" s="209">
        <v>1</v>
      </c>
      <c r="E22" s="209">
        <v>4</v>
      </c>
      <c r="F22" s="204">
        <v>5</v>
      </c>
      <c r="G22" s="209">
        <v>0</v>
      </c>
      <c r="H22" s="209">
        <v>1</v>
      </c>
      <c r="I22" s="209">
        <v>7</v>
      </c>
      <c r="J22" s="201">
        <v>8</v>
      </c>
      <c r="K22" s="226">
        <v>-3</v>
      </c>
      <c r="L22" s="231">
        <v>2040</v>
      </c>
      <c r="M22" s="239" t="s">
        <v>42</v>
      </c>
    </row>
    <row r="23" spans="1:14" ht="18" customHeight="1" x14ac:dyDescent="0.15">
      <c r="A23" s="186" t="s">
        <v>10</v>
      </c>
      <c r="B23" s="202">
        <v>2037</v>
      </c>
      <c r="C23" s="210">
        <v>0</v>
      </c>
      <c r="D23" s="210">
        <v>1</v>
      </c>
      <c r="E23" s="210">
        <v>4</v>
      </c>
      <c r="F23" s="220">
        <v>5</v>
      </c>
      <c r="G23" s="210">
        <v>0</v>
      </c>
      <c r="H23" s="210">
        <v>1</v>
      </c>
      <c r="I23" s="222">
        <v>7</v>
      </c>
      <c r="J23" s="202">
        <v>8</v>
      </c>
      <c r="K23" s="202">
        <v>-3</v>
      </c>
      <c r="L23" s="232">
        <v>2040</v>
      </c>
      <c r="M23" s="240" t="s">
        <v>10</v>
      </c>
    </row>
    <row r="24" spans="1:14" ht="18" customHeight="1" x14ac:dyDescent="0.15">
      <c r="A24" s="185" t="s">
        <v>12</v>
      </c>
      <c r="B24" s="203">
        <v>831</v>
      </c>
      <c r="C24" s="211">
        <v>1</v>
      </c>
      <c r="D24" s="211">
        <v>0</v>
      </c>
      <c r="E24" s="211">
        <v>2</v>
      </c>
      <c r="F24" s="221">
        <v>3</v>
      </c>
      <c r="G24" s="211">
        <v>0</v>
      </c>
      <c r="H24" s="211">
        <v>1</v>
      </c>
      <c r="I24" s="211">
        <v>1</v>
      </c>
      <c r="J24" s="203">
        <v>2</v>
      </c>
      <c r="K24" s="203">
        <v>1</v>
      </c>
      <c r="L24" s="231">
        <v>830</v>
      </c>
      <c r="M24" s="239" t="s">
        <v>12</v>
      </c>
    </row>
    <row r="25" spans="1:14" ht="18" customHeight="1" x14ac:dyDescent="0.15">
      <c r="A25" s="184" t="s">
        <v>65</v>
      </c>
      <c r="B25" s="200">
        <v>831</v>
      </c>
      <c r="C25" s="212">
        <v>1</v>
      </c>
      <c r="D25" s="212">
        <v>0</v>
      </c>
      <c r="E25" s="212">
        <v>2</v>
      </c>
      <c r="F25" s="200">
        <v>3</v>
      </c>
      <c r="G25" s="212">
        <v>0</v>
      </c>
      <c r="H25" s="212">
        <v>1</v>
      </c>
      <c r="I25" s="212">
        <v>1</v>
      </c>
      <c r="J25" s="200">
        <v>2</v>
      </c>
      <c r="K25" s="200">
        <v>1</v>
      </c>
      <c r="L25" s="230">
        <v>830</v>
      </c>
      <c r="M25" s="189" t="s">
        <v>65</v>
      </c>
    </row>
    <row r="26" spans="1:14" ht="18" customHeight="1" x14ac:dyDescent="0.15">
      <c r="A26" s="185" t="s">
        <v>50</v>
      </c>
      <c r="B26" s="203">
        <v>9465</v>
      </c>
      <c r="C26" s="211">
        <v>3</v>
      </c>
      <c r="D26" s="211">
        <v>5</v>
      </c>
      <c r="E26" s="211">
        <v>10</v>
      </c>
      <c r="F26" s="211">
        <v>18</v>
      </c>
      <c r="G26" s="211">
        <v>9</v>
      </c>
      <c r="H26" s="211">
        <v>1</v>
      </c>
      <c r="I26" s="211">
        <v>21</v>
      </c>
      <c r="J26" s="203">
        <v>31</v>
      </c>
      <c r="K26" s="203">
        <v>-13</v>
      </c>
      <c r="L26" s="231">
        <v>9478</v>
      </c>
      <c r="M26" s="239" t="s">
        <v>50</v>
      </c>
    </row>
    <row r="27" spans="1:14" ht="18" customHeight="1" x14ac:dyDescent="0.15">
      <c r="A27" s="183" t="s">
        <v>54</v>
      </c>
      <c r="B27" s="199">
        <v>1124</v>
      </c>
      <c r="C27" s="208">
        <v>1</v>
      </c>
      <c r="D27" s="208">
        <v>1</v>
      </c>
      <c r="E27" s="208">
        <v>3</v>
      </c>
      <c r="F27" s="199">
        <v>5</v>
      </c>
      <c r="G27" s="208">
        <v>1</v>
      </c>
      <c r="H27" s="208">
        <v>0</v>
      </c>
      <c r="I27" s="208">
        <v>10</v>
      </c>
      <c r="J27" s="199">
        <v>11</v>
      </c>
      <c r="K27" s="199">
        <v>-6</v>
      </c>
      <c r="L27" s="229">
        <v>1130</v>
      </c>
      <c r="M27" s="238" t="s">
        <v>54</v>
      </c>
    </row>
    <row r="28" spans="1:14" ht="18" customHeight="1" x14ac:dyDescent="0.15">
      <c r="A28" s="183" t="s">
        <v>63</v>
      </c>
      <c r="B28" s="199">
        <v>5732</v>
      </c>
      <c r="C28" s="208">
        <v>1</v>
      </c>
      <c r="D28" s="208">
        <v>1</v>
      </c>
      <c r="E28" s="208">
        <v>5</v>
      </c>
      <c r="F28" s="199">
        <v>7</v>
      </c>
      <c r="G28" s="208">
        <v>4</v>
      </c>
      <c r="H28" s="208">
        <v>0</v>
      </c>
      <c r="I28" s="208">
        <v>6</v>
      </c>
      <c r="J28" s="199">
        <v>10</v>
      </c>
      <c r="K28" s="199">
        <v>-3</v>
      </c>
      <c r="L28" s="229">
        <v>5735</v>
      </c>
      <c r="M28" s="238" t="s">
        <v>63</v>
      </c>
    </row>
    <row r="29" spans="1:14" ht="18" customHeight="1" x14ac:dyDescent="0.15">
      <c r="A29" s="183" t="s">
        <v>99</v>
      </c>
      <c r="B29" s="199">
        <v>2609</v>
      </c>
      <c r="C29" s="208">
        <v>1</v>
      </c>
      <c r="D29" s="208">
        <v>3</v>
      </c>
      <c r="E29" s="208">
        <v>2</v>
      </c>
      <c r="F29" s="199">
        <v>6</v>
      </c>
      <c r="G29" s="208">
        <v>4</v>
      </c>
      <c r="H29" s="208">
        <v>1</v>
      </c>
      <c r="I29" s="208">
        <v>5</v>
      </c>
      <c r="J29" s="199">
        <v>10</v>
      </c>
      <c r="K29" s="199">
        <v>-4</v>
      </c>
      <c r="L29" s="229">
        <v>2613</v>
      </c>
      <c r="M29" s="238" t="s">
        <v>99</v>
      </c>
    </row>
    <row r="30" spans="1:14" ht="18" customHeight="1" x14ac:dyDescent="0.15">
      <c r="A30" s="187" t="s">
        <v>66</v>
      </c>
      <c r="B30" s="204">
        <v>7853</v>
      </c>
      <c r="C30" s="204">
        <v>8</v>
      </c>
      <c r="D30" s="204">
        <v>2</v>
      </c>
      <c r="E30" s="204">
        <v>11</v>
      </c>
      <c r="F30" s="204">
        <v>21</v>
      </c>
      <c r="G30" s="204">
        <v>10</v>
      </c>
      <c r="H30" s="204">
        <v>2</v>
      </c>
      <c r="I30" s="204">
        <v>13</v>
      </c>
      <c r="J30" s="201">
        <v>25</v>
      </c>
      <c r="K30" s="201">
        <v>-4</v>
      </c>
      <c r="L30" s="233">
        <v>7857</v>
      </c>
      <c r="M30" s="241" t="s">
        <v>66</v>
      </c>
    </row>
    <row r="31" spans="1:14" ht="18" customHeight="1" x14ac:dyDescent="0.15">
      <c r="A31" s="188" t="s">
        <v>9</v>
      </c>
      <c r="B31" s="205">
        <v>3347</v>
      </c>
      <c r="C31" s="208">
        <v>3</v>
      </c>
      <c r="D31" s="208">
        <v>1</v>
      </c>
      <c r="E31" s="208">
        <v>6</v>
      </c>
      <c r="F31" s="199">
        <v>10</v>
      </c>
      <c r="G31" s="208">
        <v>5</v>
      </c>
      <c r="H31" s="208">
        <v>2</v>
      </c>
      <c r="I31" s="208">
        <v>8</v>
      </c>
      <c r="J31" s="224">
        <v>15</v>
      </c>
      <c r="K31" s="199">
        <v>-5</v>
      </c>
      <c r="L31" s="234">
        <v>3352</v>
      </c>
      <c r="M31" s="242" t="s">
        <v>9</v>
      </c>
    </row>
    <row r="32" spans="1:14" ht="18" customHeight="1" x14ac:dyDescent="0.15">
      <c r="A32" s="183" t="s">
        <v>72</v>
      </c>
      <c r="B32" s="199">
        <v>2145</v>
      </c>
      <c r="C32" s="208">
        <v>2</v>
      </c>
      <c r="D32" s="208">
        <v>0</v>
      </c>
      <c r="E32" s="208">
        <v>1</v>
      </c>
      <c r="F32" s="199">
        <v>3</v>
      </c>
      <c r="G32" s="208">
        <v>1</v>
      </c>
      <c r="H32" s="208">
        <v>0</v>
      </c>
      <c r="I32" s="208">
        <v>2</v>
      </c>
      <c r="J32" s="224">
        <v>3</v>
      </c>
      <c r="K32" s="199">
        <v>0</v>
      </c>
      <c r="L32" s="229">
        <v>2145</v>
      </c>
      <c r="M32" s="238" t="s">
        <v>72</v>
      </c>
    </row>
    <row r="33" spans="1:25" ht="18" customHeight="1" x14ac:dyDescent="0.15">
      <c r="A33" s="183" t="s">
        <v>61</v>
      </c>
      <c r="B33" s="199">
        <v>1527</v>
      </c>
      <c r="C33" s="208">
        <v>2</v>
      </c>
      <c r="D33" s="208">
        <v>0</v>
      </c>
      <c r="E33" s="208">
        <v>3</v>
      </c>
      <c r="F33" s="199">
        <v>5</v>
      </c>
      <c r="G33" s="208">
        <v>0</v>
      </c>
      <c r="H33" s="208">
        <v>0</v>
      </c>
      <c r="I33" s="208">
        <v>2</v>
      </c>
      <c r="J33" s="224">
        <v>2</v>
      </c>
      <c r="K33" s="199">
        <v>3</v>
      </c>
      <c r="L33" s="229">
        <v>1524</v>
      </c>
      <c r="M33" s="238" t="s">
        <v>61</v>
      </c>
    </row>
    <row r="34" spans="1:25" ht="18" customHeight="1" x14ac:dyDescent="0.15">
      <c r="A34" s="189" t="s">
        <v>91</v>
      </c>
      <c r="B34" s="200">
        <v>834</v>
      </c>
      <c r="C34" s="212">
        <v>1</v>
      </c>
      <c r="D34" s="212">
        <v>1</v>
      </c>
      <c r="E34" s="212">
        <v>1</v>
      </c>
      <c r="F34" s="200">
        <v>3</v>
      </c>
      <c r="G34" s="212">
        <v>4</v>
      </c>
      <c r="H34" s="212">
        <v>0</v>
      </c>
      <c r="I34" s="212">
        <v>1</v>
      </c>
      <c r="J34" s="225">
        <v>5</v>
      </c>
      <c r="K34" s="200">
        <v>-2</v>
      </c>
      <c r="L34" s="230">
        <v>836</v>
      </c>
      <c r="M34" s="189" t="s">
        <v>91</v>
      </c>
    </row>
    <row r="35" spans="1:25" ht="18" customHeight="1" x14ac:dyDescent="0.15">
      <c r="A35" s="190" t="s">
        <v>57</v>
      </c>
      <c r="B35" s="201">
        <v>5999</v>
      </c>
      <c r="C35" s="204">
        <v>7</v>
      </c>
      <c r="D35" s="204">
        <v>2</v>
      </c>
      <c r="E35" s="204">
        <v>5</v>
      </c>
      <c r="F35" s="204">
        <v>14</v>
      </c>
      <c r="G35" s="204">
        <v>4</v>
      </c>
      <c r="H35" s="204">
        <v>1</v>
      </c>
      <c r="I35" s="204">
        <v>15</v>
      </c>
      <c r="J35" s="201">
        <v>20</v>
      </c>
      <c r="K35" s="201">
        <v>-6</v>
      </c>
      <c r="L35" s="235">
        <v>6005</v>
      </c>
      <c r="M35" s="243" t="s">
        <v>57</v>
      </c>
    </row>
    <row r="36" spans="1:25" ht="18" customHeight="1" x14ac:dyDescent="0.15">
      <c r="A36" s="191" t="s">
        <v>93</v>
      </c>
      <c r="B36" s="200">
        <v>5999</v>
      </c>
      <c r="C36" s="213">
        <v>7</v>
      </c>
      <c r="D36" s="213">
        <v>2</v>
      </c>
      <c r="E36" s="213">
        <v>5</v>
      </c>
      <c r="F36" s="200">
        <v>14</v>
      </c>
      <c r="G36" s="213">
        <v>4</v>
      </c>
      <c r="H36" s="213">
        <v>1</v>
      </c>
      <c r="I36" s="213">
        <v>15</v>
      </c>
      <c r="J36" s="200">
        <v>20</v>
      </c>
      <c r="K36" s="200">
        <v>-6</v>
      </c>
      <c r="L36" s="230">
        <v>6005</v>
      </c>
      <c r="M36" s="244" t="s">
        <v>93</v>
      </c>
    </row>
    <row r="37" spans="1:25" ht="18" customHeight="1" x14ac:dyDescent="0.15">
      <c r="A37" s="192" t="s">
        <v>59</v>
      </c>
      <c r="B37" s="203">
        <v>5793</v>
      </c>
      <c r="C37" s="211">
        <v>2</v>
      </c>
      <c r="D37" s="211">
        <v>3</v>
      </c>
      <c r="E37" s="211">
        <v>5</v>
      </c>
      <c r="F37" s="203">
        <v>10</v>
      </c>
      <c r="G37" s="211">
        <v>2</v>
      </c>
      <c r="H37" s="211">
        <v>5</v>
      </c>
      <c r="I37" s="211">
        <v>11</v>
      </c>
      <c r="J37" s="226">
        <v>18</v>
      </c>
      <c r="K37" s="203">
        <v>-8</v>
      </c>
      <c r="L37" s="231">
        <v>5801</v>
      </c>
      <c r="M37" s="245" t="s">
        <v>59</v>
      </c>
    </row>
    <row r="38" spans="1:25" ht="18" customHeight="1" x14ac:dyDescent="0.15">
      <c r="A38" s="193" t="s">
        <v>5</v>
      </c>
      <c r="B38" s="199">
        <v>4642</v>
      </c>
      <c r="C38" s="208">
        <v>1</v>
      </c>
      <c r="D38" s="208">
        <v>2</v>
      </c>
      <c r="E38" s="208">
        <v>5</v>
      </c>
      <c r="F38" s="199">
        <v>8</v>
      </c>
      <c r="G38" s="208">
        <v>2</v>
      </c>
      <c r="H38" s="208">
        <v>3</v>
      </c>
      <c r="I38" s="208">
        <v>10</v>
      </c>
      <c r="J38" s="199">
        <v>15</v>
      </c>
      <c r="K38" s="199">
        <v>-7</v>
      </c>
      <c r="L38" s="229">
        <v>4649</v>
      </c>
      <c r="M38" s="246" t="s">
        <v>5</v>
      </c>
    </row>
    <row r="39" spans="1:25" ht="18" customHeight="1" x14ac:dyDescent="0.15">
      <c r="A39" s="191" t="s">
        <v>75</v>
      </c>
      <c r="B39" s="200">
        <v>1151</v>
      </c>
      <c r="C39" s="212">
        <v>1</v>
      </c>
      <c r="D39" s="212">
        <v>1</v>
      </c>
      <c r="E39" s="212">
        <v>0</v>
      </c>
      <c r="F39" s="200">
        <v>2</v>
      </c>
      <c r="G39" s="212">
        <v>0</v>
      </c>
      <c r="H39" s="212">
        <v>2</v>
      </c>
      <c r="I39" s="212">
        <v>1</v>
      </c>
      <c r="J39" s="200">
        <v>3</v>
      </c>
      <c r="K39" s="200">
        <v>-1</v>
      </c>
      <c r="L39" s="230">
        <v>1152</v>
      </c>
      <c r="M39" s="244" t="s">
        <v>75</v>
      </c>
    </row>
    <row r="40" spans="1:25" ht="18" customHeight="1" x14ac:dyDescent="0.15"/>
    <row r="41" spans="1:25" ht="18" customHeight="1" x14ac:dyDescent="0.15">
      <c r="A41" s="194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19"/>
      <c r="R41" s="119"/>
      <c r="S41" s="119"/>
      <c r="T41" s="119"/>
      <c r="U41" s="119"/>
      <c r="V41" s="119"/>
      <c r="W41" s="119"/>
      <c r="X41" s="119"/>
      <c r="Y41" s="119"/>
    </row>
    <row r="42" spans="1:25" ht="18" customHeight="1" x14ac:dyDescent="0.15">
      <c r="A42" s="195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</row>
    <row r="43" spans="1:25" ht="18" customHeight="1" x14ac:dyDescent="0.15">
      <c r="A43" s="195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</row>
    <row r="44" spans="1:25" ht="18" customHeight="1" x14ac:dyDescent="0.15">
      <c r="A44" s="196"/>
      <c r="R44" s="119"/>
      <c r="S44" s="119"/>
      <c r="T44" s="119"/>
      <c r="U44" s="119"/>
      <c r="V44" s="119"/>
      <c r="W44" s="119"/>
      <c r="X44" s="119"/>
      <c r="Y44" s="119"/>
    </row>
    <row r="45" spans="1:25" x14ac:dyDescent="0.1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</row>
    <row r="46" spans="1:25" x14ac:dyDescent="0.15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71"/>
      <c r="S46" s="171"/>
      <c r="T46" s="171"/>
      <c r="U46" s="171"/>
      <c r="V46" s="171"/>
      <c r="W46" s="171"/>
      <c r="X46" s="171"/>
      <c r="Y46" s="171"/>
    </row>
    <row r="48" spans="1:25" x14ac:dyDescent="0.1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52" spans="5:5" x14ac:dyDescent="0.15">
      <c r="E52" s="218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W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47" customWidth="1"/>
    <col min="4" max="13" width="6.5" style="1" customWidth="1"/>
    <col min="14" max="14" width="7.5" style="248" customWidth="1"/>
    <col min="15" max="15" width="8.375" style="248" customWidth="1"/>
    <col min="16" max="23" width="9" style="248" customWidth="1"/>
    <col min="24" max="24" width="9" style="1" customWidth="1"/>
    <col min="25" max="16384" width="9" style="1"/>
  </cols>
  <sheetData>
    <row r="1" spans="1:23" s="249" customFormat="1" ht="37.5" customHeight="1" x14ac:dyDescent="0.25">
      <c r="A1" s="251" t="s">
        <v>242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84"/>
      <c r="P1" s="284"/>
      <c r="Q1" s="284"/>
      <c r="R1" s="284"/>
      <c r="S1" s="284"/>
      <c r="T1" s="284"/>
      <c r="U1" s="284"/>
      <c r="V1" s="284"/>
      <c r="W1" s="284"/>
    </row>
    <row r="2" spans="1:23" ht="18.75" customHeight="1" x14ac:dyDescent="0.15">
      <c r="A2" s="252" t="s">
        <v>207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75" t="s">
        <v>37</v>
      </c>
    </row>
    <row r="3" spans="1:23" ht="15" customHeight="1" x14ac:dyDescent="0.15">
      <c r="A3" s="253" t="s">
        <v>258</v>
      </c>
      <c r="B3" s="259" t="s">
        <v>84</v>
      </c>
      <c r="C3" s="259" t="s">
        <v>244</v>
      </c>
      <c r="D3" s="259" t="s">
        <v>218</v>
      </c>
      <c r="E3" s="259" t="s">
        <v>76</v>
      </c>
      <c r="F3" s="259" t="s">
        <v>245</v>
      </c>
      <c r="G3" s="259" t="s">
        <v>246</v>
      </c>
      <c r="H3" s="259" t="s">
        <v>247</v>
      </c>
      <c r="I3" s="259" t="s">
        <v>248</v>
      </c>
      <c r="J3" s="259" t="s">
        <v>249</v>
      </c>
      <c r="K3" s="259" t="s">
        <v>251</v>
      </c>
      <c r="L3" s="259" t="s">
        <v>252</v>
      </c>
      <c r="M3" s="259" t="s">
        <v>152</v>
      </c>
      <c r="N3" s="276" t="s">
        <v>38</v>
      </c>
    </row>
    <row r="4" spans="1:23" ht="15" customHeight="1" x14ac:dyDescent="0.15">
      <c r="A4" s="254" t="s">
        <v>254</v>
      </c>
      <c r="B4" s="260">
        <v>-753</v>
      </c>
      <c r="C4" s="264">
        <v>-890</v>
      </c>
      <c r="D4" s="264">
        <v>-1009</v>
      </c>
      <c r="E4" s="264">
        <v>-1159</v>
      </c>
      <c r="F4" s="264">
        <v>-1026</v>
      </c>
      <c r="G4" s="264">
        <v>-4561</v>
      </c>
      <c r="H4" s="264">
        <v>-81</v>
      </c>
      <c r="I4" s="264">
        <v>-734</v>
      </c>
      <c r="J4" s="264">
        <v>-790</v>
      </c>
      <c r="K4" s="264">
        <v>-738</v>
      </c>
      <c r="L4" s="264">
        <v>-758</v>
      </c>
      <c r="M4" s="271">
        <v>-961</v>
      </c>
      <c r="N4" s="277">
        <v>-13460</v>
      </c>
    </row>
    <row r="5" spans="1:23" ht="15" customHeight="1" x14ac:dyDescent="0.15">
      <c r="A5" s="255" t="s">
        <v>178</v>
      </c>
      <c r="B5" s="261">
        <v>-816</v>
      </c>
      <c r="C5" s="265">
        <v>-981</v>
      </c>
      <c r="D5" s="265">
        <v>-1245</v>
      </c>
      <c r="E5" s="265">
        <v>-1250</v>
      </c>
      <c r="F5" s="265">
        <v>-1057</v>
      </c>
      <c r="G5" s="265">
        <v>-4674</v>
      </c>
      <c r="H5" s="265">
        <v>-192</v>
      </c>
      <c r="I5" s="265">
        <v>-811</v>
      </c>
      <c r="J5" s="265">
        <v>-915</v>
      </c>
      <c r="K5" s="265">
        <v>-735</v>
      </c>
      <c r="L5" s="265">
        <v>-676</v>
      </c>
      <c r="M5" s="272">
        <v>-933</v>
      </c>
      <c r="N5" s="278">
        <v>-14285</v>
      </c>
    </row>
    <row r="6" spans="1:23" ht="15" customHeight="1" x14ac:dyDescent="0.15">
      <c r="A6" s="255" t="s">
        <v>274</v>
      </c>
      <c r="B6" s="261">
        <v>-746</v>
      </c>
      <c r="C6" s="265">
        <v>-959</v>
      </c>
      <c r="D6" s="265">
        <v>-1207</v>
      </c>
      <c r="E6" s="265">
        <v>-1300</v>
      </c>
      <c r="F6" s="265">
        <v>-1310</v>
      </c>
      <c r="G6" s="265">
        <v>-4831</v>
      </c>
      <c r="H6" s="265">
        <v>-179</v>
      </c>
      <c r="I6" s="265">
        <v>-913</v>
      </c>
      <c r="J6" s="265">
        <v>-929</v>
      </c>
      <c r="K6" s="265">
        <v>-715</v>
      </c>
      <c r="L6" s="265">
        <v>-642</v>
      </c>
      <c r="M6" s="272">
        <v>-959</v>
      </c>
      <c r="N6" s="278">
        <v>-14690</v>
      </c>
    </row>
    <row r="7" spans="1:23" ht="15" customHeight="1" x14ac:dyDescent="0.15">
      <c r="A7" s="255" t="s">
        <v>230</v>
      </c>
      <c r="B7" s="261">
        <v>-919</v>
      </c>
      <c r="C7" s="265">
        <v>-1011</v>
      </c>
      <c r="D7" s="265">
        <v>-1079</v>
      </c>
      <c r="E7" s="265">
        <v>-1264</v>
      </c>
      <c r="F7" s="265">
        <v>-1221</v>
      </c>
      <c r="G7" s="265">
        <v>-4488</v>
      </c>
      <c r="H7" s="265">
        <v>-206</v>
      </c>
      <c r="I7" s="265">
        <v>-1034</v>
      </c>
      <c r="J7" s="265">
        <v>-882</v>
      </c>
      <c r="K7" s="265">
        <v>-840</v>
      </c>
      <c r="L7" s="265">
        <v>-776</v>
      </c>
      <c r="M7" s="272">
        <v>-1037</v>
      </c>
      <c r="N7" s="278">
        <v>-14757</v>
      </c>
    </row>
    <row r="8" spans="1:23" ht="15" customHeight="1" x14ac:dyDescent="0.15">
      <c r="A8" s="255" t="s">
        <v>81</v>
      </c>
      <c r="B8" s="261">
        <v>-995</v>
      </c>
      <c r="C8" s="265">
        <v>-996</v>
      </c>
      <c r="D8" s="265">
        <v>-1151</v>
      </c>
      <c r="E8" s="265">
        <v>-1281</v>
      </c>
      <c r="F8" s="265">
        <v>-1233</v>
      </c>
      <c r="G8" s="265">
        <v>-3925</v>
      </c>
      <c r="H8" s="265">
        <v>-253</v>
      </c>
      <c r="I8" s="265">
        <v>-882</v>
      </c>
      <c r="J8" s="265">
        <v>-786</v>
      </c>
      <c r="K8" s="265">
        <v>-843</v>
      </c>
      <c r="L8" s="265">
        <v>-740</v>
      </c>
      <c r="M8" s="272">
        <v>-837</v>
      </c>
      <c r="N8" s="278">
        <v>-13922</v>
      </c>
      <c r="O8" s="285"/>
      <c r="P8" s="285"/>
    </row>
    <row r="9" spans="1:23" ht="15" customHeight="1" x14ac:dyDescent="0.15">
      <c r="A9" s="256" t="s">
        <v>387</v>
      </c>
      <c r="B9" s="262">
        <v>-922</v>
      </c>
      <c r="C9" s="266">
        <v>-1006</v>
      </c>
      <c r="D9" s="266">
        <v>-1113</v>
      </c>
      <c r="E9" s="266" t="s">
        <v>395</v>
      </c>
      <c r="F9" s="266" t="s">
        <v>395</v>
      </c>
      <c r="G9" s="266" t="s">
        <v>395</v>
      </c>
      <c r="H9" s="266" t="s">
        <v>395</v>
      </c>
      <c r="I9" s="266" t="s">
        <v>395</v>
      </c>
      <c r="J9" s="266" t="s">
        <v>395</v>
      </c>
      <c r="K9" s="266" t="s">
        <v>395</v>
      </c>
      <c r="L9" s="266" t="s">
        <v>395</v>
      </c>
      <c r="M9" s="273" t="s">
        <v>395</v>
      </c>
      <c r="N9" s="279">
        <v>-3041</v>
      </c>
      <c r="O9" s="265"/>
    </row>
    <row r="10" spans="1:23" ht="22.5" customHeight="1" x14ac:dyDescent="0.15">
      <c r="A10" s="257" t="s">
        <v>216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80"/>
    </row>
    <row r="11" spans="1:23" ht="13.5" customHeight="1" x14ac:dyDescent="0.15">
      <c r="A11" s="248" t="s">
        <v>89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70"/>
      <c r="L11" s="248"/>
      <c r="M11" s="248"/>
      <c r="N11" s="275" t="s">
        <v>37</v>
      </c>
    </row>
    <row r="12" spans="1:23" ht="15" customHeight="1" x14ac:dyDescent="0.15">
      <c r="A12" s="253" t="s">
        <v>258</v>
      </c>
      <c r="B12" s="259" t="s">
        <v>84</v>
      </c>
      <c r="C12" s="259" t="s">
        <v>244</v>
      </c>
      <c r="D12" s="259" t="s">
        <v>218</v>
      </c>
      <c r="E12" s="259" t="s">
        <v>76</v>
      </c>
      <c r="F12" s="259" t="s">
        <v>245</v>
      </c>
      <c r="G12" s="259" t="s">
        <v>246</v>
      </c>
      <c r="H12" s="259" t="s">
        <v>247</v>
      </c>
      <c r="I12" s="259" t="s">
        <v>248</v>
      </c>
      <c r="J12" s="259" t="s">
        <v>249</v>
      </c>
      <c r="K12" s="259" t="s">
        <v>251</v>
      </c>
      <c r="L12" s="259" t="s">
        <v>252</v>
      </c>
      <c r="M12" s="259" t="s">
        <v>152</v>
      </c>
      <c r="N12" s="276" t="s">
        <v>38</v>
      </c>
    </row>
    <row r="13" spans="1:23" ht="15" customHeight="1" x14ac:dyDescent="0.15">
      <c r="A13" s="254" t="s">
        <v>396</v>
      </c>
      <c r="B13" s="260">
        <v>469</v>
      </c>
      <c r="C13" s="264">
        <v>454</v>
      </c>
      <c r="D13" s="264">
        <v>458</v>
      </c>
      <c r="E13" s="264">
        <v>491</v>
      </c>
      <c r="F13" s="264">
        <v>465</v>
      </c>
      <c r="G13" s="264">
        <v>506</v>
      </c>
      <c r="H13" s="264">
        <v>453</v>
      </c>
      <c r="I13" s="264">
        <v>532</v>
      </c>
      <c r="J13" s="264">
        <v>472</v>
      </c>
      <c r="K13" s="264">
        <v>469</v>
      </c>
      <c r="L13" s="264">
        <v>510</v>
      </c>
      <c r="M13" s="271">
        <v>460</v>
      </c>
      <c r="N13" s="277">
        <v>5739</v>
      </c>
    </row>
    <row r="14" spans="1:23" ht="15" customHeight="1" x14ac:dyDescent="0.15">
      <c r="A14" s="255" t="s">
        <v>397</v>
      </c>
      <c r="B14" s="261">
        <v>488</v>
      </c>
      <c r="C14" s="265">
        <v>439</v>
      </c>
      <c r="D14" s="265">
        <v>409</v>
      </c>
      <c r="E14" s="265">
        <v>492</v>
      </c>
      <c r="F14" s="265">
        <v>431</v>
      </c>
      <c r="G14" s="265">
        <v>444</v>
      </c>
      <c r="H14" s="265">
        <v>427</v>
      </c>
      <c r="I14" s="265">
        <v>435</v>
      </c>
      <c r="J14" s="265">
        <v>457</v>
      </c>
      <c r="K14" s="265">
        <v>504</v>
      </c>
      <c r="L14" s="265">
        <v>501</v>
      </c>
      <c r="M14" s="272">
        <v>434</v>
      </c>
      <c r="N14" s="278">
        <v>5461</v>
      </c>
    </row>
    <row r="15" spans="1:23" ht="15" customHeight="1" x14ac:dyDescent="0.15">
      <c r="A15" s="255" t="s">
        <v>398</v>
      </c>
      <c r="B15" s="261">
        <v>490</v>
      </c>
      <c r="C15" s="265">
        <v>430</v>
      </c>
      <c r="D15" s="265">
        <v>397</v>
      </c>
      <c r="E15" s="265">
        <v>433</v>
      </c>
      <c r="F15" s="265">
        <v>346</v>
      </c>
      <c r="G15" s="265">
        <v>429</v>
      </c>
      <c r="H15" s="265">
        <v>380</v>
      </c>
      <c r="I15" s="265">
        <v>457</v>
      </c>
      <c r="J15" s="265">
        <v>422</v>
      </c>
      <c r="K15" s="265">
        <v>460</v>
      </c>
      <c r="L15" s="265">
        <v>496</v>
      </c>
      <c r="M15" s="272">
        <v>376</v>
      </c>
      <c r="N15" s="278">
        <v>5116</v>
      </c>
    </row>
    <row r="16" spans="1:23" ht="15" customHeight="1" x14ac:dyDescent="0.15">
      <c r="A16" s="255" t="s">
        <v>399</v>
      </c>
      <c r="B16" s="261">
        <v>464</v>
      </c>
      <c r="C16" s="265">
        <v>410</v>
      </c>
      <c r="D16" s="265">
        <v>379</v>
      </c>
      <c r="E16" s="265">
        <v>400</v>
      </c>
      <c r="F16" s="265">
        <v>379</v>
      </c>
      <c r="G16" s="265">
        <v>373</v>
      </c>
      <c r="H16" s="265">
        <v>403</v>
      </c>
      <c r="I16" s="265">
        <v>426</v>
      </c>
      <c r="J16" s="265">
        <v>389</v>
      </c>
      <c r="K16" s="265">
        <v>459</v>
      </c>
      <c r="L16" s="265">
        <v>385</v>
      </c>
      <c r="M16" s="272">
        <v>396</v>
      </c>
      <c r="N16" s="278">
        <v>4863</v>
      </c>
    </row>
    <row r="17" spans="1:23" ht="15" customHeight="1" x14ac:dyDescent="0.15">
      <c r="A17" s="255" t="s">
        <v>400</v>
      </c>
      <c r="B17" s="261">
        <v>394</v>
      </c>
      <c r="C17" s="265">
        <v>361</v>
      </c>
      <c r="D17" s="265">
        <v>353</v>
      </c>
      <c r="E17" s="265">
        <v>380</v>
      </c>
      <c r="F17" s="265">
        <v>331</v>
      </c>
      <c r="G17" s="265">
        <v>363</v>
      </c>
      <c r="H17" s="265">
        <v>396</v>
      </c>
      <c r="I17" s="265">
        <v>343</v>
      </c>
      <c r="J17" s="265">
        <v>405</v>
      </c>
      <c r="K17" s="265">
        <v>420</v>
      </c>
      <c r="L17" s="265">
        <v>377</v>
      </c>
      <c r="M17" s="272">
        <v>385</v>
      </c>
      <c r="N17" s="278">
        <v>4508</v>
      </c>
    </row>
    <row r="18" spans="1:23" ht="15" customHeight="1" x14ac:dyDescent="0.15">
      <c r="A18" s="256" t="s">
        <v>401</v>
      </c>
      <c r="B18" s="262">
        <v>370</v>
      </c>
      <c r="C18" s="266">
        <v>367</v>
      </c>
      <c r="D18" s="266">
        <v>375</v>
      </c>
      <c r="E18" s="266" t="s">
        <v>395</v>
      </c>
      <c r="F18" s="266" t="s">
        <v>395</v>
      </c>
      <c r="G18" s="266" t="s">
        <v>395</v>
      </c>
      <c r="H18" s="266" t="s">
        <v>395</v>
      </c>
      <c r="I18" s="266" t="s">
        <v>395</v>
      </c>
      <c r="J18" s="266" t="s">
        <v>395</v>
      </c>
      <c r="K18" s="266" t="s">
        <v>395</v>
      </c>
      <c r="L18" s="266" t="s">
        <v>395</v>
      </c>
      <c r="M18" s="273" t="s">
        <v>395</v>
      </c>
      <c r="N18" s="279">
        <v>1112</v>
      </c>
    </row>
    <row r="19" spans="1:23" s="250" customFormat="1" ht="18.75" customHeight="1" x14ac:dyDescent="0.15">
      <c r="A19" s="250" t="s">
        <v>203</v>
      </c>
      <c r="B19" s="248"/>
      <c r="C19" s="248"/>
      <c r="L19" s="248"/>
      <c r="M19" s="248"/>
      <c r="N19" s="275" t="s">
        <v>37</v>
      </c>
      <c r="O19" s="248"/>
      <c r="P19" s="248"/>
      <c r="Q19" s="248"/>
      <c r="R19" s="248"/>
      <c r="S19" s="248"/>
      <c r="T19" s="248"/>
      <c r="U19" s="248"/>
      <c r="V19" s="248"/>
      <c r="W19" s="248"/>
    </row>
    <row r="20" spans="1:23" s="250" customFormat="1" ht="15" customHeight="1" x14ac:dyDescent="0.15">
      <c r="A20" s="253" t="s">
        <v>258</v>
      </c>
      <c r="B20" s="259" t="s">
        <v>84</v>
      </c>
      <c r="C20" s="259" t="s">
        <v>244</v>
      </c>
      <c r="D20" s="259" t="s">
        <v>218</v>
      </c>
      <c r="E20" s="259" t="s">
        <v>76</v>
      </c>
      <c r="F20" s="259" t="s">
        <v>245</v>
      </c>
      <c r="G20" s="259" t="s">
        <v>246</v>
      </c>
      <c r="H20" s="259" t="s">
        <v>247</v>
      </c>
      <c r="I20" s="259" t="s">
        <v>248</v>
      </c>
      <c r="J20" s="259" t="s">
        <v>249</v>
      </c>
      <c r="K20" s="259" t="s">
        <v>251</v>
      </c>
      <c r="L20" s="259" t="s">
        <v>252</v>
      </c>
      <c r="M20" s="259" t="s">
        <v>152</v>
      </c>
      <c r="N20" s="276" t="s">
        <v>38</v>
      </c>
      <c r="O20" s="248"/>
      <c r="P20" s="248"/>
      <c r="Q20" s="248"/>
      <c r="R20" s="248"/>
      <c r="S20" s="248"/>
      <c r="T20" s="248"/>
      <c r="U20" s="248"/>
      <c r="V20" s="248"/>
      <c r="W20" s="248"/>
    </row>
    <row r="21" spans="1:23" s="250" customFormat="1" ht="15" customHeight="1" x14ac:dyDescent="0.15">
      <c r="A21" s="254" t="s">
        <v>396</v>
      </c>
      <c r="B21" s="260">
        <v>1347</v>
      </c>
      <c r="C21" s="264">
        <v>1253</v>
      </c>
      <c r="D21" s="264">
        <v>1311</v>
      </c>
      <c r="E21" s="264">
        <v>1460</v>
      </c>
      <c r="F21" s="264">
        <v>1287</v>
      </c>
      <c r="G21" s="264">
        <v>1276</v>
      </c>
      <c r="H21" s="264">
        <v>1259</v>
      </c>
      <c r="I21" s="264">
        <v>1266</v>
      </c>
      <c r="J21" s="264">
        <v>1178</v>
      </c>
      <c r="K21" s="264">
        <v>1093</v>
      </c>
      <c r="L21" s="264">
        <v>1193</v>
      </c>
      <c r="M21" s="271">
        <v>1176</v>
      </c>
      <c r="N21" s="277">
        <v>15099</v>
      </c>
      <c r="O21" s="248"/>
      <c r="P21" s="248"/>
      <c r="Q21" s="248"/>
      <c r="R21" s="248"/>
      <c r="S21" s="248"/>
      <c r="T21" s="248"/>
      <c r="U21" s="248"/>
      <c r="V21" s="248"/>
      <c r="W21" s="248"/>
    </row>
    <row r="22" spans="1:23" s="250" customFormat="1" ht="15" customHeight="1" x14ac:dyDescent="0.15">
      <c r="A22" s="255" t="s">
        <v>397</v>
      </c>
      <c r="B22" s="261">
        <v>1322</v>
      </c>
      <c r="C22" s="265">
        <v>1324</v>
      </c>
      <c r="D22" s="265">
        <v>1435</v>
      </c>
      <c r="E22" s="265">
        <v>1602</v>
      </c>
      <c r="F22" s="265">
        <v>1224</v>
      </c>
      <c r="G22" s="265">
        <v>1369</v>
      </c>
      <c r="H22" s="265">
        <v>1288</v>
      </c>
      <c r="I22" s="265">
        <v>1299</v>
      </c>
      <c r="J22" s="265">
        <v>1166</v>
      </c>
      <c r="K22" s="265">
        <v>1155</v>
      </c>
      <c r="L22" s="265">
        <v>1198</v>
      </c>
      <c r="M22" s="272">
        <v>1111</v>
      </c>
      <c r="N22" s="278">
        <v>15493</v>
      </c>
      <c r="O22" s="248"/>
      <c r="P22" s="248"/>
      <c r="Q22" s="248"/>
      <c r="R22" s="248"/>
      <c r="S22" s="248"/>
      <c r="T22" s="248"/>
      <c r="U22" s="248"/>
      <c r="V22" s="248"/>
      <c r="W22" s="248"/>
    </row>
    <row r="23" spans="1:23" s="250" customFormat="1" ht="15" customHeight="1" x14ac:dyDescent="0.15">
      <c r="A23" s="255" t="s">
        <v>398</v>
      </c>
      <c r="B23" s="261">
        <v>1267</v>
      </c>
      <c r="C23" s="265">
        <v>1315</v>
      </c>
      <c r="D23" s="265">
        <v>1441</v>
      </c>
      <c r="E23" s="265">
        <v>1514</v>
      </c>
      <c r="F23" s="265">
        <v>1339</v>
      </c>
      <c r="G23" s="265">
        <v>1327</v>
      </c>
      <c r="H23" s="265">
        <v>1229</v>
      </c>
      <c r="I23" s="265">
        <v>1275</v>
      </c>
      <c r="J23" s="265">
        <v>1193</v>
      </c>
      <c r="K23" s="265">
        <v>1161</v>
      </c>
      <c r="L23" s="265">
        <v>1169</v>
      </c>
      <c r="M23" s="272">
        <v>1166</v>
      </c>
      <c r="N23" s="278">
        <v>15396</v>
      </c>
      <c r="O23" s="248"/>
      <c r="P23" s="248"/>
      <c r="Q23" s="248"/>
      <c r="R23" s="248"/>
      <c r="S23" s="248"/>
      <c r="T23" s="248"/>
      <c r="U23" s="248"/>
      <c r="V23" s="248"/>
      <c r="W23" s="248"/>
    </row>
    <row r="24" spans="1:23" s="250" customFormat="1" ht="15" customHeight="1" x14ac:dyDescent="0.15">
      <c r="A24" s="255" t="s">
        <v>399</v>
      </c>
      <c r="B24" s="261">
        <v>1405</v>
      </c>
      <c r="C24" s="265">
        <v>1307</v>
      </c>
      <c r="D24" s="265">
        <v>1369</v>
      </c>
      <c r="E24" s="265">
        <v>1509</v>
      </c>
      <c r="F24" s="265">
        <v>1271</v>
      </c>
      <c r="G24" s="265">
        <v>1298</v>
      </c>
      <c r="H24" s="265">
        <v>1308</v>
      </c>
      <c r="I24" s="265">
        <v>1365</v>
      </c>
      <c r="J24" s="265">
        <v>1138</v>
      </c>
      <c r="K24" s="265">
        <v>1257</v>
      </c>
      <c r="L24" s="265">
        <v>1268</v>
      </c>
      <c r="M24" s="272">
        <v>1208</v>
      </c>
      <c r="N24" s="278">
        <v>15703</v>
      </c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s="250" customFormat="1" ht="15" customHeight="1" x14ac:dyDescent="0.15">
      <c r="A25" s="255" t="s">
        <v>400</v>
      </c>
      <c r="B25" s="261">
        <v>1351</v>
      </c>
      <c r="C25" s="265">
        <v>1413</v>
      </c>
      <c r="D25" s="265">
        <v>1401</v>
      </c>
      <c r="E25" s="265">
        <v>1529</v>
      </c>
      <c r="F25" s="265">
        <v>1235</v>
      </c>
      <c r="G25" s="265">
        <v>1336</v>
      </c>
      <c r="H25" s="265">
        <v>1264</v>
      </c>
      <c r="I25" s="265">
        <v>1220</v>
      </c>
      <c r="J25" s="265">
        <v>1159</v>
      </c>
      <c r="K25" s="265">
        <v>1237</v>
      </c>
      <c r="L25" s="265">
        <v>1203</v>
      </c>
      <c r="M25" s="272">
        <v>1172</v>
      </c>
      <c r="N25" s="278">
        <v>15520</v>
      </c>
      <c r="O25" s="248"/>
      <c r="P25" s="248"/>
      <c r="Q25" s="248"/>
      <c r="R25" s="248"/>
      <c r="S25" s="248"/>
      <c r="T25" s="248"/>
      <c r="U25" s="248"/>
      <c r="V25" s="248"/>
      <c r="W25" s="248"/>
    </row>
    <row r="26" spans="1:23" s="250" customFormat="1" ht="15" customHeight="1" x14ac:dyDescent="0.15">
      <c r="A26" s="256" t="s">
        <v>401</v>
      </c>
      <c r="B26" s="262">
        <v>1272</v>
      </c>
      <c r="C26" s="266">
        <v>1305</v>
      </c>
      <c r="D26" s="266">
        <v>1483</v>
      </c>
      <c r="E26" s="266" t="s">
        <v>395</v>
      </c>
      <c r="F26" s="266" t="s">
        <v>395</v>
      </c>
      <c r="G26" s="266" t="s">
        <v>395</v>
      </c>
      <c r="H26" s="266" t="s">
        <v>395</v>
      </c>
      <c r="I26" s="266" t="s">
        <v>395</v>
      </c>
      <c r="J26" s="266" t="s">
        <v>395</v>
      </c>
      <c r="K26" s="266" t="s">
        <v>395</v>
      </c>
      <c r="L26" s="266" t="s">
        <v>395</v>
      </c>
      <c r="M26" s="273" t="s">
        <v>395</v>
      </c>
      <c r="N26" s="279">
        <v>4060</v>
      </c>
      <c r="O26" s="248"/>
      <c r="P26" s="248"/>
      <c r="Q26" s="248"/>
      <c r="R26" s="248"/>
      <c r="S26" s="248"/>
      <c r="T26" s="248"/>
      <c r="U26" s="248"/>
      <c r="V26" s="248"/>
      <c r="W26" s="248"/>
    </row>
    <row r="27" spans="1:23" s="250" customFormat="1" ht="18.75" customHeight="1" x14ac:dyDescent="0.15">
      <c r="A27" s="250" t="s">
        <v>205</v>
      </c>
      <c r="B27" s="248"/>
      <c r="C27" s="248"/>
      <c r="L27" s="248"/>
      <c r="M27" s="248"/>
      <c r="N27" s="275" t="s">
        <v>37</v>
      </c>
      <c r="O27" s="248"/>
      <c r="P27" s="248"/>
      <c r="Q27" s="248"/>
      <c r="R27" s="248"/>
      <c r="S27" s="248"/>
      <c r="T27" s="248"/>
      <c r="U27" s="248"/>
      <c r="V27" s="248"/>
      <c r="W27" s="248"/>
    </row>
    <row r="28" spans="1:23" s="250" customFormat="1" ht="15" customHeight="1" x14ac:dyDescent="0.15">
      <c r="A28" s="253" t="s">
        <v>258</v>
      </c>
      <c r="B28" s="259" t="s">
        <v>84</v>
      </c>
      <c r="C28" s="259" t="s">
        <v>244</v>
      </c>
      <c r="D28" s="259" t="s">
        <v>218</v>
      </c>
      <c r="E28" s="259" t="s">
        <v>76</v>
      </c>
      <c r="F28" s="259" t="s">
        <v>245</v>
      </c>
      <c r="G28" s="259" t="s">
        <v>246</v>
      </c>
      <c r="H28" s="259" t="s">
        <v>247</v>
      </c>
      <c r="I28" s="259" t="s">
        <v>248</v>
      </c>
      <c r="J28" s="259" t="s">
        <v>249</v>
      </c>
      <c r="K28" s="259" t="s">
        <v>251</v>
      </c>
      <c r="L28" s="259" t="s">
        <v>252</v>
      </c>
      <c r="M28" s="259" t="s">
        <v>152</v>
      </c>
      <c r="N28" s="276" t="s">
        <v>38</v>
      </c>
      <c r="O28" s="248"/>
      <c r="P28" s="248"/>
      <c r="Q28" s="248"/>
      <c r="R28" s="248"/>
      <c r="S28" s="248"/>
      <c r="T28" s="248"/>
      <c r="U28" s="248"/>
      <c r="V28" s="248"/>
      <c r="W28" s="248"/>
    </row>
    <row r="29" spans="1:23" s="250" customFormat="1" ht="15" customHeight="1" x14ac:dyDescent="0.15">
      <c r="A29" s="254" t="s">
        <v>396</v>
      </c>
      <c r="B29" s="260">
        <v>-878</v>
      </c>
      <c r="C29" s="264">
        <v>-799</v>
      </c>
      <c r="D29" s="264">
        <v>-853</v>
      </c>
      <c r="E29" s="264">
        <v>-969</v>
      </c>
      <c r="F29" s="264">
        <v>-822</v>
      </c>
      <c r="G29" s="264">
        <v>-770</v>
      </c>
      <c r="H29" s="264">
        <v>-806</v>
      </c>
      <c r="I29" s="264">
        <v>-734</v>
      </c>
      <c r="J29" s="264">
        <v>-706</v>
      </c>
      <c r="K29" s="264">
        <v>-624</v>
      </c>
      <c r="L29" s="264">
        <v>-683</v>
      </c>
      <c r="M29" s="271">
        <v>-716</v>
      </c>
      <c r="N29" s="277">
        <v>-9360</v>
      </c>
      <c r="O29" s="248"/>
      <c r="P29" s="248"/>
      <c r="Q29" s="248"/>
      <c r="R29" s="248"/>
      <c r="S29" s="248"/>
      <c r="T29" s="248"/>
      <c r="U29" s="248"/>
      <c r="V29" s="248"/>
      <c r="W29" s="248"/>
    </row>
    <row r="30" spans="1:23" s="250" customFormat="1" ht="15" customHeight="1" x14ac:dyDescent="0.15">
      <c r="A30" s="255" t="s">
        <v>397</v>
      </c>
      <c r="B30" s="261">
        <v>-834</v>
      </c>
      <c r="C30" s="265">
        <v>-885</v>
      </c>
      <c r="D30" s="265">
        <v>-1026</v>
      </c>
      <c r="E30" s="265">
        <v>-1110</v>
      </c>
      <c r="F30" s="265">
        <v>-793</v>
      </c>
      <c r="G30" s="265">
        <v>-925</v>
      </c>
      <c r="H30" s="265">
        <v>-861</v>
      </c>
      <c r="I30" s="265">
        <v>-864</v>
      </c>
      <c r="J30" s="265">
        <v>-709</v>
      </c>
      <c r="K30" s="265">
        <v>-651</v>
      </c>
      <c r="L30" s="265">
        <v>-697</v>
      </c>
      <c r="M30" s="272">
        <v>-677</v>
      </c>
      <c r="N30" s="278">
        <v>-10032</v>
      </c>
      <c r="O30" s="248"/>
      <c r="P30" s="248"/>
      <c r="Q30" s="248"/>
      <c r="R30" s="248"/>
      <c r="S30" s="248"/>
      <c r="T30" s="248"/>
      <c r="U30" s="248"/>
      <c r="V30" s="248"/>
      <c r="W30" s="248"/>
    </row>
    <row r="31" spans="1:23" s="250" customFormat="1" ht="15" customHeight="1" x14ac:dyDescent="0.15">
      <c r="A31" s="255" t="s">
        <v>398</v>
      </c>
      <c r="B31" s="261">
        <v>-777</v>
      </c>
      <c r="C31" s="265">
        <v>-885</v>
      </c>
      <c r="D31" s="265">
        <v>-1044</v>
      </c>
      <c r="E31" s="265">
        <v>-1081</v>
      </c>
      <c r="F31" s="265">
        <v>-993</v>
      </c>
      <c r="G31" s="265">
        <v>-898</v>
      </c>
      <c r="H31" s="265">
        <v>-849</v>
      </c>
      <c r="I31" s="265">
        <v>-818</v>
      </c>
      <c r="J31" s="265">
        <v>-771</v>
      </c>
      <c r="K31" s="265">
        <v>-701</v>
      </c>
      <c r="L31" s="265">
        <v>-673</v>
      </c>
      <c r="M31" s="272">
        <v>-790</v>
      </c>
      <c r="N31" s="278">
        <v>-10280</v>
      </c>
      <c r="O31" s="248"/>
      <c r="P31" s="248"/>
      <c r="Q31" s="248"/>
      <c r="R31" s="248"/>
      <c r="S31" s="248"/>
      <c r="T31" s="248"/>
      <c r="U31" s="248"/>
      <c r="V31" s="248"/>
      <c r="W31" s="248"/>
    </row>
    <row r="32" spans="1:23" s="250" customFormat="1" ht="15" customHeight="1" x14ac:dyDescent="0.15">
      <c r="A32" s="255" t="s">
        <v>399</v>
      </c>
      <c r="B32" s="261">
        <v>-941</v>
      </c>
      <c r="C32" s="265">
        <v>-897</v>
      </c>
      <c r="D32" s="265">
        <v>-990</v>
      </c>
      <c r="E32" s="265">
        <v>-1109</v>
      </c>
      <c r="F32" s="265">
        <v>-892</v>
      </c>
      <c r="G32" s="265">
        <v>-925</v>
      </c>
      <c r="H32" s="265">
        <v>-905</v>
      </c>
      <c r="I32" s="265">
        <v>-939</v>
      </c>
      <c r="J32" s="265">
        <v>-749</v>
      </c>
      <c r="K32" s="265">
        <v>-798</v>
      </c>
      <c r="L32" s="265">
        <v>-883</v>
      </c>
      <c r="M32" s="272">
        <v>-812</v>
      </c>
      <c r="N32" s="278">
        <v>-10840</v>
      </c>
      <c r="O32" s="248"/>
      <c r="P32" s="248"/>
      <c r="Q32" s="248"/>
      <c r="R32" s="248"/>
      <c r="S32" s="248"/>
      <c r="T32" s="248"/>
      <c r="U32" s="248"/>
      <c r="V32" s="248"/>
      <c r="W32" s="248"/>
    </row>
    <row r="33" spans="1:23" s="250" customFormat="1" ht="15" customHeight="1" x14ac:dyDescent="0.15">
      <c r="A33" s="255" t="s">
        <v>400</v>
      </c>
      <c r="B33" s="261">
        <v>-957</v>
      </c>
      <c r="C33" s="265">
        <v>-1052</v>
      </c>
      <c r="D33" s="265">
        <v>-1048</v>
      </c>
      <c r="E33" s="265">
        <v>-1149</v>
      </c>
      <c r="F33" s="265">
        <v>-904</v>
      </c>
      <c r="G33" s="265">
        <v>-973</v>
      </c>
      <c r="H33" s="265">
        <v>-868</v>
      </c>
      <c r="I33" s="265">
        <v>-877</v>
      </c>
      <c r="J33" s="265">
        <v>-754</v>
      </c>
      <c r="K33" s="265">
        <v>-817</v>
      </c>
      <c r="L33" s="265">
        <v>-826</v>
      </c>
      <c r="M33" s="272">
        <v>-787</v>
      </c>
      <c r="N33" s="278">
        <v>-11012</v>
      </c>
      <c r="O33" s="248"/>
      <c r="P33" s="248"/>
      <c r="Q33" s="248"/>
      <c r="R33" s="248"/>
      <c r="S33" s="248"/>
      <c r="T33" s="248"/>
      <c r="U33" s="248"/>
      <c r="V33" s="248"/>
      <c r="W33" s="248"/>
    </row>
    <row r="34" spans="1:23" s="250" customFormat="1" ht="15" customHeight="1" x14ac:dyDescent="0.15">
      <c r="A34" s="256" t="s">
        <v>401</v>
      </c>
      <c r="B34" s="262">
        <v>-902</v>
      </c>
      <c r="C34" s="266">
        <v>-938</v>
      </c>
      <c r="D34" s="266">
        <v>-1108</v>
      </c>
      <c r="E34" s="266" t="s">
        <v>395</v>
      </c>
      <c r="F34" s="266" t="s">
        <v>395</v>
      </c>
      <c r="G34" s="266" t="s">
        <v>395</v>
      </c>
      <c r="H34" s="266" t="s">
        <v>395</v>
      </c>
      <c r="I34" s="266" t="s">
        <v>395</v>
      </c>
      <c r="J34" s="266" t="s">
        <v>395</v>
      </c>
      <c r="K34" s="266" t="s">
        <v>395</v>
      </c>
      <c r="L34" s="266" t="s">
        <v>395</v>
      </c>
      <c r="M34" s="273" t="s">
        <v>395</v>
      </c>
      <c r="N34" s="279">
        <v>-2948</v>
      </c>
      <c r="O34" s="248"/>
      <c r="P34" s="248"/>
      <c r="Q34" s="248"/>
      <c r="R34" s="248"/>
      <c r="S34" s="248"/>
      <c r="T34" s="248"/>
      <c r="U34" s="248"/>
      <c r="V34" s="248"/>
      <c r="W34" s="248"/>
    </row>
    <row r="35" spans="1:23" s="250" customFormat="1" ht="23.25" customHeight="1" x14ac:dyDescent="0.15">
      <c r="A35" s="257" t="s">
        <v>217</v>
      </c>
      <c r="B35" s="248"/>
      <c r="C35" s="248"/>
      <c r="L35" s="248"/>
      <c r="M35" s="248"/>
      <c r="N35" s="281"/>
      <c r="O35" s="248"/>
      <c r="P35" s="248"/>
      <c r="Q35" s="248"/>
      <c r="R35" s="248"/>
      <c r="S35" s="248"/>
      <c r="T35" s="248"/>
      <c r="U35" s="248"/>
      <c r="V35" s="248"/>
      <c r="W35" s="248"/>
    </row>
    <row r="36" spans="1:23" s="250" customFormat="1" ht="12.75" customHeight="1" x14ac:dyDescent="0.15">
      <c r="A36" s="248" t="s">
        <v>200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7"/>
      <c r="M36" s="248"/>
      <c r="N36" s="275" t="s">
        <v>37</v>
      </c>
      <c r="O36" s="248"/>
      <c r="P36" s="248"/>
      <c r="Q36" s="248"/>
      <c r="R36" s="248"/>
      <c r="S36" s="248"/>
      <c r="T36" s="248"/>
      <c r="U36" s="248"/>
      <c r="V36" s="248"/>
      <c r="W36" s="248"/>
    </row>
    <row r="37" spans="1:23" s="250" customFormat="1" ht="15" customHeight="1" x14ac:dyDescent="0.15">
      <c r="A37" s="253" t="s">
        <v>258</v>
      </c>
      <c r="B37" s="259" t="s">
        <v>84</v>
      </c>
      <c r="C37" s="259" t="s">
        <v>244</v>
      </c>
      <c r="D37" s="259" t="s">
        <v>218</v>
      </c>
      <c r="E37" s="259" t="s">
        <v>76</v>
      </c>
      <c r="F37" s="259" t="s">
        <v>245</v>
      </c>
      <c r="G37" s="259" t="s">
        <v>246</v>
      </c>
      <c r="H37" s="259" t="s">
        <v>247</v>
      </c>
      <c r="I37" s="259" t="s">
        <v>248</v>
      </c>
      <c r="J37" s="259" t="s">
        <v>249</v>
      </c>
      <c r="K37" s="259" t="s">
        <v>251</v>
      </c>
      <c r="L37" s="259" t="s">
        <v>252</v>
      </c>
      <c r="M37" s="259" t="s">
        <v>152</v>
      </c>
      <c r="N37" s="276" t="s">
        <v>38</v>
      </c>
      <c r="O37" s="248"/>
      <c r="P37" s="248"/>
      <c r="Q37" s="248"/>
      <c r="R37" s="248"/>
      <c r="S37" s="248"/>
      <c r="T37" s="248"/>
      <c r="U37" s="248"/>
      <c r="V37" s="248"/>
      <c r="W37" s="248"/>
    </row>
    <row r="38" spans="1:23" s="250" customFormat="1" ht="15" customHeight="1" x14ac:dyDescent="0.15">
      <c r="A38" s="254" t="s">
        <v>396</v>
      </c>
      <c r="B38" s="260">
        <v>1021</v>
      </c>
      <c r="C38" s="264">
        <v>652</v>
      </c>
      <c r="D38" s="264">
        <v>703</v>
      </c>
      <c r="E38" s="264">
        <v>615</v>
      </c>
      <c r="F38" s="264">
        <v>707</v>
      </c>
      <c r="G38" s="264">
        <v>2421</v>
      </c>
      <c r="H38" s="264">
        <v>2513</v>
      </c>
      <c r="I38" s="264">
        <v>948</v>
      </c>
      <c r="J38" s="264">
        <v>829</v>
      </c>
      <c r="K38" s="264">
        <v>985</v>
      </c>
      <c r="L38" s="264">
        <v>1088</v>
      </c>
      <c r="M38" s="271">
        <v>841</v>
      </c>
      <c r="N38" s="277">
        <v>13323</v>
      </c>
      <c r="O38" s="248"/>
      <c r="P38" s="248"/>
      <c r="Q38" s="248"/>
      <c r="R38" s="248"/>
      <c r="S38" s="248"/>
      <c r="T38" s="248"/>
      <c r="U38" s="248"/>
      <c r="V38" s="248"/>
      <c r="W38" s="248"/>
    </row>
    <row r="39" spans="1:23" s="250" customFormat="1" ht="15" customHeight="1" x14ac:dyDescent="0.15">
      <c r="A39" s="255" t="s">
        <v>397</v>
      </c>
      <c r="B39" s="261">
        <v>878</v>
      </c>
      <c r="C39" s="265">
        <v>623</v>
      </c>
      <c r="D39" s="265">
        <v>551</v>
      </c>
      <c r="E39" s="265">
        <v>627</v>
      </c>
      <c r="F39" s="265">
        <v>685</v>
      </c>
      <c r="G39" s="265">
        <v>2291</v>
      </c>
      <c r="H39" s="265">
        <v>2456</v>
      </c>
      <c r="I39" s="265">
        <v>900</v>
      </c>
      <c r="J39" s="265">
        <v>731</v>
      </c>
      <c r="K39" s="265">
        <v>970</v>
      </c>
      <c r="L39" s="265">
        <v>1033</v>
      </c>
      <c r="M39" s="272">
        <v>753</v>
      </c>
      <c r="N39" s="278">
        <v>12498</v>
      </c>
      <c r="O39" s="248"/>
      <c r="P39" s="248"/>
      <c r="Q39" s="248"/>
      <c r="R39" s="248"/>
      <c r="S39" s="248"/>
      <c r="T39" s="248"/>
      <c r="U39" s="248"/>
      <c r="V39" s="248"/>
      <c r="W39" s="248"/>
    </row>
    <row r="40" spans="1:23" s="250" customFormat="1" ht="15" customHeight="1" x14ac:dyDescent="0.15">
      <c r="A40" s="255" t="s">
        <v>398</v>
      </c>
      <c r="B40" s="261">
        <v>884</v>
      </c>
      <c r="C40" s="265">
        <v>615</v>
      </c>
      <c r="D40" s="265">
        <v>597</v>
      </c>
      <c r="E40" s="265">
        <v>583</v>
      </c>
      <c r="F40" s="265">
        <v>631</v>
      </c>
      <c r="G40" s="265">
        <v>2066</v>
      </c>
      <c r="H40" s="265">
        <v>2428</v>
      </c>
      <c r="I40" s="265">
        <v>855</v>
      </c>
      <c r="J40" s="265">
        <v>725</v>
      </c>
      <c r="K40" s="265">
        <v>1010</v>
      </c>
      <c r="L40" s="265">
        <v>1021</v>
      </c>
      <c r="M40" s="272">
        <v>707</v>
      </c>
      <c r="N40" s="278">
        <v>12122</v>
      </c>
      <c r="O40" s="248"/>
      <c r="P40" s="248"/>
      <c r="Q40" s="248"/>
      <c r="R40" s="248"/>
      <c r="S40" s="248"/>
      <c r="T40" s="248"/>
      <c r="U40" s="248"/>
      <c r="V40" s="248"/>
      <c r="W40" s="248"/>
    </row>
    <row r="41" spans="1:23" s="250" customFormat="1" ht="15" customHeight="1" x14ac:dyDescent="0.15">
      <c r="A41" s="255" t="s">
        <v>399</v>
      </c>
      <c r="B41" s="261">
        <v>926</v>
      </c>
      <c r="C41" s="265">
        <v>650</v>
      </c>
      <c r="D41" s="265">
        <v>669</v>
      </c>
      <c r="E41" s="265">
        <v>633</v>
      </c>
      <c r="F41" s="265">
        <v>637</v>
      </c>
      <c r="G41" s="265">
        <v>2112</v>
      </c>
      <c r="H41" s="265">
        <v>2507</v>
      </c>
      <c r="I41" s="265">
        <v>848</v>
      </c>
      <c r="J41" s="265">
        <v>706</v>
      </c>
      <c r="K41" s="265">
        <v>1067</v>
      </c>
      <c r="L41" s="265">
        <v>1076</v>
      </c>
      <c r="M41" s="272">
        <v>787</v>
      </c>
      <c r="N41" s="278">
        <v>12618</v>
      </c>
      <c r="O41" s="248"/>
      <c r="P41" s="248"/>
      <c r="Q41" s="248"/>
      <c r="R41" s="248"/>
      <c r="S41" s="248"/>
      <c r="T41" s="248"/>
      <c r="U41" s="248"/>
      <c r="V41" s="248"/>
      <c r="W41" s="248"/>
    </row>
    <row r="42" spans="1:23" s="250" customFormat="1" ht="15" customHeight="1" x14ac:dyDescent="0.15">
      <c r="A42" s="255" t="s">
        <v>400</v>
      </c>
      <c r="B42" s="261">
        <v>780</v>
      </c>
      <c r="C42" s="265">
        <v>769</v>
      </c>
      <c r="D42" s="265">
        <v>684</v>
      </c>
      <c r="E42" s="265">
        <v>602</v>
      </c>
      <c r="F42" s="265">
        <v>643</v>
      </c>
      <c r="G42" s="265">
        <v>2493</v>
      </c>
      <c r="H42" s="265">
        <v>2106</v>
      </c>
      <c r="I42" s="265">
        <v>648</v>
      </c>
      <c r="J42" s="265">
        <v>712</v>
      </c>
      <c r="K42" s="265">
        <v>848</v>
      </c>
      <c r="L42" s="265">
        <v>842</v>
      </c>
      <c r="M42" s="272">
        <v>772</v>
      </c>
      <c r="N42" s="278">
        <v>11899</v>
      </c>
      <c r="O42" s="248"/>
      <c r="P42" s="248"/>
      <c r="Q42" s="248"/>
      <c r="R42" s="248"/>
      <c r="S42" s="248"/>
      <c r="T42" s="248"/>
      <c r="U42" s="248"/>
      <c r="V42" s="248"/>
      <c r="W42" s="248"/>
    </row>
    <row r="43" spans="1:23" s="250" customFormat="1" ht="15" customHeight="1" x14ac:dyDescent="0.15">
      <c r="A43" s="256" t="s">
        <v>401</v>
      </c>
      <c r="B43" s="262">
        <v>773</v>
      </c>
      <c r="C43" s="266">
        <v>588</v>
      </c>
      <c r="D43" s="266">
        <v>621</v>
      </c>
      <c r="E43" s="266" t="s">
        <v>395</v>
      </c>
      <c r="F43" s="266" t="s">
        <v>395</v>
      </c>
      <c r="G43" s="266" t="s">
        <v>395</v>
      </c>
      <c r="H43" s="266" t="s">
        <v>395</v>
      </c>
      <c r="I43" s="266" t="s">
        <v>395</v>
      </c>
      <c r="J43" s="266" t="s">
        <v>395</v>
      </c>
      <c r="K43" s="266" t="s">
        <v>395</v>
      </c>
      <c r="L43" s="266" t="s">
        <v>395</v>
      </c>
      <c r="M43" s="273" t="s">
        <v>395</v>
      </c>
      <c r="N43" s="279">
        <v>1982</v>
      </c>
      <c r="O43" s="248"/>
      <c r="P43" s="248"/>
      <c r="Q43" s="248"/>
      <c r="R43" s="248"/>
      <c r="S43" s="248"/>
      <c r="T43" s="248"/>
      <c r="U43" s="248"/>
      <c r="V43" s="248"/>
      <c r="W43" s="248"/>
    </row>
    <row r="44" spans="1:23" ht="18.75" customHeight="1" x14ac:dyDescent="0.15">
      <c r="A44" s="250" t="s">
        <v>202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75" t="s">
        <v>37</v>
      </c>
    </row>
    <row r="45" spans="1:23" ht="15" customHeight="1" x14ac:dyDescent="0.15">
      <c r="A45" s="253" t="s">
        <v>258</v>
      </c>
      <c r="B45" s="259" t="s">
        <v>84</v>
      </c>
      <c r="C45" s="259" t="s">
        <v>244</v>
      </c>
      <c r="D45" s="259" t="s">
        <v>218</v>
      </c>
      <c r="E45" s="259" t="s">
        <v>76</v>
      </c>
      <c r="F45" s="259" t="s">
        <v>245</v>
      </c>
      <c r="G45" s="259" t="s">
        <v>246</v>
      </c>
      <c r="H45" s="259" t="s">
        <v>247</v>
      </c>
      <c r="I45" s="259" t="s">
        <v>248</v>
      </c>
      <c r="J45" s="259" t="s">
        <v>249</v>
      </c>
      <c r="K45" s="259" t="s">
        <v>251</v>
      </c>
      <c r="L45" s="259" t="s">
        <v>252</v>
      </c>
      <c r="M45" s="259" t="s">
        <v>152</v>
      </c>
      <c r="N45" s="276" t="s">
        <v>38</v>
      </c>
    </row>
    <row r="46" spans="1:23" ht="15" customHeight="1" x14ac:dyDescent="0.15">
      <c r="A46" s="254" t="s">
        <v>396</v>
      </c>
      <c r="B46" s="260">
        <v>896</v>
      </c>
      <c r="C46" s="264">
        <v>743</v>
      </c>
      <c r="D46" s="264">
        <v>859</v>
      </c>
      <c r="E46" s="264">
        <v>805</v>
      </c>
      <c r="F46" s="264">
        <v>911</v>
      </c>
      <c r="G46" s="264">
        <v>6212</v>
      </c>
      <c r="H46" s="264">
        <v>1788</v>
      </c>
      <c r="I46" s="264">
        <v>948</v>
      </c>
      <c r="J46" s="264">
        <v>913</v>
      </c>
      <c r="K46" s="264">
        <v>1099</v>
      </c>
      <c r="L46" s="264">
        <v>1163</v>
      </c>
      <c r="M46" s="271">
        <v>1086</v>
      </c>
      <c r="N46" s="277">
        <v>17423</v>
      </c>
    </row>
    <row r="47" spans="1:23" ht="15" customHeight="1" x14ac:dyDescent="0.15">
      <c r="A47" s="255" t="s">
        <v>397</v>
      </c>
      <c r="B47" s="261">
        <v>860</v>
      </c>
      <c r="C47" s="265">
        <v>719</v>
      </c>
      <c r="D47" s="265">
        <v>770</v>
      </c>
      <c r="E47" s="265">
        <v>767</v>
      </c>
      <c r="F47" s="265">
        <v>949</v>
      </c>
      <c r="G47" s="265">
        <v>6040</v>
      </c>
      <c r="H47" s="265">
        <v>1787</v>
      </c>
      <c r="I47" s="265">
        <v>847</v>
      </c>
      <c r="J47" s="265">
        <v>937</v>
      </c>
      <c r="K47" s="265">
        <v>1054</v>
      </c>
      <c r="L47" s="265">
        <v>1012</v>
      </c>
      <c r="M47" s="272">
        <v>1009</v>
      </c>
      <c r="N47" s="278">
        <v>16751</v>
      </c>
    </row>
    <row r="48" spans="1:23" ht="15" customHeight="1" x14ac:dyDescent="0.15">
      <c r="A48" s="255" t="s">
        <v>398</v>
      </c>
      <c r="B48" s="261">
        <v>853</v>
      </c>
      <c r="C48" s="265">
        <v>689</v>
      </c>
      <c r="D48" s="265">
        <v>760</v>
      </c>
      <c r="E48" s="265">
        <v>802</v>
      </c>
      <c r="F48" s="265">
        <v>948</v>
      </c>
      <c r="G48" s="265">
        <v>5999</v>
      </c>
      <c r="H48" s="265">
        <v>1758</v>
      </c>
      <c r="I48" s="265">
        <v>950</v>
      </c>
      <c r="J48" s="265">
        <v>883</v>
      </c>
      <c r="K48" s="265">
        <v>1024</v>
      </c>
      <c r="L48" s="265">
        <v>990</v>
      </c>
      <c r="M48" s="272">
        <v>876</v>
      </c>
      <c r="N48" s="278">
        <v>16532</v>
      </c>
    </row>
    <row r="49" spans="1:23" ht="15" customHeight="1" x14ac:dyDescent="0.15">
      <c r="A49" s="255" t="s">
        <v>399</v>
      </c>
      <c r="B49" s="261">
        <v>904</v>
      </c>
      <c r="C49" s="265">
        <v>764</v>
      </c>
      <c r="D49" s="265">
        <v>758</v>
      </c>
      <c r="E49" s="265">
        <v>788</v>
      </c>
      <c r="F49" s="265">
        <v>966</v>
      </c>
      <c r="G49" s="265">
        <v>5675</v>
      </c>
      <c r="H49" s="265">
        <v>1808</v>
      </c>
      <c r="I49" s="265">
        <v>943</v>
      </c>
      <c r="J49" s="265">
        <v>839</v>
      </c>
      <c r="K49" s="265">
        <v>1109</v>
      </c>
      <c r="L49" s="265">
        <v>969</v>
      </c>
      <c r="M49" s="272">
        <v>1012</v>
      </c>
      <c r="N49" s="278">
        <v>16535</v>
      </c>
    </row>
    <row r="50" spans="1:23" ht="15" customHeight="1" x14ac:dyDescent="0.15">
      <c r="A50" s="255" t="s">
        <v>400</v>
      </c>
      <c r="B50" s="261">
        <v>818</v>
      </c>
      <c r="C50" s="265">
        <v>713</v>
      </c>
      <c r="D50" s="265">
        <v>787</v>
      </c>
      <c r="E50" s="265">
        <v>734</v>
      </c>
      <c r="F50" s="265">
        <v>972</v>
      </c>
      <c r="G50" s="265">
        <v>5445</v>
      </c>
      <c r="H50" s="265">
        <v>1491</v>
      </c>
      <c r="I50" s="265">
        <v>653</v>
      </c>
      <c r="J50" s="265">
        <v>744</v>
      </c>
      <c r="K50" s="265">
        <v>874</v>
      </c>
      <c r="L50" s="265">
        <v>756</v>
      </c>
      <c r="M50" s="272">
        <v>822</v>
      </c>
      <c r="N50" s="278">
        <v>14809</v>
      </c>
    </row>
    <row r="51" spans="1:23" ht="15" customHeight="1" x14ac:dyDescent="0.15">
      <c r="A51" s="256" t="s">
        <v>401</v>
      </c>
      <c r="B51" s="262">
        <v>793</v>
      </c>
      <c r="C51" s="266">
        <v>656</v>
      </c>
      <c r="D51" s="266">
        <v>626</v>
      </c>
      <c r="E51" s="266" t="s">
        <v>395</v>
      </c>
      <c r="F51" s="266" t="s">
        <v>395</v>
      </c>
      <c r="G51" s="266" t="s">
        <v>395</v>
      </c>
      <c r="H51" s="266" t="s">
        <v>395</v>
      </c>
      <c r="I51" s="266" t="s">
        <v>395</v>
      </c>
      <c r="J51" s="266" t="s">
        <v>395</v>
      </c>
      <c r="K51" s="266" t="s">
        <v>395</v>
      </c>
      <c r="L51" s="266" t="s">
        <v>395</v>
      </c>
      <c r="M51" s="273" t="s">
        <v>395</v>
      </c>
      <c r="N51" s="279">
        <v>2075</v>
      </c>
    </row>
    <row r="52" spans="1:23" s="248" customFormat="1" ht="18.75" customHeight="1" x14ac:dyDescent="0.15">
      <c r="A52" s="250" t="s">
        <v>206</v>
      </c>
      <c r="N52" s="275" t="s">
        <v>37</v>
      </c>
    </row>
    <row r="53" spans="1:23" s="248" customFormat="1" ht="15" customHeight="1" x14ac:dyDescent="0.15">
      <c r="A53" s="253" t="s">
        <v>258</v>
      </c>
      <c r="B53" s="259" t="s">
        <v>84</v>
      </c>
      <c r="C53" s="259" t="s">
        <v>244</v>
      </c>
      <c r="D53" s="259" t="s">
        <v>218</v>
      </c>
      <c r="E53" s="259" t="s">
        <v>76</v>
      </c>
      <c r="F53" s="259" t="s">
        <v>245</v>
      </c>
      <c r="G53" s="259" t="s">
        <v>246</v>
      </c>
      <c r="H53" s="259" t="s">
        <v>247</v>
      </c>
      <c r="I53" s="259" t="s">
        <v>248</v>
      </c>
      <c r="J53" s="259" t="s">
        <v>249</v>
      </c>
      <c r="K53" s="259" t="s">
        <v>251</v>
      </c>
      <c r="L53" s="259" t="s">
        <v>252</v>
      </c>
      <c r="M53" s="259" t="s">
        <v>152</v>
      </c>
      <c r="N53" s="282" t="s">
        <v>38</v>
      </c>
    </row>
    <row r="54" spans="1:23" s="250" customFormat="1" ht="15" customHeight="1" x14ac:dyDescent="0.15">
      <c r="A54" s="254" t="s">
        <v>396</v>
      </c>
      <c r="B54" s="260">
        <v>125</v>
      </c>
      <c r="C54" s="264">
        <v>-91</v>
      </c>
      <c r="D54" s="264">
        <v>-156</v>
      </c>
      <c r="E54" s="264">
        <v>-190</v>
      </c>
      <c r="F54" s="264">
        <v>-204</v>
      </c>
      <c r="G54" s="264">
        <v>-3791</v>
      </c>
      <c r="H54" s="264">
        <v>725</v>
      </c>
      <c r="I54" s="264">
        <v>0</v>
      </c>
      <c r="J54" s="264">
        <v>-84</v>
      </c>
      <c r="K54" s="264">
        <v>-114</v>
      </c>
      <c r="L54" s="264">
        <v>-75</v>
      </c>
      <c r="M54" s="271">
        <v>-245</v>
      </c>
      <c r="N54" s="277">
        <v>-4100</v>
      </c>
      <c r="O54" s="248"/>
      <c r="P54" s="248"/>
      <c r="Q54" s="248"/>
      <c r="R54" s="248"/>
      <c r="S54" s="248"/>
      <c r="T54" s="248"/>
      <c r="U54" s="248"/>
      <c r="V54" s="248"/>
      <c r="W54" s="248"/>
    </row>
    <row r="55" spans="1:23" s="250" customFormat="1" ht="15" customHeight="1" x14ac:dyDescent="0.15">
      <c r="A55" s="255" t="s">
        <v>397</v>
      </c>
      <c r="B55" s="261">
        <v>18</v>
      </c>
      <c r="C55" s="265">
        <v>-96</v>
      </c>
      <c r="D55" s="265">
        <v>-219</v>
      </c>
      <c r="E55" s="265">
        <v>-140</v>
      </c>
      <c r="F55" s="265">
        <v>-264</v>
      </c>
      <c r="G55" s="265">
        <v>-3749</v>
      </c>
      <c r="H55" s="265">
        <v>669</v>
      </c>
      <c r="I55" s="265">
        <v>53</v>
      </c>
      <c r="J55" s="265">
        <v>-206</v>
      </c>
      <c r="K55" s="265">
        <v>-84</v>
      </c>
      <c r="L55" s="265">
        <v>21</v>
      </c>
      <c r="M55" s="272">
        <v>-256</v>
      </c>
      <c r="N55" s="278">
        <v>-4253</v>
      </c>
      <c r="O55" s="248"/>
      <c r="P55" s="248"/>
      <c r="Q55" s="248"/>
      <c r="R55" s="248"/>
      <c r="S55" s="248"/>
      <c r="T55" s="248"/>
      <c r="U55" s="248"/>
      <c r="V55" s="248"/>
      <c r="W55" s="248"/>
    </row>
    <row r="56" spans="1:23" s="250" customFormat="1" ht="15" customHeight="1" x14ac:dyDescent="0.15">
      <c r="A56" s="255" t="s">
        <v>398</v>
      </c>
      <c r="B56" s="261">
        <v>31</v>
      </c>
      <c r="C56" s="265">
        <v>-74</v>
      </c>
      <c r="D56" s="265">
        <v>-163</v>
      </c>
      <c r="E56" s="265">
        <v>-219</v>
      </c>
      <c r="F56" s="265">
        <v>-317</v>
      </c>
      <c r="G56" s="265">
        <v>-3933</v>
      </c>
      <c r="H56" s="265">
        <v>670</v>
      </c>
      <c r="I56" s="265">
        <v>-95</v>
      </c>
      <c r="J56" s="265">
        <v>-158</v>
      </c>
      <c r="K56" s="265">
        <v>-14</v>
      </c>
      <c r="L56" s="265">
        <v>31</v>
      </c>
      <c r="M56" s="272">
        <v>-169</v>
      </c>
      <c r="N56" s="278">
        <v>-4410</v>
      </c>
      <c r="O56" s="248"/>
      <c r="P56" s="248"/>
      <c r="Q56" s="248"/>
      <c r="R56" s="248"/>
      <c r="S56" s="248"/>
      <c r="T56" s="248"/>
      <c r="U56" s="248"/>
      <c r="V56" s="248"/>
      <c r="W56" s="248"/>
    </row>
    <row r="57" spans="1:23" s="250" customFormat="1" ht="15" customHeight="1" x14ac:dyDescent="0.15">
      <c r="A57" s="255" t="s">
        <v>399</v>
      </c>
      <c r="B57" s="261">
        <v>22</v>
      </c>
      <c r="C57" s="265">
        <v>-114</v>
      </c>
      <c r="D57" s="265">
        <v>-89</v>
      </c>
      <c r="E57" s="265">
        <v>-155</v>
      </c>
      <c r="F57" s="265">
        <v>-329</v>
      </c>
      <c r="G57" s="265">
        <v>-3563</v>
      </c>
      <c r="H57" s="265">
        <v>699</v>
      </c>
      <c r="I57" s="265">
        <v>-95</v>
      </c>
      <c r="J57" s="265">
        <v>-133</v>
      </c>
      <c r="K57" s="265">
        <v>-42</v>
      </c>
      <c r="L57" s="265">
        <v>107</v>
      </c>
      <c r="M57" s="272">
        <v>-225</v>
      </c>
      <c r="N57" s="278">
        <v>-3917</v>
      </c>
      <c r="O57" s="248"/>
      <c r="P57" s="248"/>
      <c r="Q57" s="248"/>
      <c r="R57" s="248"/>
      <c r="S57" s="248"/>
      <c r="T57" s="248"/>
      <c r="U57" s="248"/>
      <c r="V57" s="248"/>
      <c r="W57" s="248"/>
    </row>
    <row r="58" spans="1:23" s="250" customFormat="1" ht="15" customHeight="1" x14ac:dyDescent="0.15">
      <c r="A58" s="255" t="s">
        <v>400</v>
      </c>
      <c r="B58" s="261">
        <v>-38</v>
      </c>
      <c r="C58" s="265">
        <v>56</v>
      </c>
      <c r="D58" s="265">
        <v>-103</v>
      </c>
      <c r="E58" s="265">
        <v>-132</v>
      </c>
      <c r="F58" s="265">
        <v>-329</v>
      </c>
      <c r="G58" s="265">
        <v>-2952</v>
      </c>
      <c r="H58" s="265">
        <v>615</v>
      </c>
      <c r="I58" s="269">
        <v>-5</v>
      </c>
      <c r="J58" s="265">
        <v>-32</v>
      </c>
      <c r="K58" s="265">
        <v>-26</v>
      </c>
      <c r="L58" s="265">
        <v>86</v>
      </c>
      <c r="M58" s="272">
        <v>-50</v>
      </c>
      <c r="N58" s="278">
        <v>-2910</v>
      </c>
      <c r="O58" s="248"/>
      <c r="P58" s="248"/>
      <c r="Q58" s="248"/>
      <c r="R58" s="248"/>
      <c r="S58" s="248"/>
      <c r="T58" s="248"/>
      <c r="U58" s="248"/>
      <c r="V58" s="248"/>
      <c r="W58" s="248"/>
    </row>
    <row r="59" spans="1:23" s="250" customFormat="1" ht="15" customHeight="1" x14ac:dyDescent="0.15">
      <c r="A59" s="256" t="s">
        <v>401</v>
      </c>
      <c r="B59" s="263">
        <v>-20</v>
      </c>
      <c r="C59" s="267">
        <v>-68</v>
      </c>
      <c r="D59" s="267">
        <v>-5</v>
      </c>
      <c r="E59" s="267" t="s">
        <v>395</v>
      </c>
      <c r="F59" s="267" t="s">
        <v>395</v>
      </c>
      <c r="G59" s="267" t="s">
        <v>395</v>
      </c>
      <c r="H59" s="267" t="s">
        <v>395</v>
      </c>
      <c r="I59" s="267" t="s">
        <v>395</v>
      </c>
      <c r="J59" s="267" t="s">
        <v>395</v>
      </c>
      <c r="K59" s="267" t="s">
        <v>395</v>
      </c>
      <c r="L59" s="267" t="s">
        <v>395</v>
      </c>
      <c r="M59" s="274" t="s">
        <v>395</v>
      </c>
      <c r="N59" s="283">
        <v>-93</v>
      </c>
      <c r="O59" s="248"/>
      <c r="P59" s="248"/>
      <c r="Q59" s="248"/>
      <c r="R59" s="248"/>
      <c r="S59" s="248"/>
      <c r="T59" s="248"/>
      <c r="U59" s="248"/>
      <c r="V59" s="248"/>
      <c r="W59" s="248"/>
    </row>
    <row r="60" spans="1:23" s="250" customFormat="1" ht="15" customHeight="1" x14ac:dyDescent="0.15">
      <c r="B60" s="248"/>
      <c r="C60" s="248"/>
      <c r="N60" s="265"/>
      <c r="O60" s="248"/>
      <c r="P60" s="248"/>
      <c r="Q60" s="248"/>
      <c r="R60" s="248"/>
      <c r="S60" s="248"/>
      <c r="T60" s="248"/>
      <c r="U60" s="248"/>
      <c r="V60" s="248"/>
      <c r="W60" s="248"/>
    </row>
    <row r="61" spans="1:23" s="250" customFormat="1" ht="15" customHeight="1" x14ac:dyDescent="0.15">
      <c r="B61" s="248"/>
      <c r="C61" s="248"/>
      <c r="N61" s="265"/>
      <c r="O61" s="248"/>
      <c r="P61" s="248"/>
      <c r="Q61" s="248"/>
      <c r="R61" s="248"/>
      <c r="S61" s="248"/>
      <c r="T61" s="248"/>
      <c r="U61" s="248"/>
      <c r="V61" s="248"/>
      <c r="W61" s="248"/>
    </row>
    <row r="62" spans="1:23" s="250" customFormat="1" ht="15" customHeight="1" x14ac:dyDescent="0.15">
      <c r="B62" s="248"/>
      <c r="C62" s="248"/>
      <c r="G62" s="268"/>
      <c r="N62" s="265"/>
      <c r="O62" s="248"/>
      <c r="P62" s="248"/>
      <c r="Q62" s="248"/>
      <c r="R62" s="248"/>
      <c r="S62" s="248"/>
      <c r="T62" s="248"/>
      <c r="U62" s="248"/>
      <c r="V62" s="248"/>
      <c r="W62" s="248"/>
    </row>
    <row r="63" spans="1:23" s="250" customFormat="1" ht="15" customHeight="1" x14ac:dyDescent="0.15">
      <c r="B63" s="248"/>
      <c r="C63" s="248"/>
      <c r="N63" s="265"/>
      <c r="O63" s="248"/>
      <c r="P63" s="248"/>
      <c r="Q63" s="248"/>
      <c r="R63" s="248"/>
      <c r="S63" s="248"/>
      <c r="T63" s="248"/>
      <c r="U63" s="248"/>
      <c r="V63" s="248"/>
      <c r="W63" s="248"/>
    </row>
    <row r="64" spans="1:23" s="248" customFormat="1" ht="15" customHeight="1" x14ac:dyDescent="0.15">
      <c r="A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</row>
    <row r="65" spans="1:23" s="248" customFormat="1" ht="15" customHeight="1" x14ac:dyDescent="0.15">
      <c r="A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</row>
    <row r="66" spans="1:23" s="250" customFormat="1" ht="15" customHeight="1" x14ac:dyDescent="0.15">
      <c r="B66" s="248"/>
      <c r="C66" s="248"/>
      <c r="N66" s="265"/>
      <c r="O66" s="248"/>
      <c r="P66" s="248"/>
      <c r="Q66" s="248"/>
      <c r="R66" s="248"/>
      <c r="S66" s="248"/>
      <c r="T66" s="248"/>
      <c r="U66" s="248"/>
      <c r="V66" s="248"/>
      <c r="W66" s="248"/>
    </row>
    <row r="67" spans="1:23" s="250" customFormat="1" ht="15" customHeight="1" x14ac:dyDescent="0.15">
      <c r="B67" s="248"/>
      <c r="C67" s="248"/>
      <c r="N67" s="265"/>
      <c r="O67" s="248"/>
      <c r="P67" s="248"/>
      <c r="Q67" s="248"/>
      <c r="R67" s="248"/>
      <c r="S67" s="248"/>
      <c r="T67" s="248"/>
      <c r="U67" s="248"/>
      <c r="V67" s="248"/>
      <c r="W67" s="248"/>
    </row>
    <row r="68" spans="1:23" s="250" customFormat="1" ht="15" customHeight="1" x14ac:dyDescent="0.15">
      <c r="B68" s="248"/>
      <c r="C68" s="248"/>
      <c r="N68" s="265"/>
      <c r="O68" s="248"/>
      <c r="P68" s="248"/>
      <c r="Q68" s="248"/>
      <c r="R68" s="248"/>
      <c r="S68" s="248"/>
      <c r="T68" s="248"/>
      <c r="U68" s="248"/>
      <c r="V68" s="248"/>
      <c r="W68" s="248"/>
    </row>
    <row r="69" spans="1:23" s="250" customFormat="1" ht="15" customHeight="1" x14ac:dyDescent="0.15">
      <c r="B69" s="248"/>
      <c r="C69" s="248"/>
      <c r="N69" s="265"/>
      <c r="O69" s="248"/>
      <c r="P69" s="248"/>
      <c r="Q69" s="248"/>
      <c r="R69" s="248"/>
      <c r="S69" s="248"/>
      <c r="T69" s="248"/>
      <c r="U69" s="248"/>
      <c r="V69" s="248"/>
      <c r="W69" s="248"/>
    </row>
    <row r="70" spans="1:23" s="250" customFormat="1" ht="15" customHeight="1" x14ac:dyDescent="0.15">
      <c r="B70" s="248"/>
      <c r="C70" s="248"/>
      <c r="N70" s="265"/>
      <c r="O70" s="248"/>
      <c r="P70" s="248"/>
      <c r="Q70" s="248"/>
      <c r="R70" s="248"/>
      <c r="S70" s="248"/>
      <c r="T70" s="248"/>
      <c r="U70" s="248"/>
      <c r="V70" s="248"/>
      <c r="W70" s="248"/>
    </row>
    <row r="71" spans="1:23" s="250" customFormat="1" ht="15" customHeight="1" x14ac:dyDescent="0.15">
      <c r="B71" s="248"/>
      <c r="C71" s="248"/>
      <c r="N71" s="265"/>
      <c r="O71" s="248"/>
      <c r="P71" s="248"/>
      <c r="Q71" s="248"/>
      <c r="R71" s="248"/>
      <c r="S71" s="248"/>
      <c r="T71" s="248"/>
      <c r="U71" s="248"/>
      <c r="V71" s="248"/>
      <c r="W71" s="248"/>
    </row>
    <row r="72" spans="1:23" s="250" customFormat="1" ht="15" customHeight="1" x14ac:dyDescent="0.15">
      <c r="B72" s="248"/>
      <c r="C72" s="248"/>
      <c r="N72" s="265"/>
      <c r="O72" s="248"/>
      <c r="P72" s="248"/>
      <c r="Q72" s="248"/>
      <c r="R72" s="248"/>
      <c r="S72" s="248"/>
      <c r="T72" s="248"/>
      <c r="U72" s="248"/>
      <c r="V72" s="248"/>
      <c r="W72" s="248"/>
    </row>
    <row r="73" spans="1:23" s="250" customFormat="1" ht="15" customHeight="1" x14ac:dyDescent="0.15">
      <c r="B73" s="248"/>
      <c r="C73" s="248"/>
      <c r="N73" s="265"/>
      <c r="O73" s="248"/>
      <c r="P73" s="248"/>
      <c r="Q73" s="248"/>
      <c r="R73" s="248"/>
      <c r="S73" s="248"/>
      <c r="T73" s="248"/>
      <c r="U73" s="248"/>
      <c r="V73" s="248"/>
      <c r="W73" s="248"/>
    </row>
    <row r="74" spans="1:23" s="250" customFormat="1" ht="15" customHeight="1" x14ac:dyDescent="0.15">
      <c r="B74" s="248"/>
      <c r="C74" s="248"/>
      <c r="N74" s="265"/>
      <c r="O74" s="248"/>
      <c r="P74" s="248"/>
      <c r="Q74" s="248"/>
      <c r="R74" s="248"/>
      <c r="S74" s="248"/>
      <c r="T74" s="248"/>
      <c r="U74" s="248"/>
      <c r="V74" s="248"/>
      <c r="W74" s="248"/>
    </row>
    <row r="75" spans="1:23" s="250" customFormat="1" ht="15" customHeight="1" x14ac:dyDescent="0.15">
      <c r="B75" s="248"/>
      <c r="C75" s="248"/>
      <c r="N75" s="265"/>
      <c r="O75" s="248"/>
      <c r="P75" s="248"/>
      <c r="Q75" s="248"/>
      <c r="R75" s="248"/>
      <c r="S75" s="248"/>
      <c r="T75" s="248"/>
      <c r="U75" s="248"/>
      <c r="V75" s="248"/>
      <c r="W75" s="248"/>
    </row>
    <row r="76" spans="1:23" s="250" customFormat="1" ht="15" customHeight="1" x14ac:dyDescent="0.15">
      <c r="B76" s="248"/>
      <c r="C76" s="248"/>
      <c r="N76" s="265"/>
      <c r="O76" s="248"/>
      <c r="P76" s="248"/>
      <c r="Q76" s="248"/>
      <c r="R76" s="248"/>
      <c r="S76" s="248"/>
      <c r="T76" s="248"/>
      <c r="U76" s="248"/>
      <c r="V76" s="248"/>
      <c r="W76" s="248"/>
    </row>
    <row r="77" spans="1:23" s="250" customFormat="1" ht="15" customHeight="1" x14ac:dyDescent="0.15">
      <c r="B77" s="248"/>
      <c r="C77" s="248"/>
      <c r="N77" s="265"/>
      <c r="O77" s="248"/>
      <c r="P77" s="248"/>
      <c r="Q77" s="248"/>
      <c r="R77" s="248"/>
      <c r="S77" s="248"/>
      <c r="T77" s="248"/>
      <c r="U77" s="248"/>
      <c r="V77" s="248"/>
      <c r="W77" s="248"/>
    </row>
    <row r="78" spans="1:23" s="250" customFormat="1" ht="15" customHeight="1" x14ac:dyDescent="0.15">
      <c r="B78" s="248"/>
      <c r="C78" s="248"/>
      <c r="N78" s="265"/>
      <c r="O78" s="248"/>
      <c r="P78" s="248"/>
      <c r="Q78" s="248"/>
      <c r="R78" s="248"/>
      <c r="S78" s="248"/>
      <c r="T78" s="248"/>
      <c r="U78" s="248"/>
      <c r="V78" s="248"/>
      <c r="W78" s="248"/>
    </row>
    <row r="79" spans="1:23" s="250" customFormat="1" ht="15" customHeight="1" x14ac:dyDescent="0.15">
      <c r="B79" s="248"/>
      <c r="C79" s="248"/>
      <c r="N79" s="265"/>
      <c r="O79" s="248"/>
      <c r="P79" s="248"/>
      <c r="Q79" s="248"/>
      <c r="R79" s="248"/>
      <c r="S79" s="248"/>
      <c r="T79" s="248"/>
      <c r="U79" s="248"/>
      <c r="V79" s="248"/>
      <c r="W79" s="248"/>
    </row>
    <row r="80" spans="1:23" s="250" customFormat="1" ht="15" customHeight="1" x14ac:dyDescent="0.15">
      <c r="B80" s="248"/>
      <c r="C80" s="248"/>
      <c r="N80" s="265"/>
      <c r="O80" s="248"/>
      <c r="P80" s="248"/>
      <c r="Q80" s="248"/>
      <c r="R80" s="248"/>
      <c r="S80" s="248"/>
      <c r="T80" s="248"/>
      <c r="U80" s="248"/>
      <c r="V80" s="248"/>
      <c r="W80" s="248"/>
    </row>
    <row r="81" spans="2:23" s="250" customFormat="1" ht="15" customHeight="1" x14ac:dyDescent="0.15">
      <c r="B81" s="248"/>
      <c r="C81" s="248"/>
      <c r="N81" s="265"/>
      <c r="O81" s="248"/>
      <c r="P81" s="248"/>
      <c r="Q81" s="248"/>
      <c r="R81" s="248"/>
      <c r="S81" s="248"/>
      <c r="T81" s="248"/>
      <c r="U81" s="248"/>
      <c r="V81" s="248"/>
      <c r="W81" s="248"/>
    </row>
    <row r="82" spans="2:23" s="250" customFormat="1" ht="15" customHeight="1" x14ac:dyDescent="0.15">
      <c r="B82" s="248"/>
      <c r="C82" s="248"/>
      <c r="N82" s="265"/>
      <c r="O82" s="248"/>
      <c r="P82" s="248"/>
      <c r="Q82" s="248"/>
      <c r="R82" s="248"/>
      <c r="S82" s="248"/>
      <c r="T82" s="248"/>
      <c r="U82" s="248"/>
      <c r="V82" s="248"/>
      <c r="W82" s="248"/>
    </row>
    <row r="83" spans="2:23" s="250" customFormat="1" ht="15" customHeight="1" x14ac:dyDescent="0.15">
      <c r="B83" s="248"/>
      <c r="C83" s="248"/>
      <c r="N83" s="265"/>
      <c r="O83" s="248"/>
      <c r="P83" s="248"/>
      <c r="Q83" s="248"/>
      <c r="R83" s="248"/>
      <c r="S83" s="248"/>
      <c r="T83" s="248"/>
      <c r="U83" s="248"/>
      <c r="V83" s="248"/>
      <c r="W83" s="248"/>
    </row>
    <row r="84" spans="2:23" s="250" customFormat="1" ht="15" customHeight="1" x14ac:dyDescent="0.15">
      <c r="B84" s="248"/>
      <c r="C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</row>
    <row r="85" spans="2:23" s="250" customFormat="1" ht="15" customHeight="1" x14ac:dyDescent="0.15">
      <c r="B85" s="248"/>
      <c r="C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</row>
    <row r="86" spans="2:23" s="250" customFormat="1" ht="15" customHeight="1" x14ac:dyDescent="0.15">
      <c r="B86" s="248"/>
      <c r="C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</row>
    <row r="87" spans="2:23" s="250" customFormat="1" ht="15" customHeight="1" x14ac:dyDescent="0.15">
      <c r="B87" s="248"/>
      <c r="C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</row>
    <row r="88" spans="2:23" s="250" customFormat="1" ht="15" customHeight="1" x14ac:dyDescent="0.15">
      <c r="B88" s="248"/>
      <c r="C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</row>
    <row r="89" spans="2:23" s="250" customFormat="1" ht="15" customHeight="1" x14ac:dyDescent="0.15">
      <c r="B89" s="248"/>
      <c r="C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</row>
    <row r="90" spans="2:23" s="250" customFormat="1" ht="15" customHeight="1" x14ac:dyDescent="0.15">
      <c r="B90" s="248"/>
      <c r="C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</row>
    <row r="91" spans="2:23" s="250" customFormat="1" ht="15" customHeight="1" x14ac:dyDescent="0.15">
      <c r="B91" s="248"/>
      <c r="C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</row>
    <row r="92" spans="2:23" s="250" customFormat="1" ht="15" customHeight="1" x14ac:dyDescent="0.15">
      <c r="B92" s="248"/>
      <c r="C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</row>
    <row r="93" spans="2:23" s="250" customFormat="1" ht="15" customHeight="1" x14ac:dyDescent="0.15">
      <c r="B93" s="248"/>
      <c r="C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</row>
    <row r="94" spans="2:23" s="250" customFormat="1" ht="15" customHeight="1" x14ac:dyDescent="0.15">
      <c r="B94" s="248"/>
      <c r="C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</row>
    <row r="95" spans="2:23" s="250" customFormat="1" ht="15" customHeight="1" x14ac:dyDescent="0.15">
      <c r="B95" s="248"/>
      <c r="C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</row>
    <row r="96" spans="2:23" s="250" customFormat="1" ht="15" customHeight="1" x14ac:dyDescent="0.15">
      <c r="B96" s="248"/>
      <c r="C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</row>
    <row r="97" spans="2:23" s="250" customFormat="1" ht="15" customHeight="1" x14ac:dyDescent="0.15">
      <c r="B97" s="248"/>
      <c r="C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</row>
    <row r="98" spans="2:23" s="250" customFormat="1" ht="15" customHeight="1" x14ac:dyDescent="0.15">
      <c r="B98" s="248"/>
      <c r="C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</row>
    <row r="99" spans="2:23" s="250" customFormat="1" ht="15" customHeight="1" x14ac:dyDescent="0.15">
      <c r="B99" s="248"/>
      <c r="C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</row>
    <row r="100" spans="2:23" s="250" customFormat="1" ht="15" customHeight="1" x14ac:dyDescent="0.15">
      <c r="B100" s="248"/>
      <c r="C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</row>
    <row r="101" spans="2:23" s="250" customFormat="1" ht="15" customHeight="1" x14ac:dyDescent="0.15">
      <c r="B101" s="248"/>
      <c r="C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</row>
    <row r="102" spans="2:23" s="250" customFormat="1" ht="15" customHeight="1" x14ac:dyDescent="0.15">
      <c r="B102" s="248"/>
      <c r="C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</row>
    <row r="103" spans="2:23" s="250" customFormat="1" ht="15" customHeight="1" x14ac:dyDescent="0.15">
      <c r="B103" s="248"/>
      <c r="C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</row>
    <row r="104" spans="2:23" s="250" customFormat="1" ht="15" customHeight="1" x14ac:dyDescent="0.15">
      <c r="B104" s="248"/>
      <c r="C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</row>
    <row r="105" spans="2:23" s="250" customFormat="1" ht="15" customHeight="1" x14ac:dyDescent="0.15">
      <c r="B105" s="248"/>
      <c r="C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</row>
    <row r="106" spans="2:23" s="250" customFormat="1" ht="15" customHeight="1" x14ac:dyDescent="0.15">
      <c r="B106" s="248"/>
      <c r="C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</row>
    <row r="107" spans="2:23" s="250" customFormat="1" ht="15" customHeight="1" x14ac:dyDescent="0.15">
      <c r="B107" s="248"/>
      <c r="C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</row>
    <row r="108" spans="2:23" s="250" customFormat="1" ht="15" customHeight="1" x14ac:dyDescent="0.15">
      <c r="B108" s="248"/>
      <c r="C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</row>
    <row r="109" spans="2:23" s="250" customFormat="1" ht="15" customHeight="1" x14ac:dyDescent="0.15">
      <c r="B109" s="248"/>
      <c r="C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</row>
    <row r="110" spans="2:23" s="250" customFormat="1" ht="15" customHeight="1" x14ac:dyDescent="0.15">
      <c r="B110" s="248"/>
      <c r="C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</row>
    <row r="111" spans="2:23" s="250" customFormat="1" ht="15" customHeight="1" x14ac:dyDescent="0.15">
      <c r="B111" s="248"/>
      <c r="C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</row>
    <row r="112" spans="2:23" s="250" customFormat="1" ht="15" customHeight="1" x14ac:dyDescent="0.15">
      <c r="B112" s="248"/>
      <c r="C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</row>
    <row r="113" spans="2:23" s="250" customFormat="1" ht="15" customHeight="1" x14ac:dyDescent="0.15">
      <c r="B113" s="248"/>
      <c r="C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</row>
    <row r="114" spans="2:23" s="250" customFormat="1" ht="15" customHeight="1" x14ac:dyDescent="0.15">
      <c r="B114" s="248"/>
      <c r="C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</row>
    <row r="115" spans="2:23" s="250" customFormat="1" ht="15" customHeight="1" x14ac:dyDescent="0.15">
      <c r="B115" s="248"/>
      <c r="C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</row>
    <row r="116" spans="2:23" s="250" customFormat="1" ht="15" customHeight="1" x14ac:dyDescent="0.15">
      <c r="B116" s="248"/>
      <c r="C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</row>
    <row r="117" spans="2:23" s="250" customFormat="1" ht="15" customHeight="1" x14ac:dyDescent="0.15">
      <c r="B117" s="248"/>
      <c r="C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</row>
    <row r="118" spans="2:23" s="250" customFormat="1" ht="15" customHeight="1" x14ac:dyDescent="0.15">
      <c r="B118" s="248"/>
      <c r="C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</row>
    <row r="119" spans="2:23" s="250" customFormat="1" ht="15" customHeight="1" x14ac:dyDescent="0.15">
      <c r="B119" s="248"/>
      <c r="C119" s="248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</row>
    <row r="120" spans="2:23" s="250" customFormat="1" ht="15" customHeight="1" x14ac:dyDescent="0.15">
      <c r="B120" s="248"/>
      <c r="C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</row>
    <row r="121" spans="2:23" s="250" customFormat="1" ht="15" customHeight="1" x14ac:dyDescent="0.15">
      <c r="B121" s="248"/>
      <c r="C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</row>
    <row r="122" spans="2:23" s="250" customFormat="1" ht="15" customHeight="1" x14ac:dyDescent="0.15">
      <c r="B122" s="248"/>
      <c r="C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</row>
    <row r="123" spans="2:23" s="250" customFormat="1" ht="15" customHeight="1" x14ac:dyDescent="0.15">
      <c r="B123" s="248"/>
      <c r="C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</row>
    <row r="124" spans="2:23" s="250" customFormat="1" ht="15" customHeight="1" x14ac:dyDescent="0.15">
      <c r="B124" s="248"/>
      <c r="C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</row>
    <row r="125" spans="2:23" s="250" customFormat="1" ht="15" customHeight="1" x14ac:dyDescent="0.15">
      <c r="B125" s="248"/>
      <c r="C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</row>
    <row r="126" spans="2:23" s="250" customFormat="1" ht="15" customHeight="1" x14ac:dyDescent="0.15">
      <c r="B126" s="248"/>
      <c r="C126" s="248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</row>
    <row r="127" spans="2:23" s="250" customFormat="1" ht="15" customHeight="1" x14ac:dyDescent="0.15">
      <c r="B127" s="248"/>
      <c r="C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</row>
    <row r="128" spans="2:23" s="250" customFormat="1" ht="15" customHeight="1" x14ac:dyDescent="0.15">
      <c r="B128" s="248"/>
      <c r="C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</row>
    <row r="129" spans="2:23" s="250" customFormat="1" ht="15" customHeight="1" x14ac:dyDescent="0.15">
      <c r="B129" s="248"/>
      <c r="C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</row>
    <row r="130" spans="2:23" s="250" customFormat="1" ht="15" customHeight="1" x14ac:dyDescent="0.15">
      <c r="B130" s="248"/>
      <c r="C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</row>
    <row r="131" spans="2:23" s="250" customFormat="1" ht="15" customHeight="1" x14ac:dyDescent="0.15">
      <c r="B131" s="248"/>
      <c r="C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</row>
    <row r="132" spans="2:23" s="250" customFormat="1" ht="15" customHeight="1" x14ac:dyDescent="0.15">
      <c r="B132" s="248"/>
      <c r="C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</row>
    <row r="133" spans="2:23" s="250" customFormat="1" ht="15" customHeight="1" x14ac:dyDescent="0.15">
      <c r="B133" s="248"/>
      <c r="C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</row>
    <row r="134" spans="2:23" s="250" customFormat="1" ht="15" customHeight="1" x14ac:dyDescent="0.15">
      <c r="B134" s="248"/>
      <c r="C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</row>
    <row r="135" spans="2:23" s="250" customFormat="1" ht="15" customHeight="1" x14ac:dyDescent="0.15">
      <c r="B135" s="248"/>
      <c r="C135" s="248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</row>
    <row r="136" spans="2:23" s="250" customFormat="1" ht="15" customHeight="1" x14ac:dyDescent="0.15">
      <c r="B136" s="248"/>
      <c r="C136" s="248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</row>
    <row r="137" spans="2:23" s="250" customFormat="1" ht="15" customHeight="1" x14ac:dyDescent="0.15">
      <c r="B137" s="248"/>
      <c r="C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</row>
    <row r="138" spans="2:23" s="250" customFormat="1" ht="15" customHeight="1" x14ac:dyDescent="0.15">
      <c r="B138" s="248"/>
      <c r="C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</row>
    <row r="139" spans="2:23" s="250" customFormat="1" ht="15" customHeight="1" x14ac:dyDescent="0.15">
      <c r="B139" s="248"/>
      <c r="C139" s="248"/>
      <c r="N139" s="248"/>
      <c r="O139" s="248"/>
      <c r="P139" s="248"/>
      <c r="Q139" s="248"/>
      <c r="R139" s="248"/>
      <c r="S139" s="248"/>
      <c r="T139" s="248"/>
      <c r="U139" s="248"/>
      <c r="V139" s="248"/>
      <c r="W139" s="248"/>
    </row>
    <row r="140" spans="2:23" s="250" customFormat="1" ht="15" customHeight="1" x14ac:dyDescent="0.15">
      <c r="B140" s="248"/>
      <c r="C140" s="248"/>
      <c r="N140" s="248"/>
      <c r="O140" s="248"/>
      <c r="P140" s="248"/>
      <c r="Q140" s="248"/>
      <c r="R140" s="248"/>
      <c r="S140" s="248"/>
      <c r="T140" s="248"/>
      <c r="U140" s="248"/>
      <c r="V140" s="248"/>
      <c r="W140" s="248"/>
    </row>
    <row r="141" spans="2:23" s="250" customFormat="1" ht="15" customHeight="1" x14ac:dyDescent="0.15">
      <c r="B141" s="248"/>
      <c r="C141" s="248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</row>
    <row r="142" spans="2:23" s="250" customFormat="1" ht="15" customHeight="1" x14ac:dyDescent="0.15">
      <c r="B142" s="248"/>
      <c r="C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</row>
    <row r="143" spans="2:23" s="250" customFormat="1" ht="15" customHeight="1" x14ac:dyDescent="0.15">
      <c r="B143" s="248"/>
      <c r="C143" s="248"/>
      <c r="N143" s="248"/>
      <c r="O143" s="248"/>
      <c r="P143" s="248"/>
      <c r="Q143" s="248"/>
      <c r="R143" s="248"/>
      <c r="S143" s="248"/>
      <c r="T143" s="248"/>
      <c r="U143" s="248"/>
      <c r="V143" s="248"/>
      <c r="W143" s="248"/>
    </row>
    <row r="144" spans="2:23" s="250" customFormat="1" ht="15" customHeight="1" x14ac:dyDescent="0.15">
      <c r="B144" s="248"/>
      <c r="C144" s="248"/>
      <c r="N144" s="248"/>
      <c r="O144" s="248"/>
      <c r="P144" s="248"/>
      <c r="Q144" s="248"/>
      <c r="R144" s="248"/>
      <c r="S144" s="248"/>
      <c r="T144" s="248"/>
      <c r="U144" s="248"/>
      <c r="V144" s="248"/>
      <c r="W144" s="248"/>
    </row>
    <row r="145" spans="1:23" s="250" customFormat="1" ht="15" customHeight="1" x14ac:dyDescent="0.15">
      <c r="B145" s="248"/>
      <c r="C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</row>
    <row r="146" spans="1:23" s="250" customFormat="1" ht="15" customHeight="1" x14ac:dyDescent="0.15">
      <c r="B146" s="248"/>
      <c r="C146" s="248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</row>
    <row r="147" spans="1:23" s="250" customFormat="1" ht="15" customHeight="1" x14ac:dyDescent="0.15">
      <c r="A147" s="1"/>
      <c r="B147" s="247"/>
      <c r="C147" s="2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48"/>
      <c r="O147" s="248"/>
      <c r="P147" s="248"/>
      <c r="Q147" s="248"/>
      <c r="R147" s="248"/>
      <c r="S147" s="248"/>
      <c r="T147" s="248"/>
      <c r="U147" s="248"/>
      <c r="V147" s="248"/>
      <c r="W147" s="248"/>
    </row>
    <row r="148" spans="1:23" s="250" customFormat="1" ht="15" customHeight="1" x14ac:dyDescent="0.15">
      <c r="A148" s="1"/>
      <c r="B148" s="247"/>
      <c r="C148" s="24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48"/>
      <c r="O148" s="248"/>
      <c r="P148" s="248"/>
      <c r="Q148" s="248"/>
      <c r="R148" s="248"/>
      <c r="S148" s="248"/>
      <c r="T148" s="248"/>
      <c r="U148" s="248"/>
      <c r="V148" s="248"/>
      <c r="W148" s="248"/>
    </row>
    <row r="149" spans="1:23" s="250" customFormat="1" ht="15" customHeight="1" x14ac:dyDescent="0.15">
      <c r="A149" s="1"/>
      <c r="B149" s="247"/>
      <c r="C149" s="24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48"/>
      <c r="O149" s="248"/>
      <c r="P149" s="248"/>
      <c r="Q149" s="248"/>
      <c r="R149" s="248"/>
      <c r="S149" s="248"/>
      <c r="T149" s="248"/>
      <c r="U149" s="248"/>
      <c r="V149" s="248"/>
      <c r="W149" s="248"/>
    </row>
    <row r="150" spans="1:23" s="250" customFormat="1" ht="15" customHeight="1" x14ac:dyDescent="0.15">
      <c r="A150" s="1"/>
      <c r="B150" s="247"/>
      <c r="C150" s="24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48"/>
      <c r="O150" s="248"/>
      <c r="P150" s="248"/>
      <c r="Q150" s="248"/>
      <c r="R150" s="248"/>
      <c r="S150" s="248"/>
      <c r="T150" s="248"/>
      <c r="U150" s="248"/>
      <c r="V150" s="248"/>
      <c r="W150" s="248"/>
    </row>
    <row r="151" spans="1:23" s="250" customFormat="1" ht="15" customHeight="1" x14ac:dyDescent="0.15">
      <c r="A151" s="1"/>
      <c r="B151" s="247"/>
      <c r="C151" s="24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</row>
    <row r="152" spans="1:23" s="250" customFormat="1" ht="15" customHeight="1" x14ac:dyDescent="0.15">
      <c r="A152" s="1"/>
      <c r="B152" s="247"/>
      <c r="C152" s="24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48"/>
      <c r="O152" s="248"/>
      <c r="P152" s="248"/>
      <c r="Q152" s="248"/>
      <c r="R152" s="248"/>
      <c r="S152" s="248"/>
      <c r="T152" s="248"/>
      <c r="U152" s="248"/>
      <c r="V152" s="248"/>
      <c r="W152" s="248"/>
    </row>
    <row r="153" spans="1:23" s="250" customFormat="1" ht="15" customHeight="1" x14ac:dyDescent="0.15">
      <c r="A153" s="1"/>
      <c r="B153" s="247"/>
      <c r="C153" s="24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48"/>
      <c r="O153" s="248"/>
      <c r="P153" s="248"/>
      <c r="Q153" s="248"/>
      <c r="R153" s="248"/>
      <c r="S153" s="248"/>
      <c r="T153" s="248"/>
      <c r="U153" s="248"/>
      <c r="V153" s="248"/>
      <c r="W153" s="248"/>
    </row>
    <row r="154" spans="1:23" s="250" customFormat="1" ht="15" customHeight="1" x14ac:dyDescent="0.15">
      <c r="A154" s="1"/>
      <c r="B154" s="247"/>
      <c r="C154" s="24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48"/>
      <c r="O154" s="248"/>
      <c r="P154" s="248"/>
      <c r="Q154" s="248"/>
      <c r="R154" s="248"/>
      <c r="S154" s="248"/>
      <c r="T154" s="248"/>
      <c r="U154" s="248"/>
      <c r="V154" s="248"/>
      <c r="W154" s="248"/>
    </row>
    <row r="155" spans="1:23" s="250" customFormat="1" ht="15" customHeight="1" x14ac:dyDescent="0.15">
      <c r="A155" s="1"/>
      <c r="B155" s="247"/>
      <c r="C155" s="24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</row>
    <row r="156" spans="1:23" s="250" customFormat="1" ht="15" customHeight="1" x14ac:dyDescent="0.15">
      <c r="A156" s="1"/>
      <c r="B156" s="247"/>
      <c r="C156" s="24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48"/>
      <c r="O156" s="248"/>
      <c r="P156" s="248"/>
      <c r="Q156" s="248"/>
      <c r="R156" s="248"/>
      <c r="S156" s="248"/>
      <c r="T156" s="248"/>
      <c r="U156" s="248"/>
      <c r="V156" s="248"/>
      <c r="W156" s="248"/>
    </row>
    <row r="157" spans="1:23" s="250" customFormat="1" ht="15" customHeight="1" x14ac:dyDescent="0.15">
      <c r="A157" s="1"/>
      <c r="B157" s="247"/>
      <c r="C157" s="24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48"/>
      <c r="O157" s="248"/>
      <c r="P157" s="248"/>
      <c r="Q157" s="248"/>
      <c r="R157" s="248"/>
      <c r="S157" s="248"/>
      <c r="T157" s="248"/>
      <c r="U157" s="248"/>
      <c r="V157" s="248"/>
      <c r="W157" s="248"/>
    </row>
    <row r="158" spans="1:23" s="250" customFormat="1" ht="15" customHeight="1" x14ac:dyDescent="0.15">
      <c r="A158" s="1"/>
      <c r="B158" s="247"/>
      <c r="C158" s="24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48"/>
      <c r="O158" s="248"/>
      <c r="P158" s="248"/>
      <c r="Q158" s="248"/>
      <c r="R158" s="248"/>
      <c r="S158" s="248"/>
      <c r="T158" s="248"/>
      <c r="U158" s="248"/>
      <c r="V158" s="248"/>
      <c r="W158" s="248"/>
    </row>
    <row r="159" spans="1:23" s="250" customFormat="1" ht="15" customHeight="1" x14ac:dyDescent="0.15">
      <c r="A159" s="1"/>
      <c r="B159" s="247"/>
      <c r="C159" s="24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48"/>
      <c r="O159" s="248"/>
      <c r="P159" s="248"/>
      <c r="Q159" s="248"/>
      <c r="R159" s="248"/>
      <c r="S159" s="248"/>
      <c r="T159" s="248"/>
      <c r="U159" s="248"/>
      <c r="V159" s="248"/>
      <c r="W159" s="248"/>
    </row>
    <row r="160" spans="1:23" s="250" customFormat="1" ht="15" customHeight="1" x14ac:dyDescent="0.15">
      <c r="A160" s="1"/>
      <c r="B160" s="247"/>
      <c r="C160" s="24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48"/>
      <c r="O160" s="248"/>
      <c r="P160" s="248"/>
      <c r="Q160" s="248"/>
      <c r="R160" s="248"/>
      <c r="S160" s="248"/>
      <c r="T160" s="248"/>
      <c r="U160" s="248"/>
      <c r="V160" s="248"/>
      <c r="W160" s="248"/>
    </row>
    <row r="161" spans="1:23" s="250" customFormat="1" ht="15" customHeight="1" x14ac:dyDescent="0.15">
      <c r="A161" s="1"/>
      <c r="B161" s="247"/>
      <c r="C161" s="24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48"/>
      <c r="O161" s="248"/>
      <c r="P161" s="248"/>
      <c r="Q161" s="248"/>
      <c r="R161" s="248"/>
      <c r="S161" s="248"/>
      <c r="T161" s="248"/>
      <c r="U161" s="248"/>
      <c r="V161" s="248"/>
      <c r="W161" s="248"/>
    </row>
    <row r="162" spans="1:23" s="250" customFormat="1" ht="15" customHeight="1" x14ac:dyDescent="0.15">
      <c r="A162" s="1"/>
      <c r="B162" s="247"/>
      <c r="C162" s="24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48"/>
      <c r="O162" s="248"/>
      <c r="P162" s="248"/>
      <c r="Q162" s="248"/>
      <c r="R162" s="248"/>
      <c r="S162" s="248"/>
      <c r="T162" s="248"/>
      <c r="U162" s="248"/>
      <c r="V162" s="248"/>
      <c r="W162" s="248"/>
    </row>
    <row r="163" spans="1:23" s="250" customFormat="1" ht="15" customHeight="1" x14ac:dyDescent="0.15">
      <c r="A163" s="1"/>
      <c r="B163" s="247"/>
      <c r="C163" s="24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48"/>
      <c r="O163" s="248"/>
      <c r="P163" s="248"/>
      <c r="Q163" s="248"/>
      <c r="R163" s="248"/>
      <c r="S163" s="248"/>
      <c r="T163" s="248"/>
      <c r="U163" s="248"/>
      <c r="V163" s="248"/>
      <c r="W163" s="248"/>
    </row>
    <row r="164" spans="1:23" s="250" customFormat="1" ht="15" customHeight="1" x14ac:dyDescent="0.15">
      <c r="A164" s="1"/>
      <c r="B164" s="247"/>
      <c r="C164" s="24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48"/>
      <c r="O164" s="248"/>
      <c r="P164" s="248"/>
      <c r="Q164" s="248"/>
      <c r="R164" s="248"/>
      <c r="S164" s="248"/>
      <c r="T164" s="248"/>
      <c r="U164" s="248"/>
      <c r="V164" s="248"/>
      <c r="W164" s="248"/>
    </row>
    <row r="165" spans="1:23" ht="15" customHeight="1" x14ac:dyDescent="0.15"/>
    <row r="166" spans="1:23" ht="15" customHeight="1" x14ac:dyDescent="0.15"/>
    <row r="167" spans="1:23" ht="15" customHeight="1" x14ac:dyDescent="0.15"/>
    <row r="168" spans="1:23" ht="15" customHeight="1" x14ac:dyDescent="0.15"/>
    <row r="169" spans="1:23" ht="15" customHeight="1" x14ac:dyDescent="0.15"/>
    <row r="170" spans="1:23" ht="15" customHeight="1" x14ac:dyDescent="0.15"/>
    <row r="171" spans="1:23" ht="15" customHeight="1" x14ac:dyDescent="0.15"/>
    <row r="172" spans="1:23" ht="15" customHeight="1" x14ac:dyDescent="0.15"/>
    <row r="173" spans="1:23" ht="15" customHeight="1" x14ac:dyDescent="0.15"/>
    <row r="174" spans="1:23" ht="15" customHeight="1" x14ac:dyDescent="0.15"/>
    <row r="175" spans="1:23" ht="15" customHeight="1" x14ac:dyDescent="0.15"/>
    <row r="176" spans="1:23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86" customWidth="1"/>
    <col min="3" max="13" width="8.125" style="286" customWidth="1"/>
    <col min="14" max="14" width="9" style="286" customWidth="1"/>
    <col min="15" max="16384" width="9" style="286"/>
  </cols>
  <sheetData>
    <row r="1" spans="1:36" s="287" customFormat="1" ht="22.5" customHeight="1" x14ac:dyDescent="0.15">
      <c r="A1" s="290">
        <v>44166</v>
      </c>
      <c r="B1" s="291"/>
      <c r="C1" s="291"/>
      <c r="D1" s="299"/>
      <c r="E1" s="299"/>
      <c r="F1" s="299"/>
      <c r="G1" s="291"/>
      <c r="H1" s="291"/>
      <c r="I1" s="291"/>
      <c r="J1" s="291"/>
      <c r="K1" s="291"/>
      <c r="L1" s="291"/>
      <c r="M1" s="299"/>
    </row>
    <row r="2" spans="1:36" s="288" customFormat="1" ht="18" customHeight="1" x14ac:dyDescent="0.15">
      <c r="D2" s="289"/>
      <c r="E2" s="289"/>
      <c r="F2" s="289"/>
      <c r="M2" s="289"/>
    </row>
    <row r="3" spans="1:36" s="288" customFormat="1" ht="18" customHeight="1" x14ac:dyDescent="0.15">
      <c r="D3" s="289"/>
      <c r="E3" s="289"/>
      <c r="F3" s="289"/>
      <c r="M3" s="289"/>
      <c r="AF3" s="289"/>
    </row>
    <row r="4" spans="1:36" s="289" customFormat="1" ht="18" customHeight="1" x14ac:dyDescent="0.15">
      <c r="L4" s="305" t="s">
        <v>166</v>
      </c>
    </row>
    <row r="5" spans="1:36" s="289" customFormat="1" ht="18" customHeight="1" x14ac:dyDescent="0.15">
      <c r="C5" s="607" t="s">
        <v>155</v>
      </c>
      <c r="D5" s="608"/>
      <c r="E5" s="607" t="s">
        <v>153</v>
      </c>
      <c r="F5" s="608"/>
      <c r="G5" s="607" t="s">
        <v>154</v>
      </c>
      <c r="H5" s="608"/>
      <c r="I5" s="607" t="s">
        <v>108</v>
      </c>
      <c r="J5" s="608"/>
      <c r="K5" s="607" t="s">
        <v>146</v>
      </c>
      <c r="L5" s="608"/>
    </row>
    <row r="6" spans="1:36" s="289" customFormat="1" ht="18" customHeight="1" x14ac:dyDescent="0.15">
      <c r="C6" s="609" t="s">
        <v>307</v>
      </c>
      <c r="D6" s="610"/>
      <c r="E6" s="611">
        <v>0</v>
      </c>
      <c r="F6" s="612"/>
      <c r="G6" s="611">
        <v>25</v>
      </c>
      <c r="H6" s="612"/>
      <c r="I6" s="611">
        <v>0</v>
      </c>
      <c r="J6" s="612"/>
      <c r="K6" s="611">
        <v>25</v>
      </c>
      <c r="L6" s="612"/>
      <c r="M6" s="20"/>
      <c r="N6" s="20"/>
      <c r="O6" s="20"/>
      <c r="P6" s="20"/>
      <c r="Q6" s="20"/>
      <c r="S6" s="20"/>
      <c r="T6" s="20"/>
      <c r="U6" s="20"/>
      <c r="V6" s="20"/>
      <c r="W6" s="20"/>
      <c r="X6" s="20"/>
      <c r="Z6" s="20"/>
      <c r="AA6" s="20"/>
      <c r="AB6" s="20"/>
      <c r="AC6" s="20"/>
      <c r="AD6" s="20"/>
      <c r="AE6" s="20"/>
    </row>
    <row r="7" spans="1:36" s="289" customFormat="1" ht="18" customHeight="1" x14ac:dyDescent="0.15">
      <c r="C7" s="599" t="s">
        <v>150</v>
      </c>
      <c r="D7" s="600"/>
      <c r="E7" s="601">
        <v>0</v>
      </c>
      <c r="F7" s="602"/>
      <c r="G7" s="601">
        <v>24</v>
      </c>
      <c r="H7" s="602"/>
      <c r="I7" s="601">
        <v>1</v>
      </c>
      <c r="J7" s="602"/>
      <c r="K7" s="601">
        <v>25</v>
      </c>
      <c r="L7" s="602"/>
      <c r="M7" s="20"/>
      <c r="N7" s="20"/>
      <c r="O7" s="20"/>
      <c r="P7" s="20"/>
      <c r="Q7" s="20"/>
      <c r="S7" s="20"/>
      <c r="T7" s="20"/>
      <c r="U7" s="20"/>
      <c r="V7" s="20"/>
      <c r="W7" s="20"/>
      <c r="X7" s="20"/>
      <c r="Z7" s="20"/>
      <c r="AA7" s="20"/>
      <c r="AB7" s="20"/>
      <c r="AC7" s="20"/>
      <c r="AD7" s="20"/>
      <c r="AE7" s="20"/>
    </row>
    <row r="8" spans="1:36" s="289" customFormat="1" ht="18" customHeight="1" x14ac:dyDescent="0.15">
      <c r="C8" s="603" t="s">
        <v>226</v>
      </c>
      <c r="D8" s="604"/>
      <c r="E8" s="605">
        <v>10</v>
      </c>
      <c r="F8" s="606"/>
      <c r="G8" s="605">
        <v>15</v>
      </c>
      <c r="H8" s="606"/>
      <c r="I8" s="605">
        <v>0</v>
      </c>
      <c r="J8" s="606"/>
      <c r="K8" s="605">
        <v>25</v>
      </c>
      <c r="L8" s="606"/>
      <c r="M8" s="20"/>
      <c r="N8" s="20"/>
      <c r="O8" s="20"/>
      <c r="P8" s="20"/>
      <c r="Q8" s="20"/>
      <c r="S8" s="20"/>
      <c r="T8" s="20"/>
      <c r="U8" s="20"/>
      <c r="V8" s="20"/>
      <c r="W8" s="20"/>
      <c r="X8" s="20"/>
      <c r="Z8" s="20"/>
      <c r="AA8" s="20"/>
      <c r="AB8" s="20"/>
      <c r="AC8" s="20"/>
      <c r="AD8" s="20"/>
      <c r="AE8" s="20"/>
    </row>
    <row r="9" spans="1:36" s="289" customFormat="1" ht="18" customHeight="1" x14ac:dyDescent="0.15"/>
    <row r="10" spans="1:36" s="289" customFormat="1" ht="18" customHeight="1" x14ac:dyDescent="0.15"/>
    <row r="11" spans="1:36" s="289" customFormat="1" ht="16.5" customHeight="1" x14ac:dyDescent="0.15">
      <c r="B11" s="292" t="s">
        <v>86</v>
      </c>
      <c r="C11" s="292"/>
    </row>
    <row r="12" spans="1:36" s="289" customFormat="1" ht="16.5" customHeight="1" x14ac:dyDescent="0.15">
      <c r="C12" s="293"/>
      <c r="L12" s="305" t="s">
        <v>165</v>
      </c>
    </row>
    <row r="13" spans="1:36" s="289" customFormat="1" ht="16.5" customHeight="1" x14ac:dyDescent="0.15">
      <c r="C13" s="294" t="s">
        <v>159</v>
      </c>
      <c r="D13" s="578" t="s">
        <v>163</v>
      </c>
      <c r="E13" s="579"/>
      <c r="F13" s="580" t="s">
        <v>161</v>
      </c>
      <c r="G13" s="581"/>
      <c r="H13" s="301" t="s">
        <v>159</v>
      </c>
      <c r="I13" s="578" t="s">
        <v>163</v>
      </c>
      <c r="J13" s="579"/>
      <c r="K13" s="578" t="s">
        <v>164</v>
      </c>
      <c r="L13" s="579"/>
    </row>
    <row r="14" spans="1:36" s="289" customFormat="1" ht="16.5" customHeight="1" x14ac:dyDescent="0.15">
      <c r="C14" s="295"/>
      <c r="D14" s="582"/>
      <c r="E14" s="583"/>
      <c r="F14" s="584"/>
      <c r="G14" s="585"/>
      <c r="H14" s="302">
        <v>1</v>
      </c>
      <c r="I14" s="582" t="s">
        <v>197</v>
      </c>
      <c r="J14" s="583"/>
      <c r="K14" s="588">
        <v>173</v>
      </c>
      <c r="L14" s="598"/>
      <c r="V14" s="300"/>
      <c r="W14" s="300"/>
      <c r="X14" s="300"/>
      <c r="Y14" s="300"/>
      <c r="AA14" s="20"/>
      <c r="AB14" s="20"/>
      <c r="AC14" s="20"/>
      <c r="AD14" s="20"/>
      <c r="AE14" s="20"/>
      <c r="AF14" s="300"/>
      <c r="AG14" s="20"/>
      <c r="AH14" s="20"/>
      <c r="AI14" s="20"/>
      <c r="AJ14" s="20"/>
    </row>
    <row r="15" spans="1:36" s="289" customFormat="1" ht="16.5" customHeight="1" x14ac:dyDescent="0.15">
      <c r="C15" s="296"/>
      <c r="D15" s="563"/>
      <c r="E15" s="564"/>
      <c r="F15" s="594"/>
      <c r="G15" s="595"/>
      <c r="H15" s="303">
        <v>2</v>
      </c>
      <c r="I15" s="576" t="s">
        <v>311</v>
      </c>
      <c r="J15" s="577"/>
      <c r="K15" s="565">
        <v>127</v>
      </c>
      <c r="L15" s="567"/>
      <c r="V15" s="300"/>
      <c r="W15" s="300"/>
      <c r="X15" s="300"/>
      <c r="Y15" s="300"/>
      <c r="AA15" s="20"/>
      <c r="AB15" s="20"/>
      <c r="AC15" s="20"/>
      <c r="AD15" s="20"/>
      <c r="AE15" s="20"/>
      <c r="AF15" s="300"/>
      <c r="AG15" s="20"/>
      <c r="AH15" s="20"/>
      <c r="AI15" s="20"/>
      <c r="AJ15" s="20"/>
    </row>
    <row r="16" spans="1:36" s="289" customFormat="1" ht="16.5" customHeight="1" x14ac:dyDescent="0.15">
      <c r="C16" s="296"/>
      <c r="D16" s="563"/>
      <c r="E16" s="564"/>
      <c r="F16" s="594"/>
      <c r="G16" s="595"/>
      <c r="H16" s="303">
        <v>3</v>
      </c>
      <c r="I16" s="576" t="s">
        <v>23</v>
      </c>
      <c r="J16" s="577"/>
      <c r="K16" s="565">
        <v>78</v>
      </c>
      <c r="L16" s="567"/>
      <c r="V16" s="300"/>
      <c r="W16" s="300"/>
      <c r="X16" s="300"/>
      <c r="Y16" s="300"/>
      <c r="AA16" s="20"/>
      <c r="AB16" s="20"/>
      <c r="AC16" s="20"/>
      <c r="AD16" s="20"/>
      <c r="AE16" s="20"/>
      <c r="AF16" s="300"/>
      <c r="AG16" s="20"/>
      <c r="AH16" s="20"/>
      <c r="AI16" s="20"/>
      <c r="AJ16" s="20"/>
    </row>
    <row r="17" spans="2:36" s="289" customFormat="1" ht="16.5" customHeight="1" x14ac:dyDescent="0.15">
      <c r="C17" s="296"/>
      <c r="D17" s="563"/>
      <c r="E17" s="564"/>
      <c r="F17" s="594"/>
      <c r="G17" s="595"/>
      <c r="H17" s="303">
        <v>4</v>
      </c>
      <c r="I17" s="576" t="s">
        <v>101</v>
      </c>
      <c r="J17" s="577"/>
      <c r="K17" s="565">
        <v>72</v>
      </c>
      <c r="L17" s="567"/>
      <c r="V17" s="300"/>
      <c r="W17" s="300"/>
      <c r="X17" s="300"/>
      <c r="Y17" s="300"/>
      <c r="AA17" s="20"/>
      <c r="AB17" s="20"/>
      <c r="AC17" s="20"/>
      <c r="AD17" s="20"/>
      <c r="AE17" s="20"/>
      <c r="AF17" s="300"/>
      <c r="AG17" s="20"/>
      <c r="AH17" s="20"/>
      <c r="AI17" s="20"/>
      <c r="AJ17" s="20"/>
    </row>
    <row r="18" spans="2:36" s="289" customFormat="1" ht="16.5" customHeight="1" x14ac:dyDescent="0.15">
      <c r="C18" s="296"/>
      <c r="D18" s="576"/>
      <c r="E18" s="577"/>
      <c r="F18" s="596"/>
      <c r="G18" s="597"/>
      <c r="H18" s="303">
        <v>5</v>
      </c>
      <c r="I18" s="576" t="s">
        <v>294</v>
      </c>
      <c r="J18" s="577"/>
      <c r="K18" s="565">
        <v>71</v>
      </c>
      <c r="L18" s="567"/>
      <c r="V18" s="300"/>
      <c r="W18" s="300"/>
      <c r="X18" s="300"/>
      <c r="Y18" s="300"/>
      <c r="AA18" s="20"/>
      <c r="AB18" s="20"/>
      <c r="AC18" s="20"/>
      <c r="AD18" s="20"/>
      <c r="AE18" s="20"/>
      <c r="AF18" s="300"/>
      <c r="AG18" s="20"/>
      <c r="AH18" s="20"/>
      <c r="AI18" s="20"/>
      <c r="AJ18" s="20"/>
    </row>
    <row r="19" spans="2:36" s="289" customFormat="1" ht="16.5" customHeight="1" x14ac:dyDescent="0.15">
      <c r="C19" s="296"/>
      <c r="D19" s="563"/>
      <c r="E19" s="564"/>
      <c r="F19" s="590"/>
      <c r="G19" s="591"/>
      <c r="H19" s="303">
        <v>5</v>
      </c>
      <c r="I19" s="576" t="s">
        <v>391</v>
      </c>
      <c r="J19" s="577"/>
      <c r="K19" s="565">
        <v>71</v>
      </c>
      <c r="L19" s="567"/>
      <c r="V19" s="300"/>
      <c r="W19" s="300"/>
      <c r="X19" s="300"/>
      <c r="Y19" s="300"/>
      <c r="AA19" s="20"/>
      <c r="AB19" s="20"/>
      <c r="AC19" s="20"/>
      <c r="AD19" s="20"/>
      <c r="AE19" s="20"/>
      <c r="AF19" s="300"/>
      <c r="AG19" s="20"/>
      <c r="AH19" s="20"/>
      <c r="AI19" s="20"/>
      <c r="AJ19" s="20"/>
    </row>
    <row r="20" spans="2:36" s="289" customFormat="1" ht="16.5" customHeight="1" x14ac:dyDescent="0.15">
      <c r="C20" s="296"/>
      <c r="D20" s="563"/>
      <c r="E20" s="564"/>
      <c r="F20" s="590"/>
      <c r="G20" s="591"/>
      <c r="H20" s="303"/>
      <c r="I20" s="563"/>
      <c r="J20" s="564"/>
      <c r="K20" s="568"/>
      <c r="L20" s="569"/>
      <c r="V20" s="300"/>
      <c r="W20" s="300"/>
      <c r="X20" s="300"/>
      <c r="Y20" s="300"/>
      <c r="AA20" s="20"/>
      <c r="AB20" s="20"/>
      <c r="AC20" s="20"/>
      <c r="AD20" s="20"/>
      <c r="AE20" s="20"/>
      <c r="AF20" s="300"/>
      <c r="AG20" s="20"/>
      <c r="AH20" s="20"/>
      <c r="AI20" s="20"/>
      <c r="AJ20" s="20"/>
    </row>
    <row r="21" spans="2:36" s="289" customFormat="1" ht="16.5" customHeight="1" x14ac:dyDescent="0.15">
      <c r="C21" s="297"/>
      <c r="D21" s="570"/>
      <c r="E21" s="571"/>
      <c r="F21" s="572"/>
      <c r="G21" s="573"/>
      <c r="H21" s="304"/>
      <c r="I21" s="570"/>
      <c r="J21" s="571"/>
      <c r="K21" s="574"/>
      <c r="L21" s="575"/>
      <c r="V21" s="300"/>
      <c r="W21" s="300"/>
      <c r="X21" s="300"/>
      <c r="Y21" s="300"/>
      <c r="AA21" s="20"/>
      <c r="AB21" s="20"/>
      <c r="AC21" s="20"/>
      <c r="AD21" s="20"/>
      <c r="AE21" s="20"/>
      <c r="AF21" s="300"/>
      <c r="AG21" s="20"/>
      <c r="AH21" s="20"/>
      <c r="AI21" s="20"/>
      <c r="AJ21" s="20"/>
    </row>
    <row r="22" spans="2:36" s="289" customFormat="1" ht="16.5" customHeight="1" x14ac:dyDescent="0.15"/>
    <row r="23" spans="2:36" s="289" customFormat="1" ht="16.5" customHeight="1" x14ac:dyDescent="0.15">
      <c r="B23" s="292" t="s">
        <v>336</v>
      </c>
      <c r="C23" s="292"/>
    </row>
    <row r="24" spans="2:36" s="289" customFormat="1" ht="16.5" customHeight="1" x14ac:dyDescent="0.15">
      <c r="C24" s="293"/>
      <c r="L24" s="305" t="s">
        <v>165</v>
      </c>
    </row>
    <row r="25" spans="2:36" s="289" customFormat="1" ht="16.5" customHeight="1" x14ac:dyDescent="0.15">
      <c r="C25" s="294" t="s">
        <v>159</v>
      </c>
      <c r="D25" s="578" t="s">
        <v>163</v>
      </c>
      <c r="E25" s="579"/>
      <c r="F25" s="580" t="s">
        <v>161</v>
      </c>
      <c r="G25" s="581"/>
      <c r="H25" s="301" t="s">
        <v>159</v>
      </c>
      <c r="I25" s="578" t="s">
        <v>163</v>
      </c>
      <c r="J25" s="579"/>
      <c r="K25" s="578" t="s">
        <v>164</v>
      </c>
      <c r="L25" s="579"/>
    </row>
    <row r="26" spans="2:36" s="289" customFormat="1" ht="16.5" customHeight="1" x14ac:dyDescent="0.15">
      <c r="C26" s="295"/>
      <c r="D26" s="582"/>
      <c r="E26" s="583"/>
      <c r="F26" s="584"/>
      <c r="G26" s="585"/>
      <c r="H26" s="302">
        <v>1</v>
      </c>
      <c r="I26" s="586" t="s">
        <v>197</v>
      </c>
      <c r="J26" s="587"/>
      <c r="K26" s="592">
        <v>232</v>
      </c>
      <c r="L26" s="593"/>
      <c r="V26" s="300"/>
      <c r="W26" s="300"/>
      <c r="X26" s="300"/>
      <c r="Y26" s="300"/>
      <c r="AA26" s="20"/>
      <c r="AB26" s="20"/>
      <c r="AC26" s="20"/>
      <c r="AD26" s="20"/>
      <c r="AE26" s="20"/>
      <c r="AF26" s="300"/>
      <c r="AG26" s="20"/>
      <c r="AH26" s="20"/>
      <c r="AI26" s="20"/>
      <c r="AJ26" s="20"/>
    </row>
    <row r="27" spans="2:36" s="289" customFormat="1" ht="16.5" customHeight="1" x14ac:dyDescent="0.15">
      <c r="C27" s="296"/>
      <c r="D27" s="563"/>
      <c r="E27" s="564"/>
      <c r="F27" s="590"/>
      <c r="G27" s="591"/>
      <c r="H27" s="303">
        <v>2</v>
      </c>
      <c r="I27" s="576" t="s">
        <v>311</v>
      </c>
      <c r="J27" s="577"/>
      <c r="K27" s="565">
        <v>118</v>
      </c>
      <c r="L27" s="567"/>
      <c r="V27" s="300"/>
      <c r="W27" s="300"/>
      <c r="X27" s="300"/>
      <c r="Y27" s="300"/>
      <c r="AA27" s="20"/>
      <c r="AB27" s="20"/>
      <c r="AC27" s="20"/>
      <c r="AD27" s="20"/>
      <c r="AE27" s="20"/>
      <c r="AF27" s="300"/>
      <c r="AG27" s="20"/>
      <c r="AH27" s="20"/>
      <c r="AI27" s="20"/>
      <c r="AJ27" s="20"/>
    </row>
    <row r="28" spans="2:36" s="289" customFormat="1" ht="16.5" customHeight="1" x14ac:dyDescent="0.15">
      <c r="C28" s="296"/>
      <c r="D28" s="563"/>
      <c r="E28" s="564"/>
      <c r="F28" s="590"/>
      <c r="G28" s="591"/>
      <c r="H28" s="303">
        <v>3</v>
      </c>
      <c r="I28" s="576" t="s">
        <v>101</v>
      </c>
      <c r="J28" s="577"/>
      <c r="K28" s="565">
        <v>100</v>
      </c>
      <c r="L28" s="567"/>
      <c r="V28" s="300"/>
      <c r="W28" s="300"/>
      <c r="X28" s="300"/>
      <c r="Y28" s="300"/>
      <c r="AA28" s="20"/>
      <c r="AB28" s="20"/>
      <c r="AC28" s="20"/>
      <c r="AD28" s="20"/>
      <c r="AE28" s="20"/>
      <c r="AF28" s="300"/>
      <c r="AG28" s="20"/>
      <c r="AH28" s="20"/>
      <c r="AI28" s="20"/>
      <c r="AJ28" s="20"/>
    </row>
    <row r="29" spans="2:36" s="289" customFormat="1" ht="16.5" customHeight="1" x14ac:dyDescent="0.15">
      <c r="C29" s="296"/>
      <c r="D29" s="563"/>
      <c r="E29" s="564"/>
      <c r="F29" s="590"/>
      <c r="G29" s="591"/>
      <c r="H29" s="303">
        <v>4</v>
      </c>
      <c r="I29" s="576" t="s">
        <v>23</v>
      </c>
      <c r="J29" s="577"/>
      <c r="K29" s="565">
        <v>82</v>
      </c>
      <c r="L29" s="567"/>
      <c r="V29" s="300"/>
      <c r="W29" s="300"/>
      <c r="X29" s="300"/>
      <c r="Y29" s="300"/>
      <c r="AA29" s="20"/>
      <c r="AB29" s="20"/>
      <c r="AC29" s="20"/>
      <c r="AD29" s="20"/>
      <c r="AE29" s="20"/>
      <c r="AF29" s="300"/>
      <c r="AG29" s="20"/>
      <c r="AH29" s="20"/>
      <c r="AI29" s="20"/>
      <c r="AJ29" s="20"/>
    </row>
    <row r="30" spans="2:36" s="289" customFormat="1" ht="16.5" customHeight="1" x14ac:dyDescent="0.15">
      <c r="C30" s="296"/>
      <c r="D30" s="563"/>
      <c r="E30" s="564"/>
      <c r="F30" s="590"/>
      <c r="G30" s="591"/>
      <c r="H30" s="303">
        <v>5</v>
      </c>
      <c r="I30" s="576" t="s">
        <v>312</v>
      </c>
      <c r="J30" s="577"/>
      <c r="K30" s="565">
        <v>75</v>
      </c>
      <c r="L30" s="567"/>
      <c r="V30" s="300"/>
      <c r="W30" s="300"/>
      <c r="X30" s="300"/>
      <c r="Y30" s="300"/>
      <c r="AA30" s="20"/>
      <c r="AB30" s="20"/>
      <c r="AC30" s="20"/>
      <c r="AD30" s="20"/>
      <c r="AE30" s="20"/>
      <c r="AF30" s="300"/>
      <c r="AG30" s="20"/>
      <c r="AH30" s="20"/>
      <c r="AI30" s="20"/>
      <c r="AJ30" s="20"/>
    </row>
    <row r="31" spans="2:36" s="289" customFormat="1" ht="16.5" customHeight="1" x14ac:dyDescent="0.15">
      <c r="C31" s="296"/>
      <c r="D31" s="563"/>
      <c r="E31" s="564"/>
      <c r="F31" s="590"/>
      <c r="G31" s="591"/>
      <c r="H31" s="303"/>
      <c r="I31" s="563"/>
      <c r="J31" s="564"/>
      <c r="K31" s="568"/>
      <c r="L31" s="569"/>
      <c r="V31" s="300"/>
      <c r="W31" s="300"/>
      <c r="X31" s="300"/>
      <c r="Y31" s="300"/>
      <c r="AA31" s="20"/>
      <c r="AB31" s="20"/>
      <c r="AC31" s="20"/>
      <c r="AD31" s="20"/>
      <c r="AE31" s="20"/>
      <c r="AF31" s="300"/>
      <c r="AG31" s="20"/>
      <c r="AH31" s="20"/>
      <c r="AI31" s="20"/>
      <c r="AJ31" s="20"/>
    </row>
    <row r="32" spans="2:36" s="289" customFormat="1" ht="16.5" customHeight="1" x14ac:dyDescent="0.15">
      <c r="C32" s="296"/>
      <c r="D32" s="563"/>
      <c r="E32" s="564"/>
      <c r="F32" s="590"/>
      <c r="G32" s="591"/>
      <c r="H32" s="303"/>
      <c r="I32" s="563"/>
      <c r="J32" s="564"/>
      <c r="K32" s="568"/>
      <c r="L32" s="569"/>
      <c r="V32" s="300"/>
      <c r="W32" s="300"/>
      <c r="X32" s="300"/>
      <c r="Y32" s="300"/>
      <c r="AA32" s="20"/>
      <c r="AB32" s="20"/>
      <c r="AC32" s="20"/>
      <c r="AD32" s="20"/>
      <c r="AE32" s="20"/>
      <c r="AF32" s="300"/>
      <c r="AG32" s="20"/>
      <c r="AH32" s="20"/>
      <c r="AI32" s="20"/>
      <c r="AJ32" s="20"/>
    </row>
    <row r="33" spans="2:36" s="289" customFormat="1" ht="16.5" customHeight="1" x14ac:dyDescent="0.15">
      <c r="C33" s="297"/>
      <c r="D33" s="570"/>
      <c r="E33" s="571"/>
      <c r="F33" s="572"/>
      <c r="G33" s="573"/>
      <c r="H33" s="304"/>
      <c r="I33" s="570"/>
      <c r="J33" s="571"/>
      <c r="K33" s="574"/>
      <c r="L33" s="575"/>
      <c r="V33" s="300"/>
      <c r="W33" s="300"/>
      <c r="X33" s="300"/>
      <c r="Y33" s="300"/>
      <c r="AA33" s="20"/>
      <c r="AB33" s="20"/>
      <c r="AC33" s="20"/>
      <c r="AD33" s="20"/>
      <c r="AE33" s="20"/>
      <c r="AF33" s="300"/>
      <c r="AG33" s="20"/>
      <c r="AH33" s="20"/>
      <c r="AI33" s="20"/>
      <c r="AJ33" s="20"/>
    </row>
    <row r="34" spans="2:36" s="289" customFormat="1" ht="16.5" customHeight="1" x14ac:dyDescent="0.15">
      <c r="C34" s="293"/>
    </row>
    <row r="35" spans="2:36" s="289" customFormat="1" ht="16.5" customHeight="1" x14ac:dyDescent="0.15">
      <c r="B35" s="292" t="s">
        <v>344</v>
      </c>
      <c r="C35" s="292"/>
    </row>
    <row r="36" spans="2:36" s="289" customFormat="1" ht="16.5" customHeight="1" x14ac:dyDescent="0.15">
      <c r="C36" s="293"/>
      <c r="L36" s="305" t="s">
        <v>165</v>
      </c>
    </row>
    <row r="37" spans="2:36" s="289" customFormat="1" ht="16.5" customHeight="1" x14ac:dyDescent="0.15">
      <c r="C37" s="294" t="s">
        <v>159</v>
      </c>
      <c r="D37" s="578" t="s">
        <v>163</v>
      </c>
      <c r="E37" s="579"/>
      <c r="F37" s="580" t="s">
        <v>161</v>
      </c>
      <c r="G37" s="581"/>
      <c r="H37" s="301" t="s">
        <v>159</v>
      </c>
      <c r="I37" s="578" t="s">
        <v>163</v>
      </c>
      <c r="J37" s="579"/>
      <c r="K37" s="578" t="s">
        <v>164</v>
      </c>
      <c r="L37" s="579"/>
    </row>
    <row r="38" spans="2:36" s="289" customFormat="1" ht="16.5" customHeight="1" x14ac:dyDescent="0.15">
      <c r="C38" s="295">
        <v>1</v>
      </c>
      <c r="D38" s="582" t="s">
        <v>197</v>
      </c>
      <c r="E38" s="583"/>
      <c r="F38" s="584">
        <v>59</v>
      </c>
      <c r="G38" s="585"/>
      <c r="H38" s="295">
        <v>1</v>
      </c>
      <c r="I38" s="586" t="s">
        <v>321</v>
      </c>
      <c r="J38" s="587"/>
      <c r="K38" s="588">
        <v>36</v>
      </c>
      <c r="L38" s="589"/>
      <c r="V38" s="300"/>
      <c r="W38" s="300"/>
      <c r="X38" s="300"/>
      <c r="Y38" s="300"/>
      <c r="AA38" s="20"/>
      <c r="AB38" s="20"/>
      <c r="AC38" s="20"/>
      <c r="AD38" s="20"/>
      <c r="AE38" s="20"/>
      <c r="AF38" s="300"/>
      <c r="AG38" s="20"/>
      <c r="AH38" s="20"/>
      <c r="AI38" s="20"/>
      <c r="AJ38" s="20"/>
    </row>
    <row r="39" spans="2:36" s="289" customFormat="1" ht="16.5" customHeight="1" x14ac:dyDescent="0.15">
      <c r="C39" s="296">
        <v>2</v>
      </c>
      <c r="D39" s="576" t="s">
        <v>101</v>
      </c>
      <c r="E39" s="577"/>
      <c r="F39" s="565">
        <v>28</v>
      </c>
      <c r="G39" s="566"/>
      <c r="H39" s="296">
        <v>2</v>
      </c>
      <c r="I39" s="576" t="s">
        <v>122</v>
      </c>
      <c r="J39" s="577"/>
      <c r="K39" s="565">
        <v>20</v>
      </c>
      <c r="L39" s="567"/>
      <c r="V39" s="300"/>
      <c r="W39" s="300"/>
      <c r="X39" s="300"/>
      <c r="Y39" s="300"/>
      <c r="AA39" s="20"/>
      <c r="AB39" s="20"/>
      <c r="AC39" s="20"/>
      <c r="AD39" s="20"/>
      <c r="AE39" s="20"/>
      <c r="AF39" s="300"/>
      <c r="AG39" s="20"/>
      <c r="AH39" s="20"/>
      <c r="AI39" s="20"/>
      <c r="AJ39" s="20"/>
    </row>
    <row r="40" spans="2:36" s="289" customFormat="1" ht="16.5" customHeight="1" x14ac:dyDescent="0.15">
      <c r="C40" s="296">
        <v>3</v>
      </c>
      <c r="D40" s="576" t="s">
        <v>96</v>
      </c>
      <c r="E40" s="577"/>
      <c r="F40" s="565">
        <v>25</v>
      </c>
      <c r="G40" s="566"/>
      <c r="H40" s="296">
        <v>3</v>
      </c>
      <c r="I40" s="576" t="s">
        <v>270</v>
      </c>
      <c r="J40" s="577"/>
      <c r="K40" s="565">
        <v>18</v>
      </c>
      <c r="L40" s="567"/>
      <c r="V40" s="300"/>
      <c r="W40" s="300"/>
      <c r="X40" s="300"/>
      <c r="Y40" s="300"/>
      <c r="AA40" s="20"/>
      <c r="AB40" s="20"/>
      <c r="AC40" s="20"/>
      <c r="AD40" s="20"/>
      <c r="AE40" s="20"/>
      <c r="AF40" s="300"/>
      <c r="AG40" s="20"/>
      <c r="AH40" s="20"/>
      <c r="AI40" s="20"/>
      <c r="AJ40" s="20"/>
    </row>
    <row r="41" spans="2:36" s="289" customFormat="1" ht="16.5" customHeight="1" x14ac:dyDescent="0.15">
      <c r="C41" s="296">
        <v>4</v>
      </c>
      <c r="D41" s="576" t="s">
        <v>325</v>
      </c>
      <c r="E41" s="577"/>
      <c r="F41" s="565">
        <v>18</v>
      </c>
      <c r="G41" s="566"/>
      <c r="H41" s="296">
        <v>4</v>
      </c>
      <c r="I41" s="576" t="s">
        <v>182</v>
      </c>
      <c r="J41" s="577"/>
      <c r="K41" s="565">
        <v>14</v>
      </c>
      <c r="L41" s="567"/>
      <c r="V41" s="300"/>
      <c r="W41" s="300"/>
      <c r="X41" s="300"/>
      <c r="Y41" s="300"/>
      <c r="AA41" s="20"/>
      <c r="AB41" s="20"/>
      <c r="AC41" s="20"/>
      <c r="AD41" s="20"/>
      <c r="AE41" s="20"/>
      <c r="AF41" s="300"/>
      <c r="AG41" s="20"/>
      <c r="AH41" s="20"/>
      <c r="AI41" s="20"/>
      <c r="AJ41" s="20"/>
    </row>
    <row r="42" spans="2:36" s="289" customFormat="1" ht="16.5" customHeight="1" x14ac:dyDescent="0.15">
      <c r="C42" s="296">
        <v>5</v>
      </c>
      <c r="D42" s="576" t="s">
        <v>312</v>
      </c>
      <c r="E42" s="577"/>
      <c r="F42" s="565">
        <v>10</v>
      </c>
      <c r="G42" s="566"/>
      <c r="H42" s="296">
        <v>4</v>
      </c>
      <c r="I42" s="576" t="s">
        <v>120</v>
      </c>
      <c r="J42" s="577"/>
      <c r="K42" s="565">
        <v>14</v>
      </c>
      <c r="L42" s="567"/>
      <c r="V42" s="300"/>
      <c r="W42" s="300"/>
      <c r="X42" s="300"/>
      <c r="Y42" s="300"/>
      <c r="AA42" s="20"/>
      <c r="AB42" s="20"/>
      <c r="AC42" s="20"/>
      <c r="AD42" s="20"/>
      <c r="AE42" s="20"/>
      <c r="AF42" s="300"/>
      <c r="AG42" s="20"/>
      <c r="AH42" s="20"/>
      <c r="AI42" s="20"/>
      <c r="AJ42" s="20"/>
    </row>
    <row r="43" spans="2:36" s="289" customFormat="1" ht="16.5" customHeight="1" x14ac:dyDescent="0.15">
      <c r="C43" s="296">
        <v>5</v>
      </c>
      <c r="D43" s="563" t="s">
        <v>392</v>
      </c>
      <c r="E43" s="564"/>
      <c r="F43" s="565">
        <v>10</v>
      </c>
      <c r="G43" s="566"/>
      <c r="H43" s="303"/>
      <c r="I43" s="563"/>
      <c r="J43" s="564"/>
      <c r="K43" s="565"/>
      <c r="L43" s="567"/>
      <c r="V43" s="300"/>
      <c r="W43" s="300"/>
      <c r="X43" s="300"/>
      <c r="Y43" s="300"/>
      <c r="AA43" s="20"/>
      <c r="AB43" s="20"/>
      <c r="AC43" s="20"/>
      <c r="AD43" s="20"/>
      <c r="AE43" s="20"/>
      <c r="AF43" s="300"/>
      <c r="AG43" s="20"/>
      <c r="AH43" s="20"/>
      <c r="AI43" s="20"/>
      <c r="AJ43" s="20"/>
    </row>
    <row r="44" spans="2:36" s="289" customFormat="1" ht="16.5" customHeight="1" x14ac:dyDescent="0.15">
      <c r="C44" s="296"/>
      <c r="D44" s="563"/>
      <c r="E44" s="564"/>
      <c r="F44" s="565"/>
      <c r="G44" s="566"/>
      <c r="H44" s="303"/>
      <c r="I44" s="563"/>
      <c r="J44" s="564"/>
      <c r="K44" s="568"/>
      <c r="L44" s="569"/>
      <c r="V44" s="300"/>
      <c r="W44" s="300"/>
      <c r="X44" s="300"/>
      <c r="Y44" s="300"/>
      <c r="AA44" s="20"/>
      <c r="AB44" s="20"/>
      <c r="AC44" s="20"/>
      <c r="AD44" s="20"/>
      <c r="AE44" s="20"/>
      <c r="AF44" s="300"/>
      <c r="AG44" s="20"/>
      <c r="AH44" s="20"/>
      <c r="AI44" s="20"/>
      <c r="AJ44" s="20"/>
    </row>
    <row r="45" spans="2:36" s="289" customFormat="1" ht="16.5" customHeight="1" x14ac:dyDescent="0.15">
      <c r="C45" s="297"/>
      <c r="D45" s="570"/>
      <c r="E45" s="571"/>
      <c r="F45" s="572"/>
      <c r="G45" s="573"/>
      <c r="H45" s="304"/>
      <c r="I45" s="570"/>
      <c r="J45" s="571"/>
      <c r="K45" s="574"/>
      <c r="L45" s="575"/>
      <c r="V45" s="300"/>
      <c r="W45" s="300"/>
      <c r="X45" s="300"/>
      <c r="Y45" s="300"/>
      <c r="AA45" s="20"/>
      <c r="AB45" s="20"/>
      <c r="AC45" s="20"/>
      <c r="AD45" s="20"/>
      <c r="AE45" s="20"/>
      <c r="AF45" s="300"/>
      <c r="AG45" s="20"/>
      <c r="AH45" s="20"/>
      <c r="AI45" s="20"/>
      <c r="AJ45" s="20"/>
    </row>
    <row r="46" spans="2:36" s="289" customFormat="1" ht="18" customHeight="1" x14ac:dyDescent="0.15">
      <c r="C46" s="293"/>
    </row>
    <row r="47" spans="2:36" s="289" customFormat="1" ht="18" customHeight="1" x14ac:dyDescent="0.15"/>
    <row r="48" spans="2:36" s="289" customFormat="1" ht="18" customHeight="1" x14ac:dyDescent="0.15">
      <c r="D48" s="300"/>
      <c r="E48" s="300"/>
      <c r="F48" s="300"/>
      <c r="G48" s="300"/>
      <c r="V48" s="300"/>
      <c r="W48" s="300"/>
      <c r="X48" s="300"/>
      <c r="Y48" s="300"/>
      <c r="AF48" s="300"/>
      <c r="AG48" s="300"/>
      <c r="AH48" s="300"/>
      <c r="AI48" s="300"/>
      <c r="AJ48" s="300"/>
    </row>
    <row r="49" spans="3:36" s="289" customFormat="1" ht="18" customHeight="1" x14ac:dyDescent="0.15">
      <c r="D49" s="300"/>
      <c r="E49" s="300"/>
      <c r="F49" s="300"/>
      <c r="G49" s="300"/>
      <c r="V49" s="300"/>
      <c r="W49" s="300"/>
      <c r="X49" s="300"/>
      <c r="Y49" s="300"/>
      <c r="AF49" s="300"/>
      <c r="AG49" s="300"/>
      <c r="AH49" s="300"/>
      <c r="AI49" s="300"/>
      <c r="AJ49" s="300"/>
    </row>
    <row r="50" spans="3:36" s="289" customFormat="1" ht="18" customHeight="1" x14ac:dyDescent="0.15">
      <c r="D50" s="300"/>
      <c r="E50" s="300"/>
      <c r="F50" s="300"/>
      <c r="G50" s="300"/>
      <c r="V50" s="300"/>
      <c r="W50" s="300"/>
      <c r="X50" s="300"/>
      <c r="Y50" s="300"/>
      <c r="AF50" s="300"/>
      <c r="AG50" s="300"/>
      <c r="AH50" s="300"/>
      <c r="AI50" s="300"/>
      <c r="AJ50" s="300"/>
    </row>
    <row r="51" spans="3:36" s="289" customFormat="1" ht="18" customHeight="1" x14ac:dyDescent="0.15">
      <c r="D51" s="300"/>
      <c r="E51" s="300"/>
      <c r="F51" s="300"/>
      <c r="G51" s="300"/>
      <c r="V51" s="300"/>
      <c r="W51" s="300"/>
      <c r="X51" s="300"/>
      <c r="Y51" s="300"/>
      <c r="AF51" s="300"/>
      <c r="AG51" s="300"/>
      <c r="AH51" s="300"/>
      <c r="AI51" s="300"/>
      <c r="AJ51" s="300"/>
    </row>
    <row r="52" spans="3:36" s="289" customFormat="1" ht="18" customHeight="1" x14ac:dyDescent="0.15">
      <c r="D52" s="300"/>
      <c r="E52" s="300"/>
      <c r="F52" s="300"/>
      <c r="G52" s="300"/>
      <c r="V52" s="300"/>
      <c r="W52" s="300"/>
      <c r="X52" s="300"/>
      <c r="Y52" s="300"/>
      <c r="AF52" s="300"/>
      <c r="AG52" s="300"/>
      <c r="AH52" s="300"/>
      <c r="AI52" s="300"/>
      <c r="AJ52" s="300"/>
    </row>
    <row r="53" spans="3:36" s="289" customFormat="1" ht="18" customHeight="1" x14ac:dyDescent="0.15">
      <c r="D53" s="300"/>
      <c r="E53" s="300"/>
      <c r="F53" s="300"/>
      <c r="G53" s="300"/>
      <c r="V53" s="300"/>
      <c r="W53" s="300"/>
      <c r="X53" s="300"/>
      <c r="Y53" s="300"/>
      <c r="AF53" s="300"/>
      <c r="AG53" s="300"/>
      <c r="AH53" s="300"/>
      <c r="AI53" s="300"/>
      <c r="AJ53" s="300"/>
    </row>
    <row r="54" spans="3:36" s="289" customFormat="1" ht="18" customHeight="1" x14ac:dyDescent="0.15">
      <c r="D54" s="300"/>
      <c r="E54" s="300"/>
      <c r="F54" s="300"/>
      <c r="G54" s="300"/>
      <c r="V54" s="300"/>
      <c r="W54" s="300"/>
      <c r="X54" s="300"/>
      <c r="Y54" s="300"/>
      <c r="AF54" s="300"/>
      <c r="AG54" s="300"/>
      <c r="AH54" s="300"/>
      <c r="AI54" s="300"/>
      <c r="AJ54" s="300"/>
    </row>
    <row r="55" spans="3:36" s="289" customFormat="1" ht="18" customHeight="1" x14ac:dyDescent="0.15">
      <c r="D55" s="300"/>
      <c r="E55" s="300"/>
      <c r="F55" s="300"/>
      <c r="G55" s="300"/>
      <c r="V55" s="300"/>
      <c r="W55" s="300"/>
      <c r="X55" s="300"/>
      <c r="Y55" s="300"/>
      <c r="AF55" s="300"/>
      <c r="AG55" s="300"/>
      <c r="AH55" s="300"/>
      <c r="AI55" s="300"/>
      <c r="AJ55" s="300"/>
    </row>
    <row r="56" spans="3:36" s="289" customFormat="1" ht="18" customHeight="1" x14ac:dyDescent="0.15"/>
    <row r="57" spans="3:36" s="289" customFormat="1" ht="18" customHeight="1" x14ac:dyDescent="0.15"/>
    <row r="58" spans="3:36" ht="18" customHeight="1" x14ac:dyDescent="0.15">
      <c r="C58" s="29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306" customWidth="1"/>
    <col min="12" max="13" width="11.25" customWidth="1"/>
    <col min="14" max="15" width="1.625" customWidth="1"/>
    <col min="16" max="21" width="5.625" customWidth="1"/>
    <col min="22" max="22" width="6.125" style="306" customWidth="1"/>
    <col min="28" max="28" width="8.875" customWidth="1"/>
  </cols>
  <sheetData>
    <row r="1" spans="1:22" ht="30.75" customHeight="1" x14ac:dyDescent="0.3">
      <c r="A1" s="309" t="s">
        <v>348</v>
      </c>
    </row>
    <row r="2" spans="1:22" s="307" customFormat="1" ht="24" customHeight="1" x14ac:dyDescent="0.25">
      <c r="A2" s="310"/>
      <c r="B2" s="313"/>
      <c r="D2" s="310"/>
      <c r="E2" s="310"/>
      <c r="F2" s="310"/>
      <c r="G2" s="310"/>
      <c r="J2" s="613">
        <v>44197</v>
      </c>
      <c r="K2" s="614"/>
      <c r="L2" s="614"/>
      <c r="M2" s="614"/>
      <c r="N2" s="360"/>
      <c r="O2" s="360"/>
      <c r="P2" s="310"/>
      <c r="Q2" s="310"/>
      <c r="R2" s="310"/>
      <c r="S2" s="310"/>
      <c r="T2" s="310"/>
      <c r="U2" s="310"/>
      <c r="V2" s="348"/>
    </row>
    <row r="3" spans="1:22" s="307" customFormat="1" ht="13.5" hidden="1" customHeight="1" x14ac:dyDescent="0.25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48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48"/>
    </row>
    <row r="4" spans="1:22" s="308" customFormat="1" ht="13.5" customHeight="1" x14ac:dyDescent="0.15">
      <c r="K4" s="349"/>
      <c r="V4" s="349"/>
    </row>
    <row r="5" spans="1:22" s="308" customFormat="1" ht="15" customHeight="1" x14ac:dyDescent="0.15">
      <c r="I5" s="308" t="s">
        <v>210</v>
      </c>
      <c r="V5" s="349"/>
    </row>
    <row r="6" spans="1:22" s="308" customFormat="1" ht="16.5" customHeight="1" x14ac:dyDescent="0.15">
      <c r="H6" s="343"/>
      <c r="I6" s="344" t="s">
        <v>199</v>
      </c>
      <c r="J6" s="347"/>
      <c r="K6" s="350"/>
      <c r="L6" s="350"/>
      <c r="M6" s="355" t="s">
        <v>402</v>
      </c>
      <c r="N6" s="355"/>
      <c r="V6" s="349"/>
    </row>
    <row r="7" spans="1:22" s="308" customFormat="1" ht="16.5" customHeight="1" x14ac:dyDescent="0.15">
      <c r="A7" s="311"/>
      <c r="G7" s="342"/>
      <c r="H7" s="343"/>
      <c r="I7" s="344" t="s">
        <v>209</v>
      </c>
      <c r="J7" s="347" t="s">
        <v>379</v>
      </c>
      <c r="K7" s="350"/>
      <c r="L7" s="350"/>
      <c r="M7" s="355" t="s">
        <v>403</v>
      </c>
      <c r="N7" s="355"/>
      <c r="S7" s="364"/>
      <c r="V7" s="349"/>
    </row>
    <row r="8" spans="1:22" s="308" customFormat="1" ht="16.5" customHeight="1" x14ac:dyDescent="0.15">
      <c r="A8" s="311"/>
      <c r="G8" s="342"/>
      <c r="H8" s="343"/>
      <c r="I8" s="344" t="s">
        <v>208</v>
      </c>
      <c r="J8" s="347"/>
      <c r="K8" s="350"/>
      <c r="L8" s="350"/>
      <c r="M8" s="355" t="s">
        <v>402</v>
      </c>
      <c r="N8" s="355"/>
      <c r="S8" s="364"/>
      <c r="V8" s="349"/>
    </row>
    <row r="9" spans="1:22" ht="15" customHeight="1" x14ac:dyDescent="0.15">
      <c r="B9" s="615" t="s">
        <v>35</v>
      </c>
      <c r="C9" s="615" t="s">
        <v>107</v>
      </c>
      <c r="D9" s="334" t="s">
        <v>44</v>
      </c>
      <c r="E9" s="339"/>
      <c r="F9" s="341" t="s">
        <v>45</v>
      </c>
      <c r="G9" s="617" t="s">
        <v>109</v>
      </c>
      <c r="H9" s="617" t="s">
        <v>110</v>
      </c>
      <c r="I9" s="335" t="s">
        <v>70</v>
      </c>
      <c r="J9" s="335"/>
      <c r="K9" s="335" t="s">
        <v>100</v>
      </c>
      <c r="L9" s="335"/>
      <c r="M9" s="618" t="s">
        <v>97</v>
      </c>
      <c r="N9" s="361"/>
      <c r="O9" s="363"/>
      <c r="P9" s="42"/>
      <c r="Q9" s="42"/>
      <c r="R9" s="363"/>
      <c r="S9" s="363"/>
      <c r="T9" s="363"/>
      <c r="U9" s="363"/>
      <c r="V9" s="365"/>
    </row>
    <row r="10" spans="1:22" ht="15" customHeight="1" x14ac:dyDescent="0.15">
      <c r="B10" s="616"/>
      <c r="C10" s="616"/>
      <c r="D10" s="335" t="s">
        <v>103</v>
      </c>
      <c r="E10" s="340" t="s">
        <v>28</v>
      </c>
      <c r="F10" s="335" t="s">
        <v>2</v>
      </c>
      <c r="G10" s="616"/>
      <c r="H10" s="616"/>
      <c r="I10" s="345" t="s">
        <v>112</v>
      </c>
      <c r="J10" s="345" t="s">
        <v>114</v>
      </c>
      <c r="K10" s="345" t="s">
        <v>112</v>
      </c>
      <c r="L10" s="345" t="s">
        <v>114</v>
      </c>
      <c r="M10" s="616"/>
      <c r="N10" s="362"/>
      <c r="O10" s="363"/>
      <c r="P10" s="363"/>
      <c r="Q10" s="363"/>
      <c r="R10" s="363"/>
      <c r="S10" s="363"/>
      <c r="T10" s="363"/>
      <c r="U10" s="363"/>
      <c r="V10" s="365"/>
    </row>
    <row r="11" spans="1:22" ht="16.5" customHeight="1" x14ac:dyDescent="0.15">
      <c r="B11" s="314" t="s">
        <v>177</v>
      </c>
      <c r="C11" s="327">
        <v>384911</v>
      </c>
      <c r="D11" s="327">
        <v>956461</v>
      </c>
      <c r="E11" s="327">
        <v>451055</v>
      </c>
      <c r="F11" s="327">
        <v>505406</v>
      </c>
      <c r="G11" s="327">
        <v>375</v>
      </c>
      <c r="H11" s="327">
        <v>1483</v>
      </c>
      <c r="I11" s="346" t="s">
        <v>56</v>
      </c>
      <c r="J11" s="327">
        <v>621</v>
      </c>
      <c r="K11" s="346" t="s">
        <v>56</v>
      </c>
      <c r="L11" s="327">
        <v>626</v>
      </c>
      <c r="M11" s="356">
        <v>-1113</v>
      </c>
      <c r="N11" s="324"/>
      <c r="O11" s="42"/>
      <c r="P11" s="42"/>
      <c r="Q11" s="42"/>
      <c r="R11" s="42"/>
      <c r="S11" s="42"/>
      <c r="T11" s="42"/>
      <c r="U11" s="42"/>
      <c r="V11" s="42"/>
    </row>
    <row r="12" spans="1:22" ht="16.5" customHeight="1" x14ac:dyDescent="0.15">
      <c r="B12" s="315" t="s">
        <v>289</v>
      </c>
      <c r="C12" s="328">
        <v>352933</v>
      </c>
      <c r="D12" s="328">
        <v>868623</v>
      </c>
      <c r="E12" s="328">
        <v>409642</v>
      </c>
      <c r="F12" s="328">
        <v>458981</v>
      </c>
      <c r="G12" s="328">
        <v>356</v>
      </c>
      <c r="H12" s="328">
        <v>1321</v>
      </c>
      <c r="I12" s="328">
        <v>511</v>
      </c>
      <c r="J12" s="328">
        <v>584</v>
      </c>
      <c r="K12" s="328">
        <v>421</v>
      </c>
      <c r="L12" s="328">
        <v>582</v>
      </c>
      <c r="M12" s="356">
        <v>-873</v>
      </c>
      <c r="N12" s="324"/>
      <c r="O12" s="42"/>
      <c r="P12" s="42"/>
      <c r="Q12" s="42"/>
      <c r="R12" s="42"/>
      <c r="S12" s="42"/>
      <c r="T12" s="42"/>
      <c r="U12" s="42"/>
      <c r="V12" s="366"/>
    </row>
    <row r="13" spans="1:22" ht="16.5" customHeight="1" x14ac:dyDescent="0.15">
      <c r="B13" s="316" t="s">
        <v>186</v>
      </c>
      <c r="C13" s="329">
        <v>31978</v>
      </c>
      <c r="D13" s="329">
        <v>87884</v>
      </c>
      <c r="E13" s="329">
        <v>41427</v>
      </c>
      <c r="F13" s="329">
        <v>46457</v>
      </c>
      <c r="G13" s="329">
        <v>19</v>
      </c>
      <c r="H13" s="329">
        <v>162</v>
      </c>
      <c r="I13" s="329">
        <v>38</v>
      </c>
      <c r="J13" s="329">
        <v>37</v>
      </c>
      <c r="K13" s="329">
        <v>103</v>
      </c>
      <c r="L13" s="329">
        <v>44</v>
      </c>
      <c r="M13" s="333">
        <v>-215</v>
      </c>
      <c r="N13" s="324"/>
      <c r="O13" s="42"/>
      <c r="P13" s="42"/>
      <c r="Q13" s="42"/>
      <c r="R13" s="42"/>
      <c r="S13" s="42"/>
      <c r="T13" s="42"/>
      <c r="U13" s="42"/>
      <c r="V13" s="42"/>
    </row>
    <row r="14" spans="1:22" ht="16.5" customHeight="1" x14ac:dyDescent="0.15">
      <c r="B14" s="317" t="s">
        <v>58</v>
      </c>
      <c r="C14" s="328">
        <v>137022</v>
      </c>
      <c r="D14" s="328">
        <v>307278</v>
      </c>
      <c r="E14" s="328">
        <v>145235</v>
      </c>
      <c r="F14" s="328">
        <v>162043</v>
      </c>
      <c r="G14" s="328">
        <v>155</v>
      </c>
      <c r="H14" s="328">
        <v>387</v>
      </c>
      <c r="I14" s="328">
        <v>182</v>
      </c>
      <c r="J14" s="328">
        <v>263</v>
      </c>
      <c r="K14" s="328">
        <v>103</v>
      </c>
      <c r="L14" s="328">
        <v>283</v>
      </c>
      <c r="M14" s="357">
        <v>-173</v>
      </c>
      <c r="N14" s="351"/>
      <c r="O14" s="42"/>
      <c r="P14" s="42"/>
      <c r="Q14" s="42"/>
      <c r="R14" s="42"/>
      <c r="S14" s="42"/>
      <c r="T14" s="42"/>
      <c r="U14" s="42"/>
      <c r="V14" s="366"/>
    </row>
    <row r="15" spans="1:22" ht="16.5" customHeight="1" x14ac:dyDescent="0.15">
      <c r="B15" s="317" t="s">
        <v>96</v>
      </c>
      <c r="C15" s="328">
        <v>21155</v>
      </c>
      <c r="D15" s="328">
        <v>49817</v>
      </c>
      <c r="E15" s="328">
        <v>22872</v>
      </c>
      <c r="F15" s="328">
        <v>26945</v>
      </c>
      <c r="G15" s="328">
        <v>18</v>
      </c>
      <c r="H15" s="328">
        <v>82</v>
      </c>
      <c r="I15" s="328">
        <v>39</v>
      </c>
      <c r="J15" s="328">
        <v>33</v>
      </c>
      <c r="K15" s="328">
        <v>25</v>
      </c>
      <c r="L15" s="328">
        <v>22</v>
      </c>
      <c r="M15" s="357">
        <v>-39</v>
      </c>
      <c r="N15" s="351"/>
      <c r="O15" s="42"/>
      <c r="P15" s="42"/>
      <c r="Q15" s="42"/>
      <c r="R15" s="42"/>
      <c r="S15" s="42"/>
      <c r="T15" s="42"/>
      <c r="U15" s="42"/>
      <c r="V15" s="366"/>
    </row>
    <row r="16" spans="1:22" ht="16.5" customHeight="1" x14ac:dyDescent="0.15">
      <c r="B16" s="317" t="s">
        <v>311</v>
      </c>
      <c r="C16" s="328">
        <v>31075</v>
      </c>
      <c r="D16" s="328">
        <v>85230</v>
      </c>
      <c r="E16" s="328">
        <v>40173</v>
      </c>
      <c r="F16" s="328">
        <v>45057</v>
      </c>
      <c r="G16" s="328">
        <v>23</v>
      </c>
      <c r="H16" s="328">
        <v>141</v>
      </c>
      <c r="I16" s="328">
        <v>33</v>
      </c>
      <c r="J16" s="328">
        <v>33</v>
      </c>
      <c r="K16" s="328">
        <v>36</v>
      </c>
      <c r="L16" s="328">
        <v>39</v>
      </c>
      <c r="M16" s="357">
        <v>-127</v>
      </c>
      <c r="N16" s="351"/>
      <c r="O16" s="42"/>
      <c r="P16" s="42"/>
      <c r="Q16" s="42"/>
      <c r="R16" s="42"/>
      <c r="S16" s="42"/>
      <c r="T16" s="42"/>
      <c r="U16" s="42"/>
      <c r="V16" s="366"/>
    </row>
    <row r="17" spans="2:22" ht="16.5" customHeight="1" x14ac:dyDescent="0.15">
      <c r="B17" s="317" t="s">
        <v>23</v>
      </c>
      <c r="C17" s="328">
        <v>28003</v>
      </c>
      <c r="D17" s="328">
        <v>68964</v>
      </c>
      <c r="E17" s="328">
        <v>32420</v>
      </c>
      <c r="F17" s="328">
        <v>36544</v>
      </c>
      <c r="G17" s="328">
        <v>30</v>
      </c>
      <c r="H17" s="328">
        <v>112</v>
      </c>
      <c r="I17" s="328">
        <v>21</v>
      </c>
      <c r="J17" s="328">
        <v>46</v>
      </c>
      <c r="K17" s="328">
        <v>15</v>
      </c>
      <c r="L17" s="328">
        <v>48</v>
      </c>
      <c r="M17" s="357">
        <v>-78</v>
      </c>
      <c r="N17" s="351"/>
      <c r="O17" s="42"/>
      <c r="P17" s="42"/>
      <c r="Q17" s="42"/>
      <c r="R17" s="42"/>
      <c r="S17" s="42"/>
      <c r="T17" s="42"/>
      <c r="U17" s="42"/>
      <c r="V17" s="42"/>
    </row>
    <row r="18" spans="2:22" ht="16.5" customHeight="1" x14ac:dyDescent="0.15">
      <c r="B18" s="317" t="s">
        <v>319</v>
      </c>
      <c r="C18" s="328">
        <v>10472</v>
      </c>
      <c r="D18" s="328">
        <v>25028</v>
      </c>
      <c r="E18" s="328">
        <v>11806</v>
      </c>
      <c r="F18" s="328">
        <v>13222</v>
      </c>
      <c r="G18" s="328">
        <v>7</v>
      </c>
      <c r="H18" s="328">
        <v>38</v>
      </c>
      <c r="I18" s="328">
        <v>25</v>
      </c>
      <c r="J18" s="328">
        <v>15</v>
      </c>
      <c r="K18" s="328">
        <v>22</v>
      </c>
      <c r="L18" s="328">
        <v>15</v>
      </c>
      <c r="M18" s="357">
        <v>-28</v>
      </c>
      <c r="N18" s="351"/>
      <c r="O18" s="42"/>
      <c r="P18" s="42"/>
      <c r="Q18" s="42"/>
      <c r="R18" s="42"/>
      <c r="S18" s="42"/>
      <c r="T18" s="42"/>
      <c r="U18" s="42"/>
      <c r="V18" s="366"/>
    </row>
    <row r="19" spans="2:22" ht="16.5" customHeight="1" x14ac:dyDescent="0.15">
      <c r="B19" s="317" t="s">
        <v>294</v>
      </c>
      <c r="C19" s="328">
        <v>15729</v>
      </c>
      <c r="D19" s="328">
        <v>41923</v>
      </c>
      <c r="E19" s="328">
        <v>20054</v>
      </c>
      <c r="F19" s="328">
        <v>21869</v>
      </c>
      <c r="G19" s="328">
        <v>15</v>
      </c>
      <c r="H19" s="328">
        <v>81</v>
      </c>
      <c r="I19" s="328">
        <v>13</v>
      </c>
      <c r="J19" s="328">
        <v>27</v>
      </c>
      <c r="K19" s="328">
        <v>21</v>
      </c>
      <c r="L19" s="328">
        <v>24</v>
      </c>
      <c r="M19" s="357">
        <v>-71</v>
      </c>
      <c r="N19" s="351"/>
      <c r="O19" s="42"/>
      <c r="P19" s="42"/>
      <c r="Q19" s="42"/>
      <c r="R19" s="42"/>
      <c r="S19" s="42"/>
      <c r="T19" s="42"/>
      <c r="U19" s="42"/>
      <c r="V19" s="366"/>
    </row>
    <row r="20" spans="2:22" ht="16.5" customHeight="1" x14ac:dyDescent="0.15">
      <c r="B20" s="317" t="s">
        <v>325</v>
      </c>
      <c r="C20" s="328">
        <v>10965</v>
      </c>
      <c r="D20" s="328">
        <v>29002</v>
      </c>
      <c r="E20" s="328">
        <v>13645</v>
      </c>
      <c r="F20" s="328">
        <v>15357</v>
      </c>
      <c r="G20" s="328">
        <v>5</v>
      </c>
      <c r="H20" s="328">
        <v>49</v>
      </c>
      <c r="I20" s="328">
        <v>12</v>
      </c>
      <c r="J20" s="328">
        <v>27</v>
      </c>
      <c r="K20" s="328">
        <v>10</v>
      </c>
      <c r="L20" s="328">
        <v>11</v>
      </c>
      <c r="M20" s="357">
        <v>-26</v>
      </c>
      <c r="N20" s="351"/>
      <c r="O20" s="42"/>
      <c r="P20" s="42"/>
      <c r="Q20" s="42"/>
      <c r="R20" s="42"/>
      <c r="S20" s="42"/>
      <c r="T20" s="42"/>
      <c r="U20" s="42"/>
      <c r="V20" s="366"/>
    </row>
    <row r="21" spans="2:22" ht="16.5" customHeight="1" x14ac:dyDescent="0.15">
      <c r="B21" s="317" t="s">
        <v>220</v>
      </c>
      <c r="C21" s="328">
        <v>28335</v>
      </c>
      <c r="D21" s="328">
        <v>74513</v>
      </c>
      <c r="E21" s="328">
        <v>35739</v>
      </c>
      <c r="F21" s="328">
        <v>38774</v>
      </c>
      <c r="G21" s="328">
        <v>29</v>
      </c>
      <c r="H21" s="328">
        <v>104</v>
      </c>
      <c r="I21" s="328">
        <v>45</v>
      </c>
      <c r="J21" s="328">
        <v>47</v>
      </c>
      <c r="K21" s="328">
        <v>38</v>
      </c>
      <c r="L21" s="328">
        <v>44</v>
      </c>
      <c r="M21" s="357">
        <v>-65</v>
      </c>
      <c r="N21" s="351"/>
      <c r="O21" s="42"/>
      <c r="P21" s="42"/>
      <c r="Q21" s="42"/>
      <c r="R21" s="42"/>
      <c r="S21" s="42"/>
      <c r="T21" s="42"/>
      <c r="U21" s="42"/>
      <c r="V21" s="366"/>
    </row>
    <row r="22" spans="2:22" ht="16.5" customHeight="1" x14ac:dyDescent="0.15">
      <c r="B22" s="317" t="s">
        <v>193</v>
      </c>
      <c r="C22" s="328">
        <v>12289</v>
      </c>
      <c r="D22" s="328">
        <v>31687</v>
      </c>
      <c r="E22" s="328">
        <v>14971</v>
      </c>
      <c r="F22" s="328">
        <v>16716</v>
      </c>
      <c r="G22" s="328">
        <v>14</v>
      </c>
      <c r="H22" s="328">
        <v>45</v>
      </c>
      <c r="I22" s="328">
        <v>55</v>
      </c>
      <c r="J22" s="328">
        <v>13</v>
      </c>
      <c r="K22" s="328">
        <v>45</v>
      </c>
      <c r="L22" s="328">
        <v>18</v>
      </c>
      <c r="M22" s="357">
        <v>-26</v>
      </c>
      <c r="N22" s="351"/>
      <c r="O22" s="42"/>
      <c r="P22" s="42"/>
      <c r="Q22" s="42"/>
      <c r="R22" s="42"/>
      <c r="S22" s="42"/>
      <c r="T22" s="42"/>
      <c r="U22" s="42"/>
      <c r="V22" s="366"/>
    </row>
    <row r="23" spans="2:22" ht="16.5" customHeight="1" x14ac:dyDescent="0.15">
      <c r="B23" s="318" t="s">
        <v>101</v>
      </c>
      <c r="C23" s="330">
        <v>28332</v>
      </c>
      <c r="D23" s="330">
        <v>77368</v>
      </c>
      <c r="E23" s="330">
        <v>36134</v>
      </c>
      <c r="F23" s="330">
        <v>41234</v>
      </c>
      <c r="G23" s="330">
        <v>36</v>
      </c>
      <c r="H23" s="330">
        <v>136</v>
      </c>
      <c r="I23" s="330">
        <v>53</v>
      </c>
      <c r="J23" s="330">
        <v>35</v>
      </c>
      <c r="K23" s="330">
        <v>27</v>
      </c>
      <c r="L23" s="330">
        <v>33</v>
      </c>
      <c r="M23" s="357">
        <v>-72</v>
      </c>
      <c r="N23" s="351"/>
      <c r="O23" s="42"/>
      <c r="P23" s="42"/>
      <c r="Q23" s="42"/>
      <c r="R23" s="42"/>
      <c r="S23" s="42"/>
      <c r="T23" s="42"/>
      <c r="U23" s="42"/>
      <c r="V23" s="366"/>
    </row>
    <row r="24" spans="2:22" ht="16.5" customHeight="1" x14ac:dyDescent="0.15">
      <c r="B24" s="318" t="s">
        <v>122</v>
      </c>
      <c r="C24" s="330">
        <v>11756</v>
      </c>
      <c r="D24" s="330">
        <v>30039</v>
      </c>
      <c r="E24" s="330">
        <v>14109</v>
      </c>
      <c r="F24" s="330">
        <v>15930</v>
      </c>
      <c r="G24" s="330">
        <v>8</v>
      </c>
      <c r="H24" s="330">
        <v>49</v>
      </c>
      <c r="I24" s="330">
        <v>14</v>
      </c>
      <c r="J24" s="330">
        <v>13</v>
      </c>
      <c r="K24" s="330">
        <v>27</v>
      </c>
      <c r="L24" s="330">
        <v>20</v>
      </c>
      <c r="M24" s="357">
        <v>-61</v>
      </c>
      <c r="N24" s="351"/>
      <c r="O24" s="42"/>
      <c r="P24" s="42"/>
      <c r="Q24" s="42"/>
      <c r="R24" s="42"/>
      <c r="S24" s="42"/>
      <c r="T24" s="42"/>
      <c r="U24" s="42"/>
      <c r="V24" s="366"/>
    </row>
    <row r="25" spans="2:22" ht="16.5" customHeight="1" x14ac:dyDescent="0.15">
      <c r="B25" s="318" t="s">
        <v>321</v>
      </c>
      <c r="C25" s="330">
        <v>8577</v>
      </c>
      <c r="D25" s="330">
        <v>23294</v>
      </c>
      <c r="E25" s="330">
        <v>11155</v>
      </c>
      <c r="F25" s="330">
        <v>12139</v>
      </c>
      <c r="G25" s="330">
        <v>7</v>
      </c>
      <c r="H25" s="330">
        <v>42</v>
      </c>
      <c r="I25" s="330">
        <v>4</v>
      </c>
      <c r="J25" s="330">
        <v>14</v>
      </c>
      <c r="K25" s="330">
        <v>39</v>
      </c>
      <c r="L25" s="330">
        <v>15</v>
      </c>
      <c r="M25" s="357">
        <v>-71</v>
      </c>
      <c r="N25" s="351"/>
      <c r="O25" s="42"/>
      <c r="P25" s="42"/>
      <c r="Q25" s="42"/>
      <c r="R25" s="42"/>
      <c r="S25" s="42"/>
      <c r="T25" s="42"/>
      <c r="U25" s="42"/>
      <c r="V25" s="366"/>
    </row>
    <row r="26" spans="2:22" ht="16.5" customHeight="1" x14ac:dyDescent="0.15">
      <c r="B26" s="318" t="s">
        <v>322</v>
      </c>
      <c r="C26" s="328">
        <v>9223</v>
      </c>
      <c r="D26" s="328">
        <v>24480</v>
      </c>
      <c r="E26" s="328">
        <v>11329</v>
      </c>
      <c r="F26" s="328">
        <v>13151</v>
      </c>
      <c r="G26" s="328">
        <v>9</v>
      </c>
      <c r="H26" s="328">
        <v>55</v>
      </c>
      <c r="I26" s="328">
        <v>15</v>
      </c>
      <c r="J26" s="328">
        <v>18</v>
      </c>
      <c r="K26" s="328">
        <v>13</v>
      </c>
      <c r="L26" s="328">
        <v>10</v>
      </c>
      <c r="M26" s="357">
        <v>-36</v>
      </c>
      <c r="N26" s="351"/>
      <c r="O26" s="42"/>
      <c r="P26" s="42"/>
      <c r="Q26" s="42"/>
      <c r="R26" s="42"/>
      <c r="S26" s="42"/>
      <c r="T26" s="42"/>
      <c r="U26" s="42"/>
      <c r="V26" s="42"/>
    </row>
    <row r="27" spans="2:22" ht="16.5" customHeight="1" x14ac:dyDescent="0.15">
      <c r="B27" s="319" t="s">
        <v>285</v>
      </c>
      <c r="C27" s="322">
        <v>2037</v>
      </c>
      <c r="D27" s="322">
        <v>4748</v>
      </c>
      <c r="E27" s="322">
        <v>2226</v>
      </c>
      <c r="F27" s="322">
        <v>2522</v>
      </c>
      <c r="G27" s="322">
        <v>2</v>
      </c>
      <c r="H27" s="322">
        <v>11</v>
      </c>
      <c r="I27" s="322">
        <v>0</v>
      </c>
      <c r="J27" s="322">
        <v>3</v>
      </c>
      <c r="K27" s="322">
        <v>2</v>
      </c>
      <c r="L27" s="322">
        <v>3</v>
      </c>
      <c r="M27" s="332">
        <v>-11</v>
      </c>
      <c r="N27" s="324"/>
      <c r="O27" s="42"/>
      <c r="P27" s="42"/>
      <c r="Q27" s="42"/>
      <c r="R27" s="42"/>
      <c r="S27" s="42"/>
      <c r="T27" s="42"/>
      <c r="U27" s="42"/>
      <c r="V27" s="366"/>
    </row>
    <row r="28" spans="2:22" ht="16.5" customHeight="1" x14ac:dyDescent="0.15">
      <c r="B28" s="320" t="s">
        <v>291</v>
      </c>
      <c r="C28" s="331">
        <v>2037</v>
      </c>
      <c r="D28" s="331">
        <v>4748</v>
      </c>
      <c r="E28" s="331">
        <v>2226</v>
      </c>
      <c r="F28" s="331">
        <v>2522</v>
      </c>
      <c r="G28" s="331">
        <v>2</v>
      </c>
      <c r="H28" s="331">
        <v>11</v>
      </c>
      <c r="I28" s="331">
        <v>0</v>
      </c>
      <c r="J28" s="331">
        <v>3</v>
      </c>
      <c r="K28" s="331">
        <v>2</v>
      </c>
      <c r="L28" s="331">
        <v>3</v>
      </c>
      <c r="M28" s="358">
        <v>-11</v>
      </c>
      <c r="N28" s="351"/>
      <c r="O28" s="42"/>
      <c r="P28" s="42"/>
      <c r="Q28" s="42"/>
      <c r="R28" s="42"/>
      <c r="S28" s="42"/>
      <c r="T28" s="42"/>
      <c r="U28" s="42"/>
      <c r="V28" s="366"/>
    </row>
    <row r="29" spans="2:22" ht="16.5" customHeight="1" x14ac:dyDescent="0.15">
      <c r="B29" s="321" t="s">
        <v>190</v>
      </c>
      <c r="C29" s="322">
        <v>831</v>
      </c>
      <c r="D29" s="322">
        <v>2048</v>
      </c>
      <c r="E29" s="322">
        <v>977</v>
      </c>
      <c r="F29" s="322">
        <v>1071</v>
      </c>
      <c r="G29" s="322">
        <v>0</v>
      </c>
      <c r="H29" s="322">
        <v>4</v>
      </c>
      <c r="I29" s="322">
        <v>2</v>
      </c>
      <c r="J29" s="322">
        <v>1</v>
      </c>
      <c r="K29" s="322">
        <v>0</v>
      </c>
      <c r="L29" s="322">
        <v>2</v>
      </c>
      <c r="M29" s="332">
        <v>-3</v>
      </c>
      <c r="N29" s="324"/>
      <c r="V29" s="367"/>
    </row>
    <row r="30" spans="2:22" ht="16.5" customHeight="1" x14ac:dyDescent="0.15">
      <c r="B30" s="320" t="s">
        <v>326</v>
      </c>
      <c r="C30" s="331">
        <v>831</v>
      </c>
      <c r="D30" s="331">
        <v>2048</v>
      </c>
      <c r="E30" s="331">
        <v>977</v>
      </c>
      <c r="F30" s="331">
        <v>1071</v>
      </c>
      <c r="G30" s="331">
        <v>0</v>
      </c>
      <c r="H30" s="331">
        <v>4</v>
      </c>
      <c r="I30" s="331">
        <v>2</v>
      </c>
      <c r="J30" s="331">
        <v>1</v>
      </c>
      <c r="K30" s="331">
        <v>0</v>
      </c>
      <c r="L30" s="331">
        <v>2</v>
      </c>
      <c r="M30" s="358">
        <v>-3</v>
      </c>
      <c r="N30" s="351"/>
      <c r="V30" s="367"/>
    </row>
    <row r="31" spans="2:22" ht="16.5" customHeight="1" x14ac:dyDescent="0.15">
      <c r="B31" s="322" t="s">
        <v>168</v>
      </c>
      <c r="C31" s="322">
        <v>9465</v>
      </c>
      <c r="D31" s="322">
        <v>24556</v>
      </c>
      <c r="E31" s="322">
        <v>11396</v>
      </c>
      <c r="F31" s="322">
        <v>13160</v>
      </c>
      <c r="G31" s="322">
        <v>4</v>
      </c>
      <c r="H31" s="322">
        <v>45</v>
      </c>
      <c r="I31" s="322">
        <v>6</v>
      </c>
      <c r="J31" s="322">
        <v>11</v>
      </c>
      <c r="K31" s="322">
        <v>28</v>
      </c>
      <c r="L31" s="322">
        <v>15</v>
      </c>
      <c r="M31" s="332">
        <v>-67</v>
      </c>
      <c r="N31" s="324"/>
      <c r="V31" s="367"/>
    </row>
    <row r="32" spans="2:22" ht="16.5" customHeight="1" x14ac:dyDescent="0.15">
      <c r="B32" s="317" t="s">
        <v>15</v>
      </c>
      <c r="C32" s="328">
        <v>1124</v>
      </c>
      <c r="D32" s="328">
        <v>2873</v>
      </c>
      <c r="E32" s="328">
        <v>1369</v>
      </c>
      <c r="F32" s="328">
        <v>1504</v>
      </c>
      <c r="G32" s="328">
        <v>0</v>
      </c>
      <c r="H32" s="328">
        <v>12</v>
      </c>
      <c r="I32" s="328">
        <v>1</v>
      </c>
      <c r="J32" s="328">
        <v>1</v>
      </c>
      <c r="K32" s="328">
        <v>3</v>
      </c>
      <c r="L32" s="328">
        <v>2</v>
      </c>
      <c r="M32" s="357">
        <v>-15</v>
      </c>
      <c r="N32" s="351"/>
      <c r="O32" s="42"/>
      <c r="P32" s="42"/>
      <c r="Q32" s="42"/>
      <c r="R32" s="42"/>
      <c r="S32" s="42"/>
      <c r="T32" s="42"/>
      <c r="U32" s="42"/>
      <c r="V32" s="366"/>
    </row>
    <row r="33" spans="1:22" ht="16.5" customHeight="1" x14ac:dyDescent="0.15">
      <c r="B33" s="317" t="s">
        <v>270</v>
      </c>
      <c r="C33" s="328">
        <v>5732</v>
      </c>
      <c r="D33" s="328">
        <v>15147</v>
      </c>
      <c r="E33" s="328">
        <v>6979</v>
      </c>
      <c r="F33" s="328">
        <v>8168</v>
      </c>
      <c r="G33" s="328">
        <v>4</v>
      </c>
      <c r="H33" s="328">
        <v>21</v>
      </c>
      <c r="I33" s="328">
        <v>2</v>
      </c>
      <c r="J33" s="328">
        <v>2</v>
      </c>
      <c r="K33" s="328">
        <v>14</v>
      </c>
      <c r="L33" s="328">
        <v>8</v>
      </c>
      <c r="M33" s="357">
        <v>-35</v>
      </c>
      <c r="N33" s="351"/>
      <c r="O33" s="42"/>
      <c r="P33" s="42"/>
      <c r="Q33" s="42"/>
      <c r="R33" s="42"/>
      <c r="S33" s="42"/>
      <c r="T33" s="42"/>
      <c r="U33" s="42"/>
      <c r="V33" s="366"/>
    </row>
    <row r="34" spans="1:22" ht="16.5" customHeight="1" x14ac:dyDescent="0.15">
      <c r="B34" s="317" t="s">
        <v>253</v>
      </c>
      <c r="C34" s="328">
        <v>2609</v>
      </c>
      <c r="D34" s="328">
        <v>6536</v>
      </c>
      <c r="E34" s="328">
        <v>3048</v>
      </c>
      <c r="F34" s="328">
        <v>3488</v>
      </c>
      <c r="G34" s="328">
        <v>0</v>
      </c>
      <c r="H34" s="328">
        <v>12</v>
      </c>
      <c r="I34" s="328">
        <v>3</v>
      </c>
      <c r="J34" s="328">
        <v>8</v>
      </c>
      <c r="K34" s="328">
        <v>11</v>
      </c>
      <c r="L34" s="328">
        <v>5</v>
      </c>
      <c r="M34" s="357">
        <v>-17</v>
      </c>
      <c r="N34" s="351"/>
      <c r="O34" s="42"/>
      <c r="P34" s="42"/>
      <c r="Q34" s="42"/>
      <c r="R34" s="42"/>
      <c r="S34" s="42"/>
      <c r="T34" s="42"/>
      <c r="U34" s="42"/>
      <c r="V34" s="366"/>
    </row>
    <row r="35" spans="1:22" ht="16.5" customHeight="1" x14ac:dyDescent="0.15">
      <c r="B35" s="322" t="s">
        <v>331</v>
      </c>
      <c r="C35" s="322">
        <v>7853</v>
      </c>
      <c r="D35" s="322">
        <v>21581</v>
      </c>
      <c r="E35" s="322">
        <v>10086</v>
      </c>
      <c r="F35" s="322">
        <v>11495</v>
      </c>
      <c r="G35" s="322">
        <v>4</v>
      </c>
      <c r="H35" s="322">
        <v>34</v>
      </c>
      <c r="I35" s="322">
        <v>13</v>
      </c>
      <c r="J35" s="322">
        <v>8</v>
      </c>
      <c r="K35" s="322">
        <v>37</v>
      </c>
      <c r="L35" s="322">
        <v>8</v>
      </c>
      <c r="M35" s="332">
        <v>-54</v>
      </c>
      <c r="N35" s="324"/>
      <c r="O35" s="42"/>
      <c r="P35" s="42"/>
      <c r="Q35" s="42"/>
      <c r="R35" s="42"/>
      <c r="S35" s="42"/>
      <c r="T35" s="42"/>
      <c r="U35" s="42"/>
      <c r="V35" s="366"/>
    </row>
    <row r="36" spans="1:22" ht="16.5" customHeight="1" x14ac:dyDescent="0.15">
      <c r="B36" s="317" t="s">
        <v>182</v>
      </c>
      <c r="C36" s="328">
        <v>3347</v>
      </c>
      <c r="D36" s="328">
        <v>8474</v>
      </c>
      <c r="E36" s="328">
        <v>3951</v>
      </c>
      <c r="F36" s="328">
        <v>4523</v>
      </c>
      <c r="G36" s="328">
        <v>1</v>
      </c>
      <c r="H36" s="328">
        <v>16</v>
      </c>
      <c r="I36" s="328">
        <v>3</v>
      </c>
      <c r="J36" s="328">
        <v>5</v>
      </c>
      <c r="K36" s="328">
        <v>17</v>
      </c>
      <c r="L36" s="328">
        <v>5</v>
      </c>
      <c r="M36" s="357">
        <v>-29</v>
      </c>
      <c r="N36" s="351"/>
      <c r="O36" s="42"/>
      <c r="P36" s="42"/>
      <c r="Q36" s="42"/>
      <c r="R36" s="42"/>
      <c r="S36" s="42"/>
      <c r="T36" s="42"/>
      <c r="U36" s="42"/>
      <c r="V36" s="366"/>
    </row>
    <row r="37" spans="1:22" ht="16.5" customHeight="1" x14ac:dyDescent="0.15">
      <c r="B37" s="317" t="s">
        <v>328</v>
      </c>
      <c r="C37" s="328">
        <v>2145</v>
      </c>
      <c r="D37" s="328">
        <v>5558</v>
      </c>
      <c r="E37" s="328">
        <v>2523</v>
      </c>
      <c r="F37" s="328">
        <v>3035</v>
      </c>
      <c r="G37" s="328">
        <v>1</v>
      </c>
      <c r="H37" s="328">
        <v>8</v>
      </c>
      <c r="I37" s="328">
        <v>3</v>
      </c>
      <c r="J37" s="328">
        <v>1</v>
      </c>
      <c r="K37" s="328">
        <v>6</v>
      </c>
      <c r="L37" s="328">
        <v>1</v>
      </c>
      <c r="M37" s="357">
        <v>-10</v>
      </c>
      <c r="N37" s="351"/>
      <c r="O37" s="42"/>
      <c r="P37" s="42"/>
      <c r="Q37" s="42"/>
      <c r="R37" s="42"/>
      <c r="S37" s="42"/>
      <c r="T37" s="42"/>
      <c r="U37" s="42"/>
      <c r="V37" s="366"/>
    </row>
    <row r="38" spans="1:22" ht="16.5" customHeight="1" x14ac:dyDescent="0.15">
      <c r="B38" s="317" t="s">
        <v>329</v>
      </c>
      <c r="C38" s="328">
        <v>1527</v>
      </c>
      <c r="D38" s="328">
        <v>4546</v>
      </c>
      <c r="E38" s="328">
        <v>2121</v>
      </c>
      <c r="F38" s="328">
        <v>2425</v>
      </c>
      <c r="G38" s="328">
        <v>1</v>
      </c>
      <c r="H38" s="328">
        <v>9</v>
      </c>
      <c r="I38" s="328">
        <v>5</v>
      </c>
      <c r="J38" s="328">
        <v>0</v>
      </c>
      <c r="K38" s="328">
        <v>6</v>
      </c>
      <c r="L38" s="328">
        <v>0</v>
      </c>
      <c r="M38" s="357">
        <v>-9</v>
      </c>
      <c r="N38" s="351"/>
      <c r="O38" s="42"/>
      <c r="P38" s="42"/>
      <c r="Q38" s="42"/>
      <c r="R38" s="42"/>
      <c r="S38" s="42"/>
      <c r="T38" s="42"/>
      <c r="U38" s="42"/>
      <c r="V38" s="42"/>
    </row>
    <row r="39" spans="1:22" ht="16.5" customHeight="1" x14ac:dyDescent="0.15">
      <c r="B39" s="317" t="s">
        <v>324</v>
      </c>
      <c r="C39" s="328">
        <v>834</v>
      </c>
      <c r="D39" s="328">
        <v>3003</v>
      </c>
      <c r="E39" s="328">
        <v>1491</v>
      </c>
      <c r="F39" s="328">
        <v>1512</v>
      </c>
      <c r="G39" s="328">
        <v>1</v>
      </c>
      <c r="H39" s="328">
        <v>1</v>
      </c>
      <c r="I39" s="328">
        <v>2</v>
      </c>
      <c r="J39" s="328">
        <v>2</v>
      </c>
      <c r="K39" s="328">
        <v>8</v>
      </c>
      <c r="L39" s="328">
        <v>2</v>
      </c>
      <c r="M39" s="357">
        <v>-6</v>
      </c>
      <c r="N39" s="351"/>
      <c r="O39" s="42"/>
      <c r="P39" s="42"/>
      <c r="Q39" s="42"/>
      <c r="R39" s="42"/>
      <c r="S39" s="42"/>
      <c r="T39" s="42"/>
      <c r="U39" s="42"/>
      <c r="V39" s="366"/>
    </row>
    <row r="40" spans="1:22" ht="16.5" customHeight="1" x14ac:dyDescent="0.15">
      <c r="B40" s="322" t="s">
        <v>332</v>
      </c>
      <c r="C40" s="332">
        <v>5999</v>
      </c>
      <c r="D40" s="336">
        <v>18536</v>
      </c>
      <c r="E40" s="322">
        <v>8676</v>
      </c>
      <c r="F40" s="322">
        <v>9860</v>
      </c>
      <c r="G40" s="322">
        <v>5</v>
      </c>
      <c r="H40" s="322">
        <v>40</v>
      </c>
      <c r="I40" s="322">
        <v>12</v>
      </c>
      <c r="J40" s="322">
        <v>9</v>
      </c>
      <c r="K40" s="322">
        <v>21</v>
      </c>
      <c r="L40" s="322">
        <v>5</v>
      </c>
      <c r="M40" s="332">
        <v>-40</v>
      </c>
      <c r="N40" s="324"/>
      <c r="O40" s="42"/>
      <c r="P40" s="42"/>
      <c r="Q40" s="42"/>
      <c r="R40" s="42"/>
      <c r="S40" s="42"/>
      <c r="T40" s="42"/>
      <c r="U40" s="42"/>
      <c r="V40" s="366"/>
    </row>
    <row r="41" spans="1:22" ht="16.5" customHeight="1" x14ac:dyDescent="0.15">
      <c r="B41" s="317" t="s">
        <v>128</v>
      </c>
      <c r="C41" s="330">
        <v>5999</v>
      </c>
      <c r="D41" s="337">
        <v>18536</v>
      </c>
      <c r="E41" s="328">
        <v>8676</v>
      </c>
      <c r="F41" s="328">
        <v>9860</v>
      </c>
      <c r="G41" s="328">
        <v>5</v>
      </c>
      <c r="H41" s="328">
        <v>40</v>
      </c>
      <c r="I41" s="328">
        <v>12</v>
      </c>
      <c r="J41" s="328">
        <v>9</v>
      </c>
      <c r="K41" s="328">
        <v>21</v>
      </c>
      <c r="L41" s="328">
        <v>5</v>
      </c>
      <c r="M41" s="357">
        <v>-40</v>
      </c>
      <c r="N41" s="351"/>
      <c r="O41" s="42"/>
      <c r="P41" s="42"/>
      <c r="Q41" s="42"/>
      <c r="R41" s="42"/>
      <c r="S41" s="42"/>
      <c r="T41" s="42"/>
      <c r="U41" s="42"/>
      <c r="V41" s="366"/>
    </row>
    <row r="42" spans="1:22" ht="16.5" customHeight="1" x14ac:dyDescent="0.15">
      <c r="B42" s="322" t="s">
        <v>188</v>
      </c>
      <c r="C42" s="332">
        <v>5793</v>
      </c>
      <c r="D42" s="336">
        <v>16415</v>
      </c>
      <c r="E42" s="322">
        <v>8066</v>
      </c>
      <c r="F42" s="322">
        <v>8349</v>
      </c>
      <c r="G42" s="322">
        <v>4</v>
      </c>
      <c r="H42" s="322">
        <v>28</v>
      </c>
      <c r="I42" s="322">
        <v>5</v>
      </c>
      <c r="J42" s="322">
        <v>5</v>
      </c>
      <c r="K42" s="322">
        <v>15</v>
      </c>
      <c r="L42" s="322">
        <v>11</v>
      </c>
      <c r="M42" s="332">
        <v>-40</v>
      </c>
      <c r="N42" s="324"/>
      <c r="O42" s="42"/>
      <c r="P42" s="42"/>
      <c r="Q42" s="42"/>
      <c r="R42" s="42"/>
      <c r="S42" s="42"/>
      <c r="T42" s="42"/>
      <c r="U42" s="42"/>
      <c r="V42" s="366"/>
    </row>
    <row r="43" spans="1:22" ht="16.5" customHeight="1" x14ac:dyDescent="0.15">
      <c r="B43" s="317" t="s">
        <v>120</v>
      </c>
      <c r="C43" s="330">
        <v>4642</v>
      </c>
      <c r="D43" s="337">
        <v>13735</v>
      </c>
      <c r="E43" s="328">
        <v>6595</v>
      </c>
      <c r="F43" s="328">
        <v>7140</v>
      </c>
      <c r="G43" s="328">
        <v>4</v>
      </c>
      <c r="H43" s="328">
        <v>24</v>
      </c>
      <c r="I43" s="328">
        <v>3</v>
      </c>
      <c r="J43" s="328">
        <v>3</v>
      </c>
      <c r="K43" s="328">
        <v>13</v>
      </c>
      <c r="L43" s="328">
        <v>7</v>
      </c>
      <c r="M43" s="357">
        <v>-34</v>
      </c>
      <c r="N43" s="351"/>
      <c r="O43" s="42"/>
      <c r="P43" s="42"/>
      <c r="Q43" s="42"/>
      <c r="R43" s="42"/>
      <c r="S43" s="42"/>
      <c r="T43" s="42"/>
      <c r="U43" s="42"/>
      <c r="V43" s="366"/>
    </row>
    <row r="44" spans="1:22" ht="16.5" customHeight="1" x14ac:dyDescent="0.15">
      <c r="B44" s="323" t="s">
        <v>330</v>
      </c>
      <c r="C44" s="333">
        <v>1151</v>
      </c>
      <c r="D44" s="338">
        <v>2680</v>
      </c>
      <c r="E44" s="329">
        <v>1471</v>
      </c>
      <c r="F44" s="329">
        <v>1209</v>
      </c>
      <c r="G44" s="329">
        <v>0</v>
      </c>
      <c r="H44" s="329">
        <v>4</v>
      </c>
      <c r="I44" s="329">
        <v>2</v>
      </c>
      <c r="J44" s="329">
        <v>2</v>
      </c>
      <c r="K44" s="329">
        <v>2</v>
      </c>
      <c r="L44" s="329">
        <v>4</v>
      </c>
      <c r="M44" s="359">
        <v>-6</v>
      </c>
      <c r="N44" s="351"/>
      <c r="O44" s="30"/>
      <c r="P44" s="30"/>
      <c r="Q44" s="30"/>
      <c r="R44" s="30"/>
      <c r="S44" s="30"/>
      <c r="T44" s="30"/>
      <c r="U44" s="30"/>
      <c r="V44" s="353"/>
    </row>
    <row r="45" spans="1:22" ht="16.5" customHeight="1" x14ac:dyDescent="0.15">
      <c r="A45" s="42"/>
      <c r="B45" s="324"/>
      <c r="C45" s="324"/>
      <c r="D45" s="324"/>
      <c r="E45" s="324"/>
      <c r="F45" s="324"/>
      <c r="G45" s="324"/>
      <c r="H45" s="324"/>
      <c r="I45" s="324"/>
      <c r="J45" s="324"/>
      <c r="K45" s="351"/>
      <c r="L45" s="326"/>
      <c r="M45" s="326"/>
      <c r="N45" s="326"/>
      <c r="O45" s="30"/>
      <c r="P45" s="30"/>
      <c r="Q45" s="30"/>
      <c r="R45" s="30"/>
      <c r="S45" s="30"/>
      <c r="T45" s="30"/>
      <c r="U45" s="30"/>
      <c r="V45" s="353"/>
    </row>
    <row r="46" spans="1:22" ht="15" customHeight="1" x14ac:dyDescent="0.15">
      <c r="A46" s="30"/>
      <c r="B46" s="325"/>
      <c r="C46" s="326"/>
      <c r="D46" s="326"/>
      <c r="E46" s="326"/>
      <c r="F46" s="326"/>
      <c r="G46" s="326"/>
      <c r="H46" s="326"/>
      <c r="I46" s="326"/>
      <c r="J46" s="326"/>
      <c r="K46" s="352"/>
      <c r="L46" s="326"/>
      <c r="M46" s="326"/>
      <c r="N46" s="326"/>
      <c r="O46" s="30"/>
      <c r="P46" s="30"/>
      <c r="Q46" s="30"/>
      <c r="R46" s="30"/>
      <c r="S46" s="30"/>
      <c r="T46" s="30"/>
      <c r="U46" s="30"/>
      <c r="V46" s="353"/>
    </row>
    <row r="47" spans="1:22" ht="15" customHeight="1" x14ac:dyDescent="0.15">
      <c r="A47" s="30"/>
      <c r="B47" s="326"/>
      <c r="C47" s="326"/>
      <c r="D47" s="326"/>
      <c r="E47" s="326"/>
      <c r="F47" s="326"/>
      <c r="G47" s="326"/>
      <c r="H47" s="326"/>
      <c r="I47" s="326"/>
      <c r="J47" s="326"/>
      <c r="K47" s="352"/>
      <c r="L47" s="326"/>
      <c r="M47" s="326"/>
      <c r="N47" s="326"/>
      <c r="O47" s="30"/>
      <c r="P47" s="30"/>
      <c r="Q47" s="30"/>
      <c r="R47" s="30"/>
      <c r="S47" s="30"/>
      <c r="T47" s="30"/>
      <c r="U47" s="30"/>
      <c r="V47" s="353"/>
    </row>
    <row r="48" spans="1:22" ht="13.5" customHeight="1" x14ac:dyDescent="0.15">
      <c r="A48" s="30"/>
      <c r="B48" s="326"/>
      <c r="C48" s="326"/>
      <c r="D48" s="326"/>
      <c r="E48" s="326"/>
      <c r="F48" s="326"/>
      <c r="G48" s="326"/>
      <c r="H48" s="326"/>
      <c r="I48" s="326"/>
      <c r="J48" s="326"/>
      <c r="K48" s="352"/>
      <c r="L48" s="326"/>
      <c r="M48" s="326"/>
      <c r="N48" s="326"/>
      <c r="O48" s="30"/>
      <c r="P48" s="30"/>
      <c r="Q48" s="30"/>
      <c r="R48" s="30"/>
      <c r="S48" s="30"/>
      <c r="T48" s="30"/>
      <c r="U48" s="30"/>
      <c r="V48" s="353"/>
    </row>
    <row r="49" spans="1:22" ht="2.1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53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53"/>
    </row>
    <row r="50" spans="1:22" ht="13.5" customHeight="1" x14ac:dyDescent="0.1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53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53"/>
    </row>
    <row r="51" spans="1:22" ht="12" customHeight="1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53"/>
      <c r="L51" s="30"/>
      <c r="M51" s="312"/>
      <c r="N51" s="312"/>
      <c r="O51" s="312"/>
      <c r="P51" s="312"/>
      <c r="Q51" s="312"/>
      <c r="R51" s="312"/>
      <c r="S51" s="312"/>
      <c r="T51" s="312"/>
      <c r="U51" s="312"/>
      <c r="V51" s="354"/>
    </row>
    <row r="52" spans="1:22" ht="12" customHeight="1" x14ac:dyDescent="0.1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53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53"/>
    </row>
    <row r="53" spans="1:22" ht="12" customHeight="1" x14ac:dyDescent="0.1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53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53"/>
    </row>
    <row r="54" spans="1:22" ht="12" customHeight="1" x14ac:dyDescent="0.1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53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53"/>
    </row>
    <row r="55" spans="1:22" ht="12" customHeight="1" x14ac:dyDescent="0.1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53"/>
      <c r="L55" s="30"/>
      <c r="M55" s="312"/>
      <c r="N55" s="312"/>
      <c r="O55" s="312"/>
      <c r="P55" s="312"/>
      <c r="Q55" s="312"/>
      <c r="R55" s="312"/>
      <c r="S55" s="312"/>
      <c r="T55" s="312"/>
      <c r="U55" s="312"/>
      <c r="V55" s="354"/>
    </row>
    <row r="56" spans="1:22" ht="12" customHeight="1" x14ac:dyDescent="0.1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53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53"/>
    </row>
    <row r="57" spans="1:22" ht="12" customHeight="1" x14ac:dyDescent="0.1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53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53"/>
    </row>
    <row r="58" spans="1:22" ht="12" customHeight="1" x14ac:dyDescent="0.1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53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53"/>
    </row>
    <row r="59" spans="1:22" ht="12" customHeight="1" x14ac:dyDescent="0.1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53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53"/>
    </row>
    <row r="60" spans="1:22" ht="12" customHeight="1" x14ac:dyDescent="0.1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53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53"/>
    </row>
    <row r="61" spans="1:22" s="308" customFormat="1" ht="12" customHeight="1" x14ac:dyDescent="0.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54"/>
      <c r="L61" s="312"/>
      <c r="M61" s="30"/>
      <c r="N61" s="30"/>
      <c r="O61" s="30"/>
      <c r="P61" s="30"/>
      <c r="Q61" s="30"/>
      <c r="R61" s="30"/>
      <c r="S61" s="30"/>
      <c r="T61" s="30"/>
      <c r="U61" s="30"/>
      <c r="V61" s="353"/>
    </row>
    <row r="62" spans="1:22" ht="12" customHeight="1" x14ac:dyDescent="0.1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53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53"/>
    </row>
    <row r="63" spans="1:22" ht="12" customHeight="1" x14ac:dyDescent="0.1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53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5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B23" sqref="B23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369" t="s">
        <v>232</v>
      </c>
      <c r="B1" s="376"/>
      <c r="C1" s="11"/>
      <c r="E1" s="1" t="s">
        <v>119</v>
      </c>
    </row>
    <row r="2" spans="1:5" ht="36" x14ac:dyDescent="0.15">
      <c r="A2" s="370"/>
      <c r="B2" s="377" t="s">
        <v>359</v>
      </c>
      <c r="C2" s="383" t="s">
        <v>360</v>
      </c>
    </row>
    <row r="3" spans="1:5" ht="27" x14ac:dyDescent="0.15">
      <c r="A3" s="371" t="s">
        <v>380</v>
      </c>
      <c r="B3" s="378">
        <v>976.41099999999994</v>
      </c>
      <c r="C3" s="384">
        <v>-1.49</v>
      </c>
    </row>
    <row r="4" spans="1:5" x14ac:dyDescent="0.15">
      <c r="A4" s="371"/>
      <c r="B4" s="378">
        <v>975.19</v>
      </c>
      <c r="C4" s="384">
        <v>-1.48</v>
      </c>
    </row>
    <row r="5" spans="1:5" ht="27" x14ac:dyDescent="0.15">
      <c r="A5" s="371" t="s">
        <v>334</v>
      </c>
      <c r="B5" s="379">
        <v>970.702</v>
      </c>
      <c r="C5" s="385">
        <v>-1.45</v>
      </c>
    </row>
    <row r="6" spans="1:5" x14ac:dyDescent="0.15">
      <c r="A6" s="372" t="s">
        <v>337</v>
      </c>
      <c r="B6" s="379">
        <v>970.49599999999998</v>
      </c>
      <c r="C6" s="385">
        <v>-1.46</v>
      </c>
    </row>
    <row r="7" spans="1:5" x14ac:dyDescent="0.15">
      <c r="A7" s="372"/>
      <c r="B7" s="379">
        <v>969.46199999999999</v>
      </c>
      <c r="C7" s="385">
        <v>-1.47</v>
      </c>
    </row>
    <row r="8" spans="1:5" ht="27" x14ac:dyDescent="0.15">
      <c r="A8" s="371" t="s">
        <v>240</v>
      </c>
      <c r="B8" s="379">
        <v>968.58</v>
      </c>
      <c r="C8" s="385">
        <v>-1.47</v>
      </c>
    </row>
    <row r="9" spans="1:5" x14ac:dyDescent="0.15">
      <c r="A9" s="371"/>
      <c r="B9" s="379">
        <v>967.74</v>
      </c>
      <c r="C9" s="385">
        <v>-1.48</v>
      </c>
    </row>
    <row r="10" spans="1:5" x14ac:dyDescent="0.15">
      <c r="A10" s="372"/>
      <c r="B10" s="379">
        <v>966.96400000000006</v>
      </c>
      <c r="C10" s="385">
        <v>-1.5</v>
      </c>
    </row>
    <row r="11" spans="1:5" ht="27" x14ac:dyDescent="0.15">
      <c r="A11" s="371" t="s">
        <v>259</v>
      </c>
      <c r="B11" s="379">
        <v>965.92700000000002</v>
      </c>
      <c r="C11" s="385">
        <v>-1.5</v>
      </c>
    </row>
    <row r="12" spans="1:5" x14ac:dyDescent="0.15">
      <c r="A12" s="372"/>
      <c r="B12" s="379">
        <v>964.93200000000002</v>
      </c>
      <c r="C12" s="385">
        <v>-1.51</v>
      </c>
    </row>
    <row r="13" spans="1:5" x14ac:dyDescent="0.15">
      <c r="A13" s="372"/>
      <c r="B13" s="379">
        <v>963.93600000000004</v>
      </c>
      <c r="C13" s="385">
        <v>-1.51</v>
      </c>
    </row>
    <row r="14" spans="1:5" ht="27" x14ac:dyDescent="0.15">
      <c r="A14" s="371" t="s">
        <v>333</v>
      </c>
      <c r="B14" s="379">
        <v>962.78499999999997</v>
      </c>
      <c r="C14" s="385">
        <v>-1.52</v>
      </c>
    </row>
    <row r="15" spans="1:5" x14ac:dyDescent="0.15">
      <c r="A15" s="371"/>
      <c r="B15" s="379">
        <v>961.50400000000002</v>
      </c>
      <c r="C15" s="385">
        <v>-1.53</v>
      </c>
    </row>
    <row r="16" spans="1:5" x14ac:dyDescent="0.15">
      <c r="A16" s="371"/>
      <c r="B16" s="379">
        <v>960.27099999999996</v>
      </c>
      <c r="C16" s="385">
        <v>-1.53</v>
      </c>
    </row>
    <row r="17" spans="1:6" ht="27" x14ac:dyDescent="0.15">
      <c r="A17" s="371" t="s">
        <v>335</v>
      </c>
      <c r="B17" s="379">
        <v>956.346</v>
      </c>
      <c r="C17" s="385">
        <v>-1.48</v>
      </c>
    </row>
    <row r="18" spans="1:6" x14ac:dyDescent="0.15">
      <c r="A18" s="372"/>
      <c r="B18" s="379">
        <v>956.09299999999996</v>
      </c>
      <c r="C18" s="385">
        <v>-1.48</v>
      </c>
    </row>
    <row r="19" spans="1:6" x14ac:dyDescent="0.15">
      <c r="A19" s="372"/>
      <c r="B19" s="379">
        <v>955.21100000000001</v>
      </c>
      <c r="C19" s="385">
        <v>-1.47</v>
      </c>
    </row>
    <row r="20" spans="1:6" ht="27" x14ac:dyDescent="0.15">
      <c r="A20" s="371" t="s">
        <v>240</v>
      </c>
      <c r="B20" s="379">
        <v>954.42499999999995</v>
      </c>
      <c r="C20" s="385">
        <v>-1.46</v>
      </c>
    </row>
    <row r="21" spans="1:6" x14ac:dyDescent="0.15">
      <c r="A21" s="372"/>
      <c r="B21" s="379">
        <v>953.58199999999999</v>
      </c>
      <c r="C21" s="385">
        <v>-1.46</v>
      </c>
    </row>
    <row r="22" spans="1:6" x14ac:dyDescent="0.15">
      <c r="A22" s="372"/>
      <c r="B22" s="379">
        <v>952.84199999999998</v>
      </c>
      <c r="C22" s="385">
        <v>-1.46</v>
      </c>
    </row>
    <row r="23" spans="1:6" ht="27" x14ac:dyDescent="0.15">
      <c r="A23" s="371" t="s">
        <v>259</v>
      </c>
      <c r="B23" s="458">
        <v>959.50199999999995</v>
      </c>
      <c r="C23" s="385">
        <v>-1.44</v>
      </c>
    </row>
    <row r="24" spans="1:6" x14ac:dyDescent="0.15">
      <c r="A24" s="373"/>
      <c r="B24" s="458">
        <v>958.58</v>
      </c>
      <c r="C24" s="385">
        <v>-1.44</v>
      </c>
    </row>
    <row r="25" spans="1:6" x14ac:dyDescent="0.15">
      <c r="A25" s="373"/>
      <c r="B25" s="458">
        <v>957.57399999999996</v>
      </c>
      <c r="C25" s="385">
        <v>-1.44</v>
      </c>
    </row>
    <row r="26" spans="1:6" ht="27" customHeight="1" x14ac:dyDescent="0.15">
      <c r="A26" s="373" t="s">
        <v>381</v>
      </c>
      <c r="B26" s="380">
        <f>'Ｐ4～5'!B7/1000</f>
        <v>956.46100000000001</v>
      </c>
      <c r="C26" s="386">
        <f>ROUND('Ｐ2'!G51,2)</f>
        <v>-1.44</v>
      </c>
      <c r="E26" s="395"/>
    </row>
    <row r="28" spans="1:6" x14ac:dyDescent="0.15">
      <c r="A28" s="1" t="s">
        <v>233</v>
      </c>
    </row>
    <row r="29" spans="1:6" x14ac:dyDescent="0.15">
      <c r="F29" s="1" t="s">
        <v>111</v>
      </c>
    </row>
    <row r="30" spans="1:6" s="368" customFormat="1" ht="42" customHeight="1" x14ac:dyDescent="0.15">
      <c r="A30" s="370"/>
      <c r="B30" s="381" t="s">
        <v>31</v>
      </c>
      <c r="C30" s="387" t="s">
        <v>17</v>
      </c>
      <c r="D30" s="391" t="s">
        <v>6</v>
      </c>
    </row>
    <row r="31" spans="1:6" s="368" customFormat="1" ht="27" x14ac:dyDescent="0.15">
      <c r="A31" s="374" t="s">
        <v>333</v>
      </c>
      <c r="B31" s="382">
        <v>-1149</v>
      </c>
      <c r="C31" s="388">
        <v>-132</v>
      </c>
      <c r="D31" s="392">
        <v>-1281</v>
      </c>
    </row>
    <row r="32" spans="1:6" s="368" customFormat="1" ht="27" x14ac:dyDescent="0.15">
      <c r="A32" s="374" t="s">
        <v>272</v>
      </c>
      <c r="B32" s="379">
        <v>-904</v>
      </c>
      <c r="C32" s="389">
        <v>-329</v>
      </c>
      <c r="D32" s="393">
        <v>-1233</v>
      </c>
    </row>
    <row r="33" spans="1:4" s="368" customFormat="1" ht="27" x14ac:dyDescent="0.15">
      <c r="A33" s="374" t="s">
        <v>192</v>
      </c>
      <c r="B33" s="379">
        <v>-973</v>
      </c>
      <c r="C33" s="389">
        <v>-2952</v>
      </c>
      <c r="D33" s="393">
        <v>-3925</v>
      </c>
    </row>
    <row r="34" spans="1:4" s="368" customFormat="1" ht="27" x14ac:dyDescent="0.15">
      <c r="A34" s="374" t="s">
        <v>334</v>
      </c>
      <c r="B34" s="379">
        <v>-868</v>
      </c>
      <c r="C34" s="389">
        <v>615</v>
      </c>
      <c r="D34" s="393">
        <v>-253</v>
      </c>
    </row>
    <row r="35" spans="1:4" s="368" customFormat="1" ht="27" x14ac:dyDescent="0.15">
      <c r="A35" s="374" t="s">
        <v>136</v>
      </c>
      <c r="B35" s="379">
        <v>-877</v>
      </c>
      <c r="C35" s="389">
        <v>-5</v>
      </c>
      <c r="D35" s="393">
        <v>-882</v>
      </c>
    </row>
    <row r="36" spans="1:4" s="368" customFormat="1" ht="27" x14ac:dyDescent="0.15">
      <c r="A36" s="374" t="s">
        <v>142</v>
      </c>
      <c r="B36" s="379">
        <v>-754</v>
      </c>
      <c r="C36" s="389">
        <v>-32</v>
      </c>
      <c r="D36" s="393">
        <v>-786</v>
      </c>
    </row>
    <row r="37" spans="1:4" s="368" customFormat="1" ht="27" x14ac:dyDescent="0.15">
      <c r="A37" s="374" t="s">
        <v>240</v>
      </c>
      <c r="B37" s="379">
        <v>-817</v>
      </c>
      <c r="C37" s="389">
        <v>-26</v>
      </c>
      <c r="D37" s="393">
        <v>-843</v>
      </c>
    </row>
    <row r="38" spans="1:4" s="368" customFormat="1" ht="27" x14ac:dyDescent="0.15">
      <c r="A38" s="374" t="s">
        <v>366</v>
      </c>
      <c r="B38" s="379">
        <v>-826</v>
      </c>
      <c r="C38" s="389">
        <v>86</v>
      </c>
      <c r="D38" s="393">
        <v>-740</v>
      </c>
    </row>
    <row r="39" spans="1:4" s="368" customFormat="1" ht="27" x14ac:dyDescent="0.15">
      <c r="A39" s="374" t="s">
        <v>371</v>
      </c>
      <c r="B39" s="379">
        <v>-787</v>
      </c>
      <c r="C39" s="389">
        <v>-50</v>
      </c>
      <c r="D39" s="393">
        <v>-837</v>
      </c>
    </row>
    <row r="40" spans="1:4" s="368" customFormat="1" ht="27" x14ac:dyDescent="0.15">
      <c r="A40" s="374" t="s">
        <v>259</v>
      </c>
      <c r="B40" s="379">
        <v>-902</v>
      </c>
      <c r="C40" s="389">
        <v>-20</v>
      </c>
      <c r="D40" s="393">
        <v>-922</v>
      </c>
    </row>
    <row r="41" spans="1:4" s="368" customFormat="1" ht="27" x14ac:dyDescent="0.15">
      <c r="A41" s="431" t="s">
        <v>378</v>
      </c>
      <c r="B41" s="379">
        <v>-938</v>
      </c>
      <c r="C41" s="389">
        <v>-68</v>
      </c>
      <c r="D41" s="393">
        <v>-1006</v>
      </c>
    </row>
    <row r="42" spans="1:4" s="368" customFormat="1" ht="27" x14ac:dyDescent="0.15">
      <c r="A42" s="375" t="s">
        <v>338</v>
      </c>
      <c r="B42" s="380">
        <f>'Ｐ4～5'!N7</f>
        <v>-1108</v>
      </c>
      <c r="C42" s="390">
        <f>'Ｐ4～5'!AA7</f>
        <v>-5</v>
      </c>
      <c r="D42" s="394">
        <f>B42+C42</f>
        <v>-1113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2021-01-15T02:04:51Z</cp:lastPrinted>
  <dcterms:created xsi:type="dcterms:W3CDTF">1999-11-22T06:59:10Z</dcterms:created>
  <dcterms:modified xsi:type="dcterms:W3CDTF">2021-12-20T01:17:35Z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2020-11-18T06:53:57Z</vt:filetime>
  </property>
</Properties>
</file>