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24226"/>
  <xr:revisionPtr revIDLastSave="0" documentId="13_ncr:1_{B1264639-B8A2-40BF-AD23-CAF2B852ADDA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交付要領様式第１号" sheetId="4" r:id="rId1"/>
    <sheet name="交付要領様式第２号" sheetId="7" r:id="rId2"/>
  </sheets>
  <definedNames>
    <definedName name="_xlnm.Print_Area" localSheetId="0">交付要領様式第１号!$A$2:$P$45</definedName>
    <definedName name="_xlnm.Print_Area" localSheetId="1">交付要領様式第２号!$A$2:$P$45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4" l="1"/>
  <c r="I27" i="7" l="1"/>
  <c r="E45" i="7" l="1"/>
  <c r="O42" i="7"/>
  <c r="K33" i="7"/>
  <c r="P31" i="7"/>
  <c r="I31" i="7"/>
  <c r="I30" i="7"/>
  <c r="P30" i="7" s="1"/>
  <c r="I29" i="7"/>
  <c r="P29" i="7" s="1"/>
  <c r="I28" i="7"/>
  <c r="P28" i="7" s="1"/>
  <c r="P27" i="7"/>
  <c r="I26" i="7"/>
  <c r="P26" i="7" s="1"/>
  <c r="P25" i="7"/>
  <c r="I24" i="7"/>
  <c r="P24" i="7" s="1"/>
  <c r="I23" i="7"/>
  <c r="P23" i="7" s="1"/>
  <c r="I22" i="7"/>
  <c r="P22" i="7" s="1"/>
  <c r="I21" i="7"/>
  <c r="P21" i="7" s="1"/>
  <c r="I20" i="7"/>
  <c r="P20" i="7" s="1"/>
  <c r="I19" i="7"/>
  <c r="P19" i="7" s="1"/>
  <c r="I18" i="7"/>
  <c r="P18" i="7" s="1"/>
  <c r="I17" i="7"/>
  <c r="P17" i="7" s="1"/>
  <c r="I16" i="7"/>
  <c r="P16" i="7" s="1"/>
  <c r="I15" i="7"/>
  <c r="P15" i="7" s="1"/>
  <c r="I14" i="7"/>
  <c r="P14" i="7" s="1"/>
  <c r="I13" i="7"/>
  <c r="P13" i="7" s="1"/>
  <c r="P12" i="7"/>
  <c r="I11" i="7"/>
  <c r="P11" i="7" s="1"/>
  <c r="I10" i="7"/>
  <c r="P10" i="7" s="1"/>
  <c r="I9" i="7"/>
  <c r="P9" i="7" s="1"/>
  <c r="P8" i="7"/>
  <c r="I8" i="7"/>
  <c r="I7" i="7"/>
  <c r="P7" i="7" s="1"/>
  <c r="I6" i="7"/>
  <c r="P6" i="7" s="1"/>
  <c r="P12" i="4"/>
  <c r="P33" i="7" l="1"/>
  <c r="O43" i="7" s="1"/>
  <c r="O45" i="7" s="1"/>
  <c r="I33" i="7"/>
  <c r="I31" i="4"/>
  <c r="I30" i="4"/>
  <c r="I29" i="4"/>
  <c r="I28" i="4"/>
  <c r="I27" i="4"/>
  <c r="I26" i="4"/>
  <c r="I24" i="4"/>
  <c r="P24" i="4" s="1"/>
  <c r="I23" i="4"/>
  <c r="P23" i="4" s="1"/>
  <c r="I22" i="4"/>
  <c r="P22" i="4" s="1"/>
  <c r="I21" i="4"/>
  <c r="I20" i="4"/>
  <c r="P20" i="4" s="1"/>
  <c r="I19" i="4"/>
  <c r="P19" i="4" s="1"/>
  <c r="I18" i="4"/>
  <c r="P18" i="4" s="1"/>
  <c r="I17" i="4"/>
  <c r="I16" i="4"/>
  <c r="P16" i="4" s="1"/>
  <c r="I15" i="4"/>
  <c r="P15" i="4" s="1"/>
  <c r="I14" i="4"/>
  <c r="P14" i="4" s="1"/>
  <c r="P13" i="4"/>
  <c r="I11" i="4"/>
  <c r="P11" i="4" s="1"/>
  <c r="I10" i="4"/>
  <c r="P10" i="4" s="1"/>
  <c r="I9" i="4"/>
  <c r="P9" i="4" s="1"/>
  <c r="I8" i="4"/>
  <c r="P8" i="4" s="1"/>
  <c r="I7" i="4"/>
  <c r="P7" i="4" s="1"/>
  <c r="I6" i="4"/>
  <c r="K33" i="4"/>
  <c r="O42" i="4" s="1"/>
  <c r="E45" i="4"/>
  <c r="P25" i="4"/>
  <c r="P31" i="4"/>
  <c r="P30" i="4"/>
  <c r="P29" i="4"/>
  <c r="P28" i="4"/>
  <c r="P27" i="4"/>
  <c r="P26" i="4"/>
  <c r="P21" i="4"/>
  <c r="P17" i="4"/>
  <c r="P6" i="4"/>
  <c r="I33" i="4" l="1"/>
  <c r="P33" i="4"/>
  <c r="O43" i="4" s="1"/>
  <c r="O45" i="4" s="1"/>
</calcChain>
</file>

<file path=xl/sharedStrings.xml><?xml version="1.0" encoding="utf-8"?>
<sst xmlns="http://schemas.openxmlformats.org/spreadsheetml/2006/main" count="218" uniqueCount="80">
  <si>
    <t>その他</t>
    <rPh sb="2" eb="3">
      <t>タ</t>
    </rPh>
    <phoneticPr fontId="2"/>
  </si>
  <si>
    <t>避雷設備</t>
    <rPh sb="0" eb="2">
      <t>ヒライ</t>
    </rPh>
    <rPh sb="2" eb="4">
      <t>セツビ</t>
    </rPh>
    <phoneticPr fontId="2"/>
  </si>
  <si>
    <t>自動火災報知設備保守</t>
    <rPh sb="0" eb="2">
      <t>ジドウ</t>
    </rPh>
    <rPh sb="2" eb="4">
      <t>カサイ</t>
    </rPh>
    <rPh sb="4" eb="6">
      <t>ホウチ</t>
    </rPh>
    <rPh sb="6" eb="8">
      <t>セツビ</t>
    </rPh>
    <rPh sb="8" eb="10">
      <t>ホシュ</t>
    </rPh>
    <phoneticPr fontId="2"/>
  </si>
  <si>
    <t>受信機１窓あたり</t>
    <rPh sb="0" eb="3">
      <t>ジュシンキ</t>
    </rPh>
    <rPh sb="4" eb="5">
      <t>マド</t>
    </rPh>
    <phoneticPr fontId="2"/>
  </si>
  <si>
    <t>消火設備</t>
    <rPh sb="0" eb="2">
      <t>ショウカ</t>
    </rPh>
    <rPh sb="2" eb="4">
      <t>セツビ</t>
    </rPh>
    <phoneticPr fontId="2"/>
  </si>
  <si>
    <t>加圧式消火設備</t>
    <rPh sb="0" eb="2">
      <t>カアツ</t>
    </rPh>
    <rPh sb="2" eb="3">
      <t>シキ</t>
    </rPh>
    <rPh sb="3" eb="5">
      <t>ショウカ</t>
    </rPh>
    <rPh sb="5" eb="7">
      <t>セツビ</t>
    </rPh>
    <phoneticPr fontId="2"/>
  </si>
  <si>
    <t>自然流下式消火設備</t>
    <rPh sb="0" eb="2">
      <t>シゼン</t>
    </rPh>
    <rPh sb="2" eb="3">
      <t>ナガ</t>
    </rPh>
    <rPh sb="3" eb="4">
      <t>シタ</t>
    </rPh>
    <rPh sb="4" eb="5">
      <t>シキ</t>
    </rPh>
    <rPh sb="5" eb="7">
      <t>ショウカ</t>
    </rPh>
    <rPh sb="7" eb="9">
      <t>セツビ</t>
    </rPh>
    <phoneticPr fontId="2"/>
  </si>
  <si>
    <t>上水道直結式消火設備</t>
    <rPh sb="0" eb="3">
      <t>ジョウスイドウ</t>
    </rPh>
    <rPh sb="3" eb="5">
      <t>チョッケツ</t>
    </rPh>
    <rPh sb="5" eb="6">
      <t>シキ</t>
    </rPh>
    <rPh sb="6" eb="8">
      <t>ショウカ</t>
    </rPh>
    <rPh sb="8" eb="10">
      <t>セツビ</t>
    </rPh>
    <phoneticPr fontId="2"/>
  </si>
  <si>
    <t>動力消防ポンプ</t>
    <rPh sb="0" eb="2">
      <t>ドウリョク</t>
    </rPh>
    <rPh sb="2" eb="4">
      <t>ショウボウ</t>
    </rPh>
    <phoneticPr fontId="2"/>
  </si>
  <si>
    <t>消火栓１基当たり</t>
    <rPh sb="0" eb="3">
      <t>ショウカセン</t>
    </rPh>
    <rPh sb="4" eb="5">
      <t>キ</t>
    </rPh>
    <rPh sb="5" eb="6">
      <t>ア</t>
    </rPh>
    <phoneticPr fontId="2"/>
  </si>
  <si>
    <t>１台当たり</t>
    <rPh sb="1" eb="2">
      <t>ダイ</t>
    </rPh>
    <rPh sb="2" eb="3">
      <t>ア</t>
    </rPh>
    <phoneticPr fontId="2"/>
  </si>
  <si>
    <t>突針１基当たり</t>
    <rPh sb="0" eb="1">
      <t>トツ</t>
    </rPh>
    <rPh sb="1" eb="2">
      <t>ハリ</t>
    </rPh>
    <rPh sb="3" eb="4">
      <t>キ</t>
    </rPh>
    <rPh sb="4" eb="5">
      <t>ア</t>
    </rPh>
    <phoneticPr fontId="2"/>
  </si>
  <si>
    <t>差し茅</t>
    <rPh sb="0" eb="1">
      <t>サ</t>
    </rPh>
    <rPh sb="2" eb="3">
      <t>カヤ</t>
    </rPh>
    <phoneticPr fontId="2"/>
  </si>
  <si>
    <t>瓦葺等</t>
    <rPh sb="0" eb="2">
      <t>カワラブ</t>
    </rPh>
    <rPh sb="2" eb="3">
      <t>トウ</t>
    </rPh>
    <phoneticPr fontId="2"/>
  </si>
  <si>
    <t>壁補修</t>
    <rPh sb="0" eb="1">
      <t>カベ</t>
    </rPh>
    <rPh sb="1" eb="3">
      <t>ホシュウ</t>
    </rPh>
    <phoneticPr fontId="2"/>
  </si>
  <si>
    <t>砂壁、漆喰壁</t>
    <rPh sb="0" eb="1">
      <t>スナ</t>
    </rPh>
    <rPh sb="1" eb="2">
      <t>カベ</t>
    </rPh>
    <rPh sb="3" eb="5">
      <t>シックイ</t>
    </rPh>
    <rPh sb="5" eb="6">
      <t>カベ</t>
    </rPh>
    <phoneticPr fontId="2"/>
  </si>
  <si>
    <t>土壁、板壁</t>
    <rPh sb="0" eb="2">
      <t>ツチカベ</t>
    </rPh>
    <rPh sb="3" eb="4">
      <t>イタ</t>
    </rPh>
    <rPh sb="4" eb="5">
      <t>カベ</t>
    </rPh>
    <phoneticPr fontId="2"/>
  </si>
  <si>
    <t>縁廻り補修</t>
    <rPh sb="0" eb="1">
      <t>フチ</t>
    </rPh>
    <rPh sb="1" eb="2">
      <t>マワ</t>
    </rPh>
    <rPh sb="3" eb="5">
      <t>ホシュウ</t>
    </rPh>
    <phoneticPr fontId="2"/>
  </si>
  <si>
    <t>縁板厚さ　5cm以上</t>
    <rPh sb="0" eb="1">
      <t>フチ</t>
    </rPh>
    <rPh sb="1" eb="2">
      <t>イタ</t>
    </rPh>
    <rPh sb="2" eb="3">
      <t>アツ</t>
    </rPh>
    <rPh sb="8" eb="10">
      <t>イジョウ</t>
    </rPh>
    <phoneticPr fontId="2"/>
  </si>
  <si>
    <t>縁板厚さ　5cm未満</t>
    <rPh sb="0" eb="1">
      <t>フチ</t>
    </rPh>
    <rPh sb="1" eb="2">
      <t>イタ</t>
    </rPh>
    <rPh sb="2" eb="3">
      <t>アツ</t>
    </rPh>
    <rPh sb="8" eb="10">
      <t>ミマン</t>
    </rPh>
    <phoneticPr fontId="2"/>
  </si>
  <si>
    <t>塗装補修</t>
    <rPh sb="0" eb="2">
      <t>トソウ</t>
    </rPh>
    <rPh sb="2" eb="4">
      <t>ホシュウ</t>
    </rPh>
    <phoneticPr fontId="2"/>
  </si>
  <si>
    <t>漆拭</t>
    <rPh sb="0" eb="1">
      <t>ウルシ</t>
    </rPh>
    <rPh sb="1" eb="2">
      <t>ブ</t>
    </rPh>
    <phoneticPr fontId="2"/>
  </si>
  <si>
    <t>ペンキ上塗塗装</t>
    <rPh sb="3" eb="4">
      <t>ウワ</t>
    </rPh>
    <rPh sb="4" eb="5">
      <t>ヌ</t>
    </rPh>
    <rPh sb="5" eb="7">
      <t>トソウ</t>
    </rPh>
    <phoneticPr fontId="2"/>
  </si>
  <si>
    <t>燻蒸・殺虫</t>
    <rPh sb="0" eb="2">
      <t>クンジョウ</t>
    </rPh>
    <rPh sb="3" eb="5">
      <t>サッチュウ</t>
    </rPh>
    <phoneticPr fontId="2"/>
  </si>
  <si>
    <t>美術工芸品の防虫等</t>
    <rPh sb="0" eb="2">
      <t>ビジュツ</t>
    </rPh>
    <rPh sb="2" eb="5">
      <t>コウゲイヒン</t>
    </rPh>
    <rPh sb="6" eb="8">
      <t>ボウチュウ</t>
    </rPh>
    <rPh sb="8" eb="9">
      <t>トウ</t>
    </rPh>
    <phoneticPr fontId="2"/>
  </si>
  <si>
    <t>差し茅、防蟻防虫、
雪降ろし等小修理</t>
    <rPh sb="0" eb="1">
      <t>サ</t>
    </rPh>
    <rPh sb="2" eb="3">
      <t>チガヤ</t>
    </rPh>
    <rPh sb="4" eb="6">
      <t>ボウギ</t>
    </rPh>
    <rPh sb="6" eb="8">
      <t>ボウチュウ</t>
    </rPh>
    <rPh sb="10" eb="12">
      <t>ユキオ</t>
    </rPh>
    <rPh sb="14" eb="15">
      <t>ナド</t>
    </rPh>
    <rPh sb="15" eb="16">
      <t>ショウ</t>
    </rPh>
    <rPh sb="16" eb="18">
      <t>シュウリ</t>
    </rPh>
    <phoneticPr fontId="2"/>
  </si>
  <si>
    <t>防災設備　
保守点検等</t>
    <rPh sb="0" eb="2">
      <t>ボウサイ</t>
    </rPh>
    <rPh sb="2" eb="4">
      <t>セツビ</t>
    </rPh>
    <rPh sb="6" eb="8">
      <t>ホシュ</t>
    </rPh>
    <rPh sb="8" eb="10">
      <t>テンケン</t>
    </rPh>
    <rPh sb="10" eb="11">
      <t>トウ</t>
    </rPh>
    <phoneticPr fontId="2"/>
  </si>
  <si>
    <t>※協議の上で定められた金額</t>
    <phoneticPr fontId="2"/>
  </si>
  <si>
    <t>窓</t>
    <rPh sb="0" eb="1">
      <t>マド</t>
    </rPh>
    <phoneticPr fontId="2"/>
  </si>
  <si>
    <t>数量
②</t>
    <rPh sb="0" eb="2">
      <t>スウリョウ</t>
    </rPh>
    <phoneticPr fontId="2"/>
  </si>
  <si>
    <t>基</t>
    <rPh sb="0" eb="1">
      <t>キ</t>
    </rPh>
    <phoneticPr fontId="2"/>
  </si>
  <si>
    <t>台</t>
    <rPh sb="0" eb="1">
      <t>ダイ</t>
    </rPh>
    <phoneticPr fontId="2"/>
  </si>
  <si>
    <t>㎡</t>
    <phoneticPr fontId="2"/>
  </si>
  <si>
    <t>件</t>
    <rPh sb="0" eb="1">
      <t>ケン</t>
    </rPh>
    <phoneticPr fontId="2"/>
  </si>
  <si>
    <t>燻蒸事業1件</t>
    <rPh sb="0" eb="2">
      <t>クンジョウ</t>
    </rPh>
    <rPh sb="2" eb="4">
      <t>ジギョウ</t>
    </rPh>
    <rPh sb="5" eb="6">
      <t>ケン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</si>
  <si>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</si>
  <si>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補助対象外経費</t>
    <rPh sb="0" eb="2">
      <t>ホジョ</t>
    </rPh>
    <rPh sb="2" eb="5">
      <t>タイショウガイ</t>
    </rPh>
    <rPh sb="5" eb="7">
      <t>ケイヒ</t>
    </rPh>
    <phoneticPr fontId="2"/>
  </si>
  <si>
    <t>事 業 実 施 計 算 書</t>
    <rPh sb="0" eb="1">
      <t>コト</t>
    </rPh>
    <rPh sb="2" eb="3">
      <t>ギョウ</t>
    </rPh>
    <rPh sb="4" eb="5">
      <t>ジツ</t>
    </rPh>
    <rPh sb="6" eb="7">
      <t>シ</t>
    </rPh>
    <rPh sb="8" eb="9">
      <t>ケイ</t>
    </rPh>
    <rPh sb="10" eb="11">
      <t>サン</t>
    </rPh>
    <rPh sb="12" eb="13">
      <t>ショ</t>
    </rPh>
    <phoneticPr fontId="2"/>
  </si>
  <si>
    <t>防腐防蟻処理</t>
    <rPh sb="0" eb="2">
      <t>ボウフ</t>
    </rPh>
    <rPh sb="2" eb="3">
      <t>ボウ</t>
    </rPh>
    <rPh sb="3" eb="4">
      <t>アリ</t>
    </rPh>
    <rPh sb="4" eb="6">
      <t>ショリ</t>
    </rPh>
    <phoneticPr fontId="2"/>
  </si>
  <si>
    <t>畳替</t>
    <rPh sb="0" eb="1">
      <t>タタミ</t>
    </rPh>
    <rPh sb="1" eb="2">
      <t>カ</t>
    </rPh>
    <phoneticPr fontId="2"/>
  </si>
  <si>
    <t>1枚あたり</t>
    <rPh sb="1" eb="2">
      <t>マイ</t>
    </rPh>
    <phoneticPr fontId="2"/>
  </si>
  <si>
    <t>雨樋補修</t>
    <rPh sb="0" eb="2">
      <t>アマドイ</t>
    </rPh>
    <rPh sb="2" eb="4">
      <t>ホシュウ</t>
    </rPh>
    <phoneticPr fontId="2"/>
  </si>
  <si>
    <t>1ｍ当たり</t>
    <rPh sb="2" eb="3">
      <t>ア</t>
    </rPh>
    <phoneticPr fontId="2"/>
  </si>
  <si>
    <t>建具修理</t>
    <rPh sb="0" eb="2">
      <t>タテグ</t>
    </rPh>
    <rPh sb="2" eb="4">
      <t>シュウリ</t>
    </rPh>
    <phoneticPr fontId="2"/>
  </si>
  <si>
    <t>豪雪地帯</t>
    <rPh sb="0" eb="2">
      <t>ゴウセツ</t>
    </rPh>
    <rPh sb="2" eb="4">
      <t>チタイ</t>
    </rPh>
    <phoneticPr fontId="2"/>
  </si>
  <si>
    <t>特別豪雪地帯</t>
    <rPh sb="0" eb="2">
      <t>トクベツ</t>
    </rPh>
    <rPh sb="2" eb="4">
      <t>ゴウセツ</t>
    </rPh>
    <rPh sb="4" eb="6">
      <t>チタイ</t>
    </rPh>
    <phoneticPr fontId="2"/>
  </si>
  <si>
    <t>雪囲いの取付取り外し</t>
    <rPh sb="0" eb="2">
      <t>ユキガコ</t>
    </rPh>
    <rPh sb="4" eb="5">
      <t>ト</t>
    </rPh>
    <rPh sb="5" eb="6">
      <t>ツ</t>
    </rPh>
    <rPh sb="6" eb="7">
      <t>ト</t>
    </rPh>
    <rPh sb="8" eb="9">
      <t>ハズ</t>
    </rPh>
    <phoneticPr fontId="2"/>
  </si>
  <si>
    <t>その他補修、小修理</t>
    <rPh sb="2" eb="3">
      <t>タ</t>
    </rPh>
    <rPh sb="3" eb="5">
      <t>ホシュウ</t>
    </rPh>
    <rPh sb="6" eb="9">
      <t>ショウシュウリ</t>
    </rPh>
    <phoneticPr fontId="2"/>
  </si>
  <si>
    <t>年間1㎡当たり</t>
    <rPh sb="0" eb="2">
      <t>ネンカン</t>
    </rPh>
    <rPh sb="4" eb="5">
      <t>ア</t>
    </rPh>
    <phoneticPr fontId="2"/>
  </si>
  <si>
    <t>軒先延長1m当たり</t>
    <rPh sb="0" eb="2">
      <t>ノキサキ</t>
    </rPh>
    <rPh sb="2" eb="4">
      <t>エンチョウ</t>
    </rPh>
    <rPh sb="6" eb="7">
      <t>ア</t>
    </rPh>
    <phoneticPr fontId="2"/>
  </si>
  <si>
    <t>枚</t>
    <rPh sb="0" eb="1">
      <t>マイ</t>
    </rPh>
    <phoneticPr fontId="2"/>
  </si>
  <si>
    <t>1㎡当たり</t>
    <rPh sb="2" eb="3">
      <t>ア</t>
    </rPh>
    <phoneticPr fontId="2"/>
  </si>
  <si>
    <t>名勝等庭園の荒廃防止及び民家の環境保全</t>
    <rPh sb="0" eb="2">
      <t>メイショウ</t>
    </rPh>
    <rPh sb="2" eb="3">
      <t>トウ</t>
    </rPh>
    <rPh sb="3" eb="5">
      <t>テイエン</t>
    </rPh>
    <rPh sb="6" eb="7">
      <t>アラ</t>
    </rPh>
    <rPh sb="8" eb="10">
      <t>ボウシ</t>
    </rPh>
    <rPh sb="10" eb="11">
      <t>オヨ</t>
    </rPh>
    <rPh sb="12" eb="14">
      <t>ミンカ</t>
    </rPh>
    <rPh sb="15" eb="17">
      <t>カンキョウ</t>
    </rPh>
    <rPh sb="17" eb="19">
      <t>ホゼン</t>
    </rPh>
    <phoneticPr fontId="2"/>
  </si>
  <si>
    <t>名勝等庭園の荒廃防止</t>
    <rPh sb="0" eb="2">
      <t>メイショウ</t>
    </rPh>
    <rPh sb="2" eb="3">
      <t>トウ</t>
    </rPh>
    <rPh sb="3" eb="5">
      <t>テイエン</t>
    </rPh>
    <rPh sb="6" eb="7">
      <t>アラ</t>
    </rPh>
    <rPh sb="7" eb="8">
      <t>ハイ</t>
    </rPh>
    <rPh sb="8" eb="10">
      <t>ボウシ</t>
    </rPh>
    <phoneticPr fontId="2"/>
  </si>
  <si>
    <t>民家の環境整備</t>
    <rPh sb="0" eb="2">
      <t>ミンカ</t>
    </rPh>
    <rPh sb="3" eb="5">
      <t>カンキョウ</t>
    </rPh>
    <rPh sb="5" eb="7">
      <t>セイビ</t>
    </rPh>
    <phoneticPr fontId="2"/>
  </si>
  <si>
    <t>ｍ</t>
    <phoneticPr fontId="2"/>
  </si>
  <si>
    <t>補助基準額
③と④の少ない方の額　⑤</t>
    <rPh sb="0" eb="2">
      <t>ホジョ</t>
    </rPh>
    <rPh sb="2" eb="5">
      <t>キジュンガク</t>
    </rPh>
    <rPh sb="10" eb="11">
      <t>スク</t>
    </rPh>
    <rPh sb="13" eb="14">
      <t>ホウ</t>
    </rPh>
    <rPh sb="15" eb="16">
      <t>ガク</t>
    </rPh>
    <phoneticPr fontId="2"/>
  </si>
  <si>
    <t>積算基準単価
①</t>
    <rPh sb="0" eb="2">
      <t>セキサン</t>
    </rPh>
    <rPh sb="2" eb="4">
      <t>キジュン</t>
    </rPh>
    <rPh sb="4" eb="5">
      <t>タン</t>
    </rPh>
    <rPh sb="5" eb="6">
      <t>アタイ</t>
    </rPh>
    <phoneticPr fontId="2"/>
  </si>
  <si>
    <t>小　　　　　　　　　　計</t>
    <rPh sb="0" eb="1">
      <t>ショウ</t>
    </rPh>
    <rPh sb="11" eb="12">
      <t>ケイ</t>
    </rPh>
    <phoneticPr fontId="2"/>
  </si>
  <si>
    <t>区　　　　　　　分</t>
    <rPh sb="0" eb="1">
      <t>ク</t>
    </rPh>
    <rPh sb="8" eb="9">
      <t>ブン</t>
    </rPh>
    <phoneticPr fontId="2"/>
  </si>
  <si>
    <t>小　　　　計</t>
    <rPh sb="0" eb="1">
      <t>ショウ</t>
    </rPh>
    <rPh sb="5" eb="6">
      <t>ケイ</t>
    </rPh>
    <phoneticPr fontId="2"/>
  </si>
  <si>
    <t xml:space="preserve"> ⑥</t>
    <phoneticPr fontId="2"/>
  </si>
  <si>
    <t xml:space="preserve"> ⑦</t>
    <phoneticPr fontId="2"/>
  </si>
  <si>
    <t>（千円未満切り捨て）</t>
    <rPh sb="1" eb="3">
      <t>センエン</t>
    </rPh>
    <rPh sb="3" eb="5">
      <t>ミマン</t>
    </rPh>
    <rPh sb="5" eb="6">
      <t>キ</t>
    </rPh>
    <rPh sb="7" eb="8">
      <t>ス</t>
    </rPh>
    <phoneticPr fontId="2"/>
  </si>
  <si>
    <r>
      <t xml:space="preserve">1枚当たり
</t>
    </r>
    <r>
      <rPr>
        <sz val="9"/>
        <color theme="1"/>
        <rFont val="ＭＳ 明朝"/>
        <family val="1"/>
        <charset val="128"/>
      </rPr>
      <t>(90cm×180cm大の建具）</t>
    </r>
    <rPh sb="1" eb="2">
      <t>マイ</t>
    </rPh>
    <rPh sb="2" eb="3">
      <t>ア</t>
    </rPh>
    <rPh sb="17" eb="18">
      <t>ダイ</t>
    </rPh>
    <rPh sb="19" eb="21">
      <t>タテグ</t>
    </rPh>
    <phoneticPr fontId="2"/>
  </si>
  <si>
    <t>雪降し、
除雪等</t>
    <rPh sb="0" eb="2">
      <t>ユキオ</t>
    </rPh>
    <rPh sb="5" eb="7">
      <t>ジョセツ</t>
    </rPh>
    <rPh sb="7" eb="8">
      <t>トウ</t>
    </rPh>
    <phoneticPr fontId="2"/>
  </si>
  <si>
    <t>区分別基準額
　①×②＝③</t>
    <rPh sb="0" eb="2">
      <t>クブン</t>
    </rPh>
    <rPh sb="2" eb="3">
      <t>ベツ</t>
    </rPh>
    <rPh sb="3" eb="6">
      <t>キジュンガク</t>
    </rPh>
    <phoneticPr fontId="2"/>
  </si>
  <si>
    <t>④の積算内訳</t>
    <rPh sb="2" eb="4">
      <t>セキサン</t>
    </rPh>
    <rPh sb="4" eb="6">
      <t>ウチワケ</t>
    </rPh>
    <phoneticPr fontId="2"/>
  </si>
  <si>
    <t>⑧の積算内訳</t>
    <rPh sb="2" eb="4">
      <t>セキサン</t>
    </rPh>
    <rPh sb="4" eb="6">
      <t>ウチワケ</t>
    </rPh>
    <phoneticPr fontId="2"/>
  </si>
  <si>
    <t>⑨</t>
    <phoneticPr fontId="2"/>
  </si>
  <si>
    <t>事業実績額
④</t>
    <rPh sb="0" eb="2">
      <t>ジギョウ</t>
    </rPh>
    <rPh sb="2" eb="5">
      <t>ジッセキガク</t>
    </rPh>
    <phoneticPr fontId="2"/>
  </si>
  <si>
    <t>事業実績額
⑧</t>
    <rPh sb="0" eb="2">
      <t>ジギョウ</t>
    </rPh>
    <rPh sb="2" eb="4">
      <t>ジッセキ</t>
    </rPh>
    <rPh sb="4" eb="5">
      <t>ガク</t>
    </rPh>
    <phoneticPr fontId="2"/>
  </si>
  <si>
    <t>事業予定額
④</t>
    <rPh sb="0" eb="2">
      <t>ジギョウ</t>
    </rPh>
    <rPh sb="2" eb="4">
      <t>ヨテイ</t>
    </rPh>
    <rPh sb="4" eb="5">
      <t>ガク</t>
    </rPh>
    <phoneticPr fontId="2"/>
  </si>
  <si>
    <t>事業予定額
⑧</t>
    <rPh sb="0" eb="2">
      <t>ジギョウ</t>
    </rPh>
    <rPh sb="2" eb="4">
      <t>ヨテイ</t>
    </rPh>
    <rPh sb="4" eb="5">
      <t>ガク</t>
    </rPh>
    <phoneticPr fontId="2"/>
  </si>
  <si>
    <t>　　事業予定費合計  
　　　　⑥＋⑨</t>
    <rPh sb="2" eb="4">
      <t>ジギョウ</t>
    </rPh>
    <rPh sb="4" eb="6">
      <t>ヨテイ</t>
    </rPh>
    <rPh sb="6" eb="7">
      <t>ヒ</t>
    </rPh>
    <rPh sb="7" eb="9">
      <t>ゴウケイ</t>
    </rPh>
    <phoneticPr fontId="2"/>
  </si>
  <si>
    <t>　　補助基準額　
　　　　⑦　</t>
    <rPh sb="2" eb="4">
      <t>ホジョ</t>
    </rPh>
    <rPh sb="4" eb="7">
      <t>キジュンガク</t>
    </rPh>
    <phoneticPr fontId="2"/>
  </si>
  <si>
    <t>　　補助金額　　
　　　　⑦×1/2</t>
    <rPh sb="2" eb="5">
      <t>ホジョキン</t>
    </rPh>
    <rPh sb="5" eb="6">
      <t>ガク</t>
    </rPh>
    <phoneticPr fontId="2"/>
  </si>
  <si>
    <t>　　事業実績額合計  
　　　　⑥＋⑨</t>
    <rPh sb="2" eb="4">
      <t>ジギョウ</t>
    </rPh>
    <rPh sb="4" eb="6">
      <t>ジッセキ</t>
    </rPh>
    <rPh sb="6" eb="7">
      <t>ガク</t>
    </rPh>
    <rPh sb="7" eb="9">
      <t>ゴウケイ</t>
    </rPh>
    <phoneticPr fontId="2"/>
  </si>
  <si>
    <t>※色付きセルには計算式が入っています。</t>
    <rPh sb="1" eb="2">
      <t>イロ</t>
    </rPh>
    <rPh sb="2" eb="3">
      <t>ツ</t>
    </rPh>
    <rPh sb="8" eb="10">
      <t>ケイサン</t>
    </rPh>
    <rPh sb="10" eb="11">
      <t>シキ</t>
    </rPh>
    <rPh sb="12" eb="13">
      <t>ハイ</t>
    </rPh>
    <phoneticPr fontId="2"/>
  </si>
  <si>
    <t>【　　文化財の名称　　】</t>
    <rPh sb="3" eb="6">
      <t>ブンカザイ</t>
    </rPh>
    <rPh sb="7" eb="9">
      <t>メイショウ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</si>
</sst>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00&quot;円&quot;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8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8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176" fontId="3" fillId="0" borderId="0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176" fontId="4" fillId="0" borderId="25" xfId="1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76" fontId="4" fillId="0" borderId="2" xfId="1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76" fontId="4" fillId="0" borderId="7" xfId="1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76" fontId="4" fillId="0" borderId="12" xfId="1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176" fontId="4" fillId="0" borderId="28" xfId="1" applyNumberFormat="1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176" fontId="4" fillId="0" borderId="33" xfId="1" applyNumberFormat="1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vertical="center"/>
    </xf>
    <xf numFmtId="176" fontId="4" fillId="0" borderId="52" xfId="1" applyNumberFormat="1" applyFont="1" applyBorder="1" applyAlignment="1">
      <alignment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60" xfId="0" applyFont="1" applyBorder="1" applyAlignment="1">
      <alignment horizontal="center" vertical="center" wrapText="1"/>
    </xf>
    <xf numFmtId="176" fontId="4" fillId="0" borderId="42" xfId="0" applyNumberFormat="1" applyFont="1" applyBorder="1"/>
    <xf numFmtId="176" fontId="4" fillId="0" borderId="9" xfId="0" applyNumberFormat="1" applyFont="1" applyBorder="1" applyAlignment="1">
      <alignment horizontal="left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176" fontId="4" fillId="0" borderId="17" xfId="0" applyNumberFormat="1" applyFont="1" applyBorder="1" applyAlignment="1"/>
    <xf numFmtId="176" fontId="4" fillId="0" borderId="41" xfId="0" applyNumberFormat="1" applyFont="1" applyBorder="1" applyAlignment="1"/>
    <xf numFmtId="0" fontId="4" fillId="0" borderId="8" xfId="0" applyFont="1" applyBorder="1" applyAlignment="1">
      <alignment horizontal="left" vertical="center" wrapText="1"/>
    </xf>
    <xf numFmtId="0" fontId="4" fillId="0" borderId="64" xfId="0" applyFont="1" applyBorder="1" applyAlignment="1">
      <alignment horizontal="left" vertical="center" wrapText="1"/>
    </xf>
    <xf numFmtId="176" fontId="6" fillId="2" borderId="39" xfId="0" applyNumberFormat="1" applyFont="1" applyFill="1" applyBorder="1" applyAlignment="1">
      <alignment vertical="center"/>
    </xf>
    <xf numFmtId="176" fontId="6" fillId="2" borderId="34" xfId="0" applyNumberFormat="1" applyFont="1" applyFill="1" applyBorder="1"/>
    <xf numFmtId="176" fontId="6" fillId="2" borderId="46" xfId="0" applyNumberFormat="1" applyFont="1" applyFill="1" applyBorder="1"/>
    <xf numFmtId="176" fontId="6" fillId="2" borderId="47" xfId="0" applyNumberFormat="1" applyFont="1" applyFill="1" applyBorder="1"/>
    <xf numFmtId="176" fontId="6" fillId="2" borderId="48" xfId="0" applyNumberFormat="1" applyFont="1" applyFill="1" applyBorder="1"/>
    <xf numFmtId="176" fontId="6" fillId="2" borderId="49" xfId="0" applyNumberFormat="1" applyFont="1" applyFill="1" applyBorder="1"/>
    <xf numFmtId="176" fontId="6" fillId="2" borderId="36" xfId="0" applyNumberFormat="1" applyFont="1" applyFill="1" applyBorder="1"/>
    <xf numFmtId="176" fontId="6" fillId="2" borderId="54" xfId="0" applyNumberFormat="1" applyFont="1" applyFill="1" applyBorder="1"/>
    <xf numFmtId="176" fontId="6" fillId="2" borderId="3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center" vertical="center"/>
    </xf>
    <xf numFmtId="176" fontId="4" fillId="0" borderId="41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4" fillId="0" borderId="43" xfId="0" applyNumberFormat="1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left" vertical="center"/>
    </xf>
    <xf numFmtId="176" fontId="4" fillId="0" borderId="41" xfId="0" applyNumberFormat="1" applyFont="1" applyBorder="1" applyAlignment="1">
      <alignment horizontal="left" vertical="center"/>
    </xf>
    <xf numFmtId="176" fontId="4" fillId="0" borderId="15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176" fontId="4" fillId="0" borderId="16" xfId="0" applyNumberFormat="1" applyFont="1" applyBorder="1" applyAlignment="1">
      <alignment horizontal="left" vertical="center"/>
    </xf>
    <xf numFmtId="176" fontId="4" fillId="0" borderId="68" xfId="0" applyNumberFormat="1" applyFont="1" applyBorder="1" applyAlignment="1">
      <alignment horizontal="left" vertical="center"/>
    </xf>
    <xf numFmtId="176" fontId="4" fillId="0" borderId="69" xfId="0" applyNumberFormat="1" applyFont="1" applyBorder="1" applyAlignment="1">
      <alignment horizontal="left" vertical="center"/>
    </xf>
    <xf numFmtId="176" fontId="4" fillId="0" borderId="70" xfId="0" applyNumberFormat="1" applyFont="1" applyBorder="1" applyAlignment="1">
      <alignment horizontal="left" vertical="center"/>
    </xf>
    <xf numFmtId="176" fontId="4" fillId="0" borderId="65" xfId="0" applyNumberFormat="1" applyFont="1" applyBorder="1" applyAlignment="1">
      <alignment horizontal="left" vertical="center"/>
    </xf>
    <xf numFmtId="176" fontId="4" fillId="0" borderId="66" xfId="0" applyNumberFormat="1" applyFont="1" applyBorder="1" applyAlignment="1">
      <alignment horizontal="left" vertical="center"/>
    </xf>
    <xf numFmtId="176" fontId="4" fillId="0" borderId="67" xfId="0" applyNumberFormat="1" applyFont="1" applyBorder="1" applyAlignment="1">
      <alignment horizontal="left" vertical="center"/>
    </xf>
    <xf numFmtId="176" fontId="4" fillId="2" borderId="21" xfId="0" applyNumberFormat="1" applyFont="1" applyFill="1" applyBorder="1" applyAlignment="1">
      <alignment horizontal="right" vertical="center"/>
    </xf>
    <xf numFmtId="176" fontId="4" fillId="2" borderId="20" xfId="0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 textRotation="255"/>
    </xf>
    <xf numFmtId="0" fontId="4" fillId="0" borderId="35" xfId="0" applyFont="1" applyBorder="1" applyAlignment="1">
      <alignment horizontal="center" vertical="center" textRotation="255"/>
    </xf>
    <xf numFmtId="0" fontId="4" fillId="0" borderId="37" xfId="0" applyFont="1" applyBorder="1" applyAlignment="1">
      <alignment horizontal="center" vertical="center" textRotation="255"/>
    </xf>
    <xf numFmtId="176" fontId="6" fillId="2" borderId="38" xfId="0" applyNumberFormat="1" applyFont="1" applyFill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26" xfId="0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6" fillId="0" borderId="50" xfId="0" applyNumberFormat="1" applyFont="1" applyBorder="1" applyAlignment="1">
      <alignment horizontal="right" vertical="center"/>
    </xf>
    <xf numFmtId="176" fontId="6" fillId="2" borderId="9" xfId="0" applyNumberFormat="1" applyFont="1" applyFill="1" applyBorder="1" applyAlignment="1">
      <alignment horizontal="right" vertical="center"/>
    </xf>
    <xf numFmtId="176" fontId="6" fillId="2" borderId="42" xfId="0" applyNumberFormat="1" applyFont="1" applyFill="1" applyBorder="1" applyAlignment="1">
      <alignment horizontal="right" vertical="center"/>
    </xf>
    <xf numFmtId="176" fontId="6" fillId="2" borderId="58" xfId="0" applyNumberFormat="1" applyFont="1" applyFill="1" applyBorder="1" applyAlignment="1">
      <alignment horizontal="right" vertical="center"/>
    </xf>
    <xf numFmtId="176" fontId="6" fillId="2" borderId="60" xfId="0" applyNumberFormat="1" applyFont="1" applyFill="1" applyBorder="1" applyAlignment="1">
      <alignment horizontal="right" vertical="center"/>
    </xf>
    <xf numFmtId="176" fontId="6" fillId="2" borderId="21" xfId="0" applyNumberFormat="1" applyFont="1" applyFill="1" applyBorder="1" applyAlignment="1">
      <alignment horizontal="right" vertical="center"/>
    </xf>
    <xf numFmtId="176" fontId="6" fillId="2" borderId="22" xfId="0" applyNumberFormat="1" applyFont="1" applyFill="1" applyBorder="1" applyAlignment="1">
      <alignment horizontal="right" vertical="center"/>
    </xf>
    <xf numFmtId="0" fontId="4" fillId="0" borderId="59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176" fontId="4" fillId="0" borderId="40" xfId="0" applyNumberFormat="1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/>
    </xf>
    <xf numFmtId="176" fontId="5" fillId="2" borderId="15" xfId="0" applyNumberFormat="1" applyFont="1" applyFill="1" applyBorder="1" applyAlignment="1">
      <alignment horizontal="left"/>
    </xf>
    <xf numFmtId="176" fontId="5" fillId="2" borderId="62" xfId="0" applyNumberFormat="1" applyFont="1" applyFill="1" applyBorder="1" applyAlignment="1">
      <alignment horizontal="left"/>
    </xf>
    <xf numFmtId="176" fontId="4" fillId="0" borderId="51" xfId="0" applyNumberFormat="1" applyFont="1" applyBorder="1" applyAlignment="1">
      <alignment horizontal="left" vertical="center"/>
    </xf>
    <xf numFmtId="176" fontId="4" fillId="0" borderId="53" xfId="0" applyNumberFormat="1" applyFont="1" applyBorder="1" applyAlignment="1">
      <alignment horizontal="left" vertical="center"/>
    </xf>
    <xf numFmtId="176" fontId="4" fillId="0" borderId="52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55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6" fillId="0" borderId="31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176" fontId="4" fillId="2" borderId="3" xfId="0" applyNumberFormat="1" applyFont="1" applyFill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right" vertical="center"/>
    </xf>
    <xf numFmtId="176" fontId="4" fillId="2" borderId="27" xfId="0" applyNumberFormat="1" applyFont="1" applyFill="1" applyBorder="1" applyAlignment="1">
      <alignment horizontal="right" vertical="center"/>
    </xf>
    <xf numFmtId="176" fontId="4" fillId="2" borderId="28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top" textRotation="255" wrapText="1"/>
    </xf>
    <xf numFmtId="176" fontId="4" fillId="2" borderId="6" xfId="0" applyNumberFormat="1" applyFont="1" applyFill="1" applyBorder="1" applyAlignment="1">
      <alignment horizontal="right" vertical="center"/>
    </xf>
    <xf numFmtId="176" fontId="4" fillId="2" borderId="7" xfId="0" applyNumberFormat="1" applyFont="1" applyFill="1" applyBorder="1" applyAlignment="1">
      <alignment horizontal="right" vertical="center"/>
    </xf>
    <xf numFmtId="176" fontId="4" fillId="2" borderId="11" xfId="0" applyNumberFormat="1" applyFont="1" applyFill="1" applyBorder="1" applyAlignment="1">
      <alignment horizontal="right" vertical="center"/>
    </xf>
    <xf numFmtId="176" fontId="4" fillId="2" borderId="12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176" fontId="4" fillId="2" borderId="51" xfId="0" applyNumberFormat="1" applyFont="1" applyFill="1" applyBorder="1" applyAlignment="1">
      <alignment horizontal="right" vertical="center"/>
    </xf>
    <xf numFmtId="176" fontId="4" fillId="2" borderId="52" xfId="0" applyNumberFormat="1" applyFont="1" applyFill="1" applyBorder="1" applyAlignment="1">
      <alignment horizontal="right" vertical="center"/>
    </xf>
    <xf numFmtId="0" fontId="4" fillId="0" borderId="58" xfId="0" applyFont="1" applyBorder="1" applyAlignment="1">
      <alignment horizontal="center" vertical="center" wrapText="1"/>
    </xf>
    <xf numFmtId="176" fontId="6" fillId="0" borderId="23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5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0" fontId="4" fillId="0" borderId="29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30" xfId="0" applyFont="1" applyBorder="1" applyAlignment="1">
      <alignment horizontal="center" vertical="center" textRotation="255" wrapText="1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176" fontId="4" fillId="2" borderId="24" xfId="0" applyNumberFormat="1" applyFont="1" applyFill="1" applyBorder="1" applyAlignment="1">
      <alignment horizontal="right" vertical="center"/>
    </xf>
    <xf numFmtId="176" fontId="4" fillId="2" borderId="25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31" xfId="0" applyFont="1" applyBorder="1" applyAlignment="1">
      <alignment horizontal="left" vertical="center"/>
    </xf>
    <xf numFmtId="176" fontId="4" fillId="2" borderId="31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0"/>
  <sheetViews>
    <sheetView showZeros="0" view="pageBreakPreview" topLeftCell="A31" zoomScale="80" zoomScaleNormal="80" zoomScaleSheetLayoutView="80" workbookViewId="0">
      <selection activeCell="S7" sqref="S7"/>
    </sheetView>
  </sheetViews>
  <sheetFormatPr defaultRowHeight="14.25" x14ac:dyDescent="0.15"/>
  <cols>
    <col min="1" max="1" width="5.25" style="2" customWidth="1"/>
    <col min="2" max="2" width="12.75" style="2" customWidth="1"/>
    <col min="3" max="3" width="15.375" style="2" customWidth="1"/>
    <col min="4" max="4" width="23.625" style="2" customWidth="1"/>
    <col min="5" max="5" width="18.625" style="2" customWidth="1"/>
    <col min="6" max="6" width="12.75" style="2" customWidth="1"/>
    <col min="7" max="7" width="5.75" style="2" customWidth="1"/>
    <col min="8" max="8" width="3.625" style="2" customWidth="1"/>
    <col min="9" max="9" width="12.875" style="2" customWidth="1"/>
    <col min="10" max="10" width="2.125" style="2" customWidth="1"/>
    <col min="11" max="11" width="1.375" style="2" customWidth="1"/>
    <col min="12" max="12" width="13.5" style="2" customWidth="1"/>
    <col min="13" max="13" width="18.125" style="2" customWidth="1"/>
    <col min="14" max="14" width="25.75" style="2" customWidth="1"/>
    <col min="15" max="15" width="7.125" style="2" customWidth="1"/>
    <col min="16" max="16" width="16.875" style="2" customWidth="1"/>
    <col min="17" max="16384" width="9" style="1"/>
  </cols>
  <sheetData>
    <row r="1" spans="1:16" ht="33" customHeight="1" x14ac:dyDescent="0.15">
      <c r="B1" s="67" t="s">
        <v>78</v>
      </c>
    </row>
    <row r="3" spans="1:16" ht="24" customHeight="1" x14ac:dyDescent="0.15">
      <c r="B3" s="134" t="s">
        <v>37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6" ht="38.25" customHeight="1" thickBot="1" x14ac:dyDescent="0.2">
      <c r="G4" s="161"/>
      <c r="H4" s="161"/>
      <c r="I4" s="161"/>
      <c r="J4" s="44"/>
      <c r="M4" s="3"/>
      <c r="N4" s="68" t="s">
        <v>79</v>
      </c>
      <c r="O4" s="68"/>
      <c r="P4" s="68"/>
    </row>
    <row r="5" spans="1:16" ht="48" customHeight="1" thickBot="1" x14ac:dyDescent="0.2">
      <c r="A5" s="130" t="s">
        <v>59</v>
      </c>
      <c r="B5" s="110"/>
      <c r="C5" s="110"/>
      <c r="D5" s="111"/>
      <c r="E5" s="159" t="s">
        <v>57</v>
      </c>
      <c r="F5" s="162"/>
      <c r="G5" s="109" t="s">
        <v>29</v>
      </c>
      <c r="H5" s="111"/>
      <c r="I5" s="109" t="s">
        <v>66</v>
      </c>
      <c r="J5" s="111"/>
      <c r="K5" s="159" t="s">
        <v>72</v>
      </c>
      <c r="L5" s="159"/>
      <c r="M5" s="109" t="s">
        <v>67</v>
      </c>
      <c r="N5" s="110"/>
      <c r="O5" s="111"/>
      <c r="P5" s="45" t="s">
        <v>56</v>
      </c>
    </row>
    <row r="6" spans="1:16" ht="45" customHeight="1" x14ac:dyDescent="0.2">
      <c r="A6" s="94" t="s">
        <v>35</v>
      </c>
      <c r="B6" s="176" t="s">
        <v>26</v>
      </c>
      <c r="C6" s="179" t="s">
        <v>2</v>
      </c>
      <c r="D6" s="179"/>
      <c r="E6" s="35" t="s">
        <v>3</v>
      </c>
      <c r="F6" s="36">
        <v>4900</v>
      </c>
      <c r="G6" s="37"/>
      <c r="H6" s="38" t="s">
        <v>28</v>
      </c>
      <c r="I6" s="180">
        <f>F6*G6</f>
        <v>0</v>
      </c>
      <c r="J6" s="180"/>
      <c r="K6" s="135"/>
      <c r="L6" s="135"/>
      <c r="M6" s="81"/>
      <c r="N6" s="112"/>
      <c r="O6" s="82"/>
      <c r="P6" s="59">
        <f t="shared" ref="P6:P31" si="0">IF(I6="","",MIN(I6,K6))</f>
        <v>0</v>
      </c>
    </row>
    <row r="7" spans="1:16" ht="45" customHeight="1" x14ac:dyDescent="0.2">
      <c r="A7" s="95"/>
      <c r="B7" s="177"/>
      <c r="C7" s="154" t="s">
        <v>4</v>
      </c>
      <c r="D7" s="13" t="s">
        <v>5</v>
      </c>
      <c r="E7" s="14" t="s">
        <v>9</v>
      </c>
      <c r="F7" s="15">
        <v>14900</v>
      </c>
      <c r="G7" s="4"/>
      <c r="H7" s="5" t="s">
        <v>30</v>
      </c>
      <c r="I7" s="139">
        <f t="shared" ref="I7:I31" si="1">F7*G7</f>
        <v>0</v>
      </c>
      <c r="J7" s="140"/>
      <c r="K7" s="98"/>
      <c r="L7" s="98"/>
      <c r="M7" s="83"/>
      <c r="N7" s="84"/>
      <c r="O7" s="85"/>
      <c r="P7" s="60">
        <f t="shared" si="0"/>
        <v>0</v>
      </c>
    </row>
    <row r="8" spans="1:16" ht="45" customHeight="1" x14ac:dyDescent="0.2">
      <c r="A8" s="95"/>
      <c r="B8" s="177"/>
      <c r="C8" s="154"/>
      <c r="D8" s="13" t="s">
        <v>6</v>
      </c>
      <c r="E8" s="14" t="s">
        <v>9</v>
      </c>
      <c r="F8" s="15">
        <v>8200</v>
      </c>
      <c r="G8" s="4"/>
      <c r="H8" s="5" t="s">
        <v>30</v>
      </c>
      <c r="I8" s="139">
        <f t="shared" si="1"/>
        <v>0</v>
      </c>
      <c r="J8" s="140"/>
      <c r="K8" s="98"/>
      <c r="L8" s="98"/>
      <c r="M8" s="83"/>
      <c r="N8" s="84"/>
      <c r="O8" s="85"/>
      <c r="P8" s="60">
        <f t="shared" si="0"/>
        <v>0</v>
      </c>
    </row>
    <row r="9" spans="1:16" ht="45" customHeight="1" x14ac:dyDescent="0.2">
      <c r="A9" s="95"/>
      <c r="B9" s="177"/>
      <c r="C9" s="154"/>
      <c r="D9" s="13" t="s">
        <v>7</v>
      </c>
      <c r="E9" s="14" t="s">
        <v>9</v>
      </c>
      <c r="F9" s="15">
        <v>12300</v>
      </c>
      <c r="G9" s="4"/>
      <c r="H9" s="5" t="s">
        <v>30</v>
      </c>
      <c r="I9" s="139">
        <f t="shared" si="1"/>
        <v>0</v>
      </c>
      <c r="J9" s="140"/>
      <c r="K9" s="98"/>
      <c r="L9" s="98"/>
      <c r="M9" s="83"/>
      <c r="N9" s="84"/>
      <c r="O9" s="85"/>
      <c r="P9" s="60">
        <f t="shared" si="0"/>
        <v>0</v>
      </c>
    </row>
    <row r="10" spans="1:16" ht="45" customHeight="1" x14ac:dyDescent="0.2">
      <c r="A10" s="95"/>
      <c r="B10" s="177"/>
      <c r="C10" s="154"/>
      <c r="D10" s="13" t="s">
        <v>8</v>
      </c>
      <c r="E10" s="14" t="s">
        <v>10</v>
      </c>
      <c r="F10" s="15">
        <v>55600</v>
      </c>
      <c r="G10" s="4"/>
      <c r="H10" s="5" t="s">
        <v>31</v>
      </c>
      <c r="I10" s="139">
        <f t="shared" si="1"/>
        <v>0</v>
      </c>
      <c r="J10" s="140"/>
      <c r="K10" s="98"/>
      <c r="L10" s="98"/>
      <c r="M10" s="83"/>
      <c r="N10" s="84"/>
      <c r="O10" s="85"/>
      <c r="P10" s="60">
        <f t="shared" si="0"/>
        <v>0</v>
      </c>
    </row>
    <row r="11" spans="1:16" ht="45" customHeight="1" x14ac:dyDescent="0.2">
      <c r="A11" s="95"/>
      <c r="B11" s="177"/>
      <c r="C11" s="154" t="s">
        <v>1</v>
      </c>
      <c r="D11" s="154"/>
      <c r="E11" s="14" t="s">
        <v>11</v>
      </c>
      <c r="F11" s="15">
        <v>8700</v>
      </c>
      <c r="G11" s="4"/>
      <c r="H11" s="5" t="s">
        <v>30</v>
      </c>
      <c r="I11" s="139">
        <f t="shared" si="1"/>
        <v>0</v>
      </c>
      <c r="J11" s="140"/>
      <c r="K11" s="98"/>
      <c r="L11" s="98"/>
      <c r="M11" s="83"/>
      <c r="N11" s="84"/>
      <c r="O11" s="85"/>
      <c r="P11" s="60">
        <f t="shared" si="0"/>
        <v>0</v>
      </c>
    </row>
    <row r="12" spans="1:16" ht="45" customHeight="1" thickBot="1" x14ac:dyDescent="0.25">
      <c r="A12" s="95"/>
      <c r="B12" s="178"/>
      <c r="C12" s="152" t="s">
        <v>0</v>
      </c>
      <c r="D12" s="152"/>
      <c r="E12" s="24" t="s">
        <v>27</v>
      </c>
      <c r="F12" s="33"/>
      <c r="G12" s="163"/>
      <c r="H12" s="164"/>
      <c r="I12" s="165"/>
      <c r="J12" s="166"/>
      <c r="K12" s="101"/>
      <c r="L12" s="101"/>
      <c r="M12" s="83"/>
      <c r="N12" s="84"/>
      <c r="O12" s="85"/>
      <c r="P12" s="61" t="str">
        <f t="shared" si="0"/>
        <v/>
      </c>
    </row>
    <row r="13" spans="1:16" ht="45" customHeight="1" thickTop="1" x14ac:dyDescent="0.2">
      <c r="A13" s="95"/>
      <c r="B13" s="167" t="s">
        <v>25</v>
      </c>
      <c r="C13" s="170" t="s">
        <v>12</v>
      </c>
      <c r="D13" s="171"/>
      <c r="E13" s="9" t="s">
        <v>51</v>
      </c>
      <c r="F13" s="10">
        <v>4400</v>
      </c>
      <c r="G13" s="11"/>
      <c r="H13" s="12" t="s">
        <v>32</v>
      </c>
      <c r="I13" s="172">
        <f>F13*G13</f>
        <v>0</v>
      </c>
      <c r="J13" s="173"/>
      <c r="K13" s="160"/>
      <c r="L13" s="160"/>
      <c r="M13" s="89"/>
      <c r="N13" s="90"/>
      <c r="O13" s="91"/>
      <c r="P13" s="62">
        <f t="shared" si="0"/>
        <v>0</v>
      </c>
    </row>
    <row r="14" spans="1:16" ht="45" customHeight="1" x14ac:dyDescent="0.2">
      <c r="A14" s="95"/>
      <c r="B14" s="168"/>
      <c r="C14" s="174" t="s">
        <v>13</v>
      </c>
      <c r="D14" s="175"/>
      <c r="E14" s="14" t="s">
        <v>51</v>
      </c>
      <c r="F14" s="15">
        <v>2700</v>
      </c>
      <c r="G14" s="4"/>
      <c r="H14" s="5" t="s">
        <v>32</v>
      </c>
      <c r="I14" s="139">
        <f t="shared" si="1"/>
        <v>0</v>
      </c>
      <c r="J14" s="140"/>
      <c r="K14" s="98"/>
      <c r="L14" s="98"/>
      <c r="M14" s="83"/>
      <c r="N14" s="84"/>
      <c r="O14" s="85"/>
      <c r="P14" s="60">
        <f t="shared" si="0"/>
        <v>0</v>
      </c>
    </row>
    <row r="15" spans="1:16" ht="45" customHeight="1" x14ac:dyDescent="0.2">
      <c r="A15" s="95"/>
      <c r="B15" s="168"/>
      <c r="C15" s="152" t="s">
        <v>14</v>
      </c>
      <c r="D15" s="13" t="s">
        <v>15</v>
      </c>
      <c r="E15" s="14" t="s">
        <v>51</v>
      </c>
      <c r="F15" s="15">
        <v>6300</v>
      </c>
      <c r="G15" s="4"/>
      <c r="H15" s="5" t="s">
        <v>32</v>
      </c>
      <c r="I15" s="139">
        <f t="shared" si="1"/>
        <v>0</v>
      </c>
      <c r="J15" s="140"/>
      <c r="K15" s="98"/>
      <c r="L15" s="98"/>
      <c r="M15" s="83"/>
      <c r="N15" s="84"/>
      <c r="O15" s="85"/>
      <c r="P15" s="60">
        <f t="shared" si="0"/>
        <v>0</v>
      </c>
    </row>
    <row r="16" spans="1:16" ht="45" customHeight="1" x14ac:dyDescent="0.2">
      <c r="A16" s="95"/>
      <c r="B16" s="168"/>
      <c r="C16" s="153"/>
      <c r="D16" s="13" t="s">
        <v>16</v>
      </c>
      <c r="E16" s="14" t="s">
        <v>51</v>
      </c>
      <c r="F16" s="15">
        <v>3200</v>
      </c>
      <c r="G16" s="4"/>
      <c r="H16" s="5" t="s">
        <v>32</v>
      </c>
      <c r="I16" s="139">
        <f t="shared" si="1"/>
        <v>0</v>
      </c>
      <c r="J16" s="140"/>
      <c r="K16" s="98"/>
      <c r="L16" s="98"/>
      <c r="M16" s="83"/>
      <c r="N16" s="84"/>
      <c r="O16" s="85"/>
      <c r="P16" s="60">
        <f t="shared" si="0"/>
        <v>0</v>
      </c>
    </row>
    <row r="17" spans="1:16" ht="45" customHeight="1" x14ac:dyDescent="0.2">
      <c r="A17" s="95"/>
      <c r="B17" s="168"/>
      <c r="C17" s="152" t="s">
        <v>17</v>
      </c>
      <c r="D17" s="13" t="s">
        <v>18</v>
      </c>
      <c r="E17" s="14" t="s">
        <v>51</v>
      </c>
      <c r="F17" s="15">
        <v>19900</v>
      </c>
      <c r="G17" s="4"/>
      <c r="H17" s="5" t="s">
        <v>32</v>
      </c>
      <c r="I17" s="139">
        <f t="shared" si="1"/>
        <v>0</v>
      </c>
      <c r="J17" s="140"/>
      <c r="K17" s="98"/>
      <c r="L17" s="98"/>
      <c r="M17" s="83"/>
      <c r="N17" s="84"/>
      <c r="O17" s="85"/>
      <c r="P17" s="60">
        <f t="shared" si="0"/>
        <v>0</v>
      </c>
    </row>
    <row r="18" spans="1:16" ht="45" customHeight="1" x14ac:dyDescent="0.2">
      <c r="A18" s="95"/>
      <c r="B18" s="168"/>
      <c r="C18" s="153"/>
      <c r="D18" s="13" t="s">
        <v>19</v>
      </c>
      <c r="E18" s="14" t="s">
        <v>51</v>
      </c>
      <c r="F18" s="15">
        <v>7200</v>
      </c>
      <c r="G18" s="4"/>
      <c r="H18" s="5" t="s">
        <v>32</v>
      </c>
      <c r="I18" s="139">
        <f t="shared" si="1"/>
        <v>0</v>
      </c>
      <c r="J18" s="140"/>
      <c r="K18" s="98"/>
      <c r="L18" s="98"/>
      <c r="M18" s="83"/>
      <c r="N18" s="84"/>
      <c r="O18" s="85"/>
      <c r="P18" s="60">
        <f t="shared" si="0"/>
        <v>0</v>
      </c>
    </row>
    <row r="19" spans="1:16" ht="45" customHeight="1" x14ac:dyDescent="0.2">
      <c r="A19" s="95"/>
      <c r="B19" s="168"/>
      <c r="C19" s="152" t="s">
        <v>20</v>
      </c>
      <c r="D19" s="13" t="s">
        <v>21</v>
      </c>
      <c r="E19" s="14" t="s">
        <v>51</v>
      </c>
      <c r="F19" s="15">
        <v>3900</v>
      </c>
      <c r="G19" s="4"/>
      <c r="H19" s="5" t="s">
        <v>32</v>
      </c>
      <c r="I19" s="139">
        <f t="shared" si="1"/>
        <v>0</v>
      </c>
      <c r="J19" s="140"/>
      <c r="K19" s="98"/>
      <c r="L19" s="98"/>
      <c r="M19" s="83"/>
      <c r="N19" s="84"/>
      <c r="O19" s="85"/>
      <c r="P19" s="60">
        <f t="shared" si="0"/>
        <v>0</v>
      </c>
    </row>
    <row r="20" spans="1:16" ht="45" customHeight="1" x14ac:dyDescent="0.2">
      <c r="A20" s="95"/>
      <c r="B20" s="168"/>
      <c r="C20" s="153"/>
      <c r="D20" s="13" t="s">
        <v>22</v>
      </c>
      <c r="E20" s="14" t="s">
        <v>51</v>
      </c>
      <c r="F20" s="15">
        <v>3900</v>
      </c>
      <c r="G20" s="4"/>
      <c r="H20" s="5" t="s">
        <v>32</v>
      </c>
      <c r="I20" s="139">
        <f t="shared" si="1"/>
        <v>0</v>
      </c>
      <c r="J20" s="140"/>
      <c r="K20" s="98"/>
      <c r="L20" s="98"/>
      <c r="M20" s="83"/>
      <c r="N20" s="84"/>
      <c r="O20" s="85"/>
      <c r="P20" s="60">
        <f t="shared" si="0"/>
        <v>0</v>
      </c>
    </row>
    <row r="21" spans="1:16" ht="45" customHeight="1" x14ac:dyDescent="0.2">
      <c r="A21" s="95"/>
      <c r="B21" s="168"/>
      <c r="C21" s="6" t="s">
        <v>38</v>
      </c>
      <c r="D21" s="21"/>
      <c r="E21" s="14" t="s">
        <v>51</v>
      </c>
      <c r="F21" s="15">
        <v>700</v>
      </c>
      <c r="G21" s="4"/>
      <c r="H21" s="5" t="s">
        <v>32</v>
      </c>
      <c r="I21" s="139">
        <f t="shared" si="1"/>
        <v>0</v>
      </c>
      <c r="J21" s="140"/>
      <c r="K21" s="98"/>
      <c r="L21" s="98"/>
      <c r="M21" s="83"/>
      <c r="N21" s="84"/>
      <c r="O21" s="85"/>
      <c r="P21" s="60">
        <f t="shared" si="0"/>
        <v>0</v>
      </c>
    </row>
    <row r="22" spans="1:16" ht="45" customHeight="1" x14ac:dyDescent="0.2">
      <c r="A22" s="95"/>
      <c r="B22" s="168"/>
      <c r="C22" s="6" t="s">
        <v>39</v>
      </c>
      <c r="D22" s="21"/>
      <c r="E22" s="14" t="s">
        <v>40</v>
      </c>
      <c r="F22" s="15">
        <v>5500</v>
      </c>
      <c r="G22" s="4"/>
      <c r="H22" s="5" t="s">
        <v>50</v>
      </c>
      <c r="I22" s="139">
        <f t="shared" si="1"/>
        <v>0</v>
      </c>
      <c r="J22" s="140"/>
      <c r="K22" s="98"/>
      <c r="L22" s="98"/>
      <c r="M22" s="83"/>
      <c r="N22" s="84"/>
      <c r="O22" s="85"/>
      <c r="P22" s="60">
        <f t="shared" si="0"/>
        <v>0</v>
      </c>
    </row>
    <row r="23" spans="1:16" ht="45" customHeight="1" x14ac:dyDescent="0.2">
      <c r="A23" s="95"/>
      <c r="B23" s="168"/>
      <c r="C23" s="6" t="s">
        <v>41</v>
      </c>
      <c r="D23" s="21"/>
      <c r="E23" s="14" t="s">
        <v>42</v>
      </c>
      <c r="F23" s="15">
        <v>1100</v>
      </c>
      <c r="G23" s="4"/>
      <c r="H23" s="5" t="s">
        <v>55</v>
      </c>
      <c r="I23" s="139">
        <f t="shared" si="1"/>
        <v>0</v>
      </c>
      <c r="J23" s="140"/>
      <c r="K23" s="98"/>
      <c r="L23" s="98"/>
      <c r="M23" s="83"/>
      <c r="N23" s="84"/>
      <c r="O23" s="85"/>
      <c r="P23" s="60">
        <f t="shared" si="0"/>
        <v>0</v>
      </c>
    </row>
    <row r="24" spans="1:16" ht="45" customHeight="1" x14ac:dyDescent="0.2">
      <c r="A24" s="95"/>
      <c r="B24" s="168"/>
      <c r="C24" s="6" t="s">
        <v>43</v>
      </c>
      <c r="D24" s="21"/>
      <c r="E24" s="22" t="s">
        <v>64</v>
      </c>
      <c r="F24" s="15">
        <v>4200</v>
      </c>
      <c r="G24" s="4"/>
      <c r="H24" s="5" t="s">
        <v>50</v>
      </c>
      <c r="I24" s="139">
        <f t="shared" si="1"/>
        <v>0</v>
      </c>
      <c r="J24" s="140"/>
      <c r="K24" s="98"/>
      <c r="L24" s="98"/>
      <c r="M24" s="83"/>
      <c r="N24" s="84"/>
      <c r="O24" s="85"/>
      <c r="P24" s="60">
        <f t="shared" si="0"/>
        <v>0</v>
      </c>
    </row>
    <row r="25" spans="1:16" ht="45" customHeight="1" x14ac:dyDescent="0.2">
      <c r="A25" s="95"/>
      <c r="B25" s="168"/>
      <c r="C25" s="6" t="s">
        <v>47</v>
      </c>
      <c r="D25" s="21"/>
      <c r="E25" s="14" t="s">
        <v>27</v>
      </c>
      <c r="F25" s="15"/>
      <c r="G25" s="148"/>
      <c r="H25" s="149"/>
      <c r="I25" s="150"/>
      <c r="J25" s="151"/>
      <c r="K25" s="98"/>
      <c r="L25" s="98"/>
      <c r="M25" s="83"/>
      <c r="N25" s="84"/>
      <c r="O25" s="85"/>
      <c r="P25" s="60" t="str">
        <f t="shared" si="0"/>
        <v/>
      </c>
    </row>
    <row r="26" spans="1:16" ht="45" customHeight="1" x14ac:dyDescent="0.2">
      <c r="A26" s="95"/>
      <c r="B26" s="168"/>
      <c r="C26" s="136" t="s">
        <v>65</v>
      </c>
      <c r="D26" s="21" t="s">
        <v>44</v>
      </c>
      <c r="E26" s="14" t="s">
        <v>48</v>
      </c>
      <c r="F26" s="15">
        <v>1100</v>
      </c>
      <c r="G26" s="4"/>
      <c r="H26" s="5" t="s">
        <v>32</v>
      </c>
      <c r="I26" s="139">
        <f t="shared" si="1"/>
        <v>0</v>
      </c>
      <c r="J26" s="140"/>
      <c r="K26" s="98"/>
      <c r="L26" s="98"/>
      <c r="M26" s="83"/>
      <c r="N26" s="84"/>
      <c r="O26" s="85"/>
      <c r="P26" s="60">
        <f t="shared" si="0"/>
        <v>0</v>
      </c>
    </row>
    <row r="27" spans="1:16" ht="45" customHeight="1" x14ac:dyDescent="0.2">
      <c r="A27" s="95"/>
      <c r="B27" s="168"/>
      <c r="C27" s="137"/>
      <c r="D27" s="21" t="s">
        <v>45</v>
      </c>
      <c r="E27" s="14" t="s">
        <v>48</v>
      </c>
      <c r="F27" s="15">
        <v>3300</v>
      </c>
      <c r="G27" s="4"/>
      <c r="H27" s="5" t="s">
        <v>32</v>
      </c>
      <c r="I27" s="139">
        <f t="shared" si="1"/>
        <v>0</v>
      </c>
      <c r="J27" s="140"/>
      <c r="K27" s="98"/>
      <c r="L27" s="98"/>
      <c r="M27" s="83"/>
      <c r="N27" s="84"/>
      <c r="O27" s="85"/>
      <c r="P27" s="60">
        <f t="shared" si="0"/>
        <v>0</v>
      </c>
    </row>
    <row r="28" spans="1:16" ht="45" customHeight="1" thickBot="1" x14ac:dyDescent="0.25">
      <c r="A28" s="95"/>
      <c r="B28" s="169"/>
      <c r="C28" s="138"/>
      <c r="D28" s="28" t="s">
        <v>46</v>
      </c>
      <c r="E28" s="16" t="s">
        <v>49</v>
      </c>
      <c r="F28" s="29">
        <v>3900</v>
      </c>
      <c r="G28" s="30"/>
      <c r="H28" s="31" t="s">
        <v>55</v>
      </c>
      <c r="I28" s="141">
        <f t="shared" si="1"/>
        <v>0</v>
      </c>
      <c r="J28" s="142"/>
      <c r="K28" s="99"/>
      <c r="L28" s="99"/>
      <c r="M28" s="86"/>
      <c r="N28" s="87"/>
      <c r="O28" s="88"/>
      <c r="P28" s="63">
        <f t="shared" si="0"/>
        <v>0</v>
      </c>
    </row>
    <row r="29" spans="1:16" ht="45" customHeight="1" thickTop="1" x14ac:dyDescent="0.2">
      <c r="A29" s="95"/>
      <c r="B29" s="143" t="s">
        <v>52</v>
      </c>
      <c r="C29" s="6" t="s">
        <v>53</v>
      </c>
      <c r="D29" s="34"/>
      <c r="E29" s="17" t="s">
        <v>51</v>
      </c>
      <c r="F29" s="18">
        <v>300</v>
      </c>
      <c r="G29" s="19"/>
      <c r="H29" s="20" t="s">
        <v>32</v>
      </c>
      <c r="I29" s="144">
        <f t="shared" si="1"/>
        <v>0</v>
      </c>
      <c r="J29" s="145"/>
      <c r="K29" s="100"/>
      <c r="L29" s="100"/>
      <c r="M29" s="89"/>
      <c r="N29" s="90"/>
      <c r="O29" s="91"/>
      <c r="P29" s="64">
        <f t="shared" si="0"/>
        <v>0</v>
      </c>
    </row>
    <row r="30" spans="1:16" ht="45" customHeight="1" thickBot="1" x14ac:dyDescent="0.25">
      <c r="A30" s="95"/>
      <c r="B30" s="143"/>
      <c r="C30" s="7" t="s">
        <v>54</v>
      </c>
      <c r="D30" s="23"/>
      <c r="E30" s="24" t="s">
        <v>51</v>
      </c>
      <c r="F30" s="25">
        <v>200</v>
      </c>
      <c r="G30" s="26"/>
      <c r="H30" s="27" t="s">
        <v>32</v>
      </c>
      <c r="I30" s="146">
        <f t="shared" si="1"/>
        <v>0</v>
      </c>
      <c r="J30" s="147"/>
      <c r="K30" s="101"/>
      <c r="L30" s="101"/>
      <c r="M30" s="86"/>
      <c r="N30" s="87"/>
      <c r="O30" s="88"/>
      <c r="P30" s="61">
        <f t="shared" si="0"/>
        <v>0</v>
      </c>
    </row>
    <row r="31" spans="1:16" ht="45" customHeight="1" thickTop="1" thickBot="1" x14ac:dyDescent="0.25">
      <c r="A31" s="96"/>
      <c r="B31" s="39" t="s">
        <v>23</v>
      </c>
      <c r="C31" s="155" t="s">
        <v>24</v>
      </c>
      <c r="D31" s="156"/>
      <c r="E31" s="40" t="s">
        <v>34</v>
      </c>
      <c r="F31" s="41">
        <v>154000</v>
      </c>
      <c r="G31" s="42"/>
      <c r="H31" s="43" t="s">
        <v>33</v>
      </c>
      <c r="I31" s="157">
        <f t="shared" si="1"/>
        <v>0</v>
      </c>
      <c r="J31" s="158"/>
      <c r="K31" s="102"/>
      <c r="L31" s="102"/>
      <c r="M31" s="117"/>
      <c r="N31" s="118"/>
      <c r="O31" s="119"/>
      <c r="P31" s="65">
        <f t="shared" si="0"/>
        <v>0</v>
      </c>
    </row>
    <row r="32" spans="1:16" ht="13.5" customHeight="1" x14ac:dyDescent="0.15">
      <c r="A32" s="69" t="s">
        <v>58</v>
      </c>
      <c r="B32" s="70"/>
      <c r="C32" s="70"/>
      <c r="D32" s="70"/>
      <c r="E32" s="70"/>
      <c r="F32" s="70"/>
      <c r="G32" s="70"/>
      <c r="H32" s="71"/>
      <c r="I32" s="54"/>
      <c r="J32" s="55"/>
      <c r="K32" s="81" t="s">
        <v>61</v>
      </c>
      <c r="L32" s="82"/>
      <c r="M32" s="75"/>
      <c r="N32" s="76"/>
      <c r="O32" s="77"/>
      <c r="P32" s="46" t="s">
        <v>62</v>
      </c>
    </row>
    <row r="33" spans="1:17" ht="35.25" customHeight="1" thickBot="1" x14ac:dyDescent="0.2">
      <c r="A33" s="72"/>
      <c r="B33" s="73"/>
      <c r="C33" s="73"/>
      <c r="D33" s="73"/>
      <c r="E33" s="73"/>
      <c r="F33" s="73"/>
      <c r="G33" s="73"/>
      <c r="H33" s="74"/>
      <c r="I33" s="92">
        <f>SUM(I6:J31)</f>
        <v>0</v>
      </c>
      <c r="J33" s="93"/>
      <c r="K33" s="97">
        <f>SUM(K6:L31)</f>
        <v>0</v>
      </c>
      <c r="L33" s="97"/>
      <c r="M33" s="78"/>
      <c r="N33" s="79"/>
      <c r="O33" s="80"/>
      <c r="P33" s="58" t="str">
        <f>IF(SUM(P6:Q31)=0,"",SUM(P6:Q31))</f>
        <v/>
      </c>
      <c r="Q33" s="8"/>
    </row>
    <row r="36" spans="1:17" ht="15" thickBot="1" x14ac:dyDescent="0.2"/>
    <row r="37" spans="1:17" ht="48" customHeight="1" thickBot="1" x14ac:dyDescent="0.2">
      <c r="A37" s="130" t="s">
        <v>59</v>
      </c>
      <c r="B37" s="110"/>
      <c r="C37" s="110"/>
      <c r="D37" s="111"/>
      <c r="E37" s="48" t="s">
        <v>73</v>
      </c>
      <c r="F37" s="131" t="s">
        <v>68</v>
      </c>
      <c r="G37" s="132"/>
      <c r="H37" s="132"/>
      <c r="I37" s="132"/>
      <c r="J37" s="132"/>
      <c r="K37" s="132"/>
      <c r="L37" s="133"/>
    </row>
    <row r="38" spans="1:17" ht="45" customHeight="1" x14ac:dyDescent="0.15">
      <c r="A38" s="95" t="s">
        <v>36</v>
      </c>
      <c r="B38" s="120"/>
      <c r="C38" s="120"/>
      <c r="D38" s="121"/>
      <c r="E38" s="32"/>
      <c r="F38" s="122"/>
      <c r="G38" s="120"/>
      <c r="H38" s="120"/>
      <c r="I38" s="120"/>
      <c r="J38" s="120"/>
      <c r="K38" s="120"/>
      <c r="L38" s="123"/>
    </row>
    <row r="39" spans="1:17" ht="45" customHeight="1" x14ac:dyDescent="0.15">
      <c r="A39" s="95"/>
      <c r="B39" s="120"/>
      <c r="C39" s="120"/>
      <c r="D39" s="121"/>
      <c r="E39" s="32"/>
      <c r="F39" s="122"/>
      <c r="G39" s="120"/>
      <c r="H39" s="120"/>
      <c r="I39" s="120"/>
      <c r="J39" s="120"/>
      <c r="K39" s="120"/>
      <c r="L39" s="123"/>
    </row>
    <row r="40" spans="1:17" ht="45" customHeight="1" x14ac:dyDescent="0.15">
      <c r="A40" s="95"/>
      <c r="B40" s="120"/>
      <c r="C40" s="120"/>
      <c r="D40" s="121"/>
      <c r="E40" s="32"/>
      <c r="F40" s="122"/>
      <c r="G40" s="120"/>
      <c r="H40" s="120"/>
      <c r="I40" s="120"/>
      <c r="J40" s="120"/>
      <c r="K40" s="120"/>
      <c r="L40" s="123"/>
    </row>
    <row r="41" spans="1:17" ht="45" customHeight="1" thickBot="1" x14ac:dyDescent="0.2">
      <c r="A41" s="95"/>
      <c r="B41" s="120"/>
      <c r="C41" s="120"/>
      <c r="D41" s="121"/>
      <c r="E41" s="32"/>
      <c r="F41" s="122"/>
      <c r="G41" s="120"/>
      <c r="H41" s="120"/>
      <c r="I41" s="120"/>
      <c r="J41" s="120"/>
      <c r="K41" s="120"/>
      <c r="L41" s="123"/>
    </row>
    <row r="42" spans="1:17" ht="45" customHeight="1" thickBot="1" x14ac:dyDescent="0.2">
      <c r="A42" s="95"/>
      <c r="B42" s="120"/>
      <c r="C42" s="120"/>
      <c r="D42" s="121"/>
      <c r="E42" s="32"/>
      <c r="F42" s="122"/>
      <c r="G42" s="120"/>
      <c r="H42" s="120"/>
      <c r="I42" s="120"/>
      <c r="J42" s="120"/>
      <c r="K42" s="120"/>
      <c r="L42" s="123"/>
      <c r="N42" s="56" t="s">
        <v>74</v>
      </c>
      <c r="O42" s="103" t="str">
        <f>IF(SUM(K6:L31)+SUM(E38:E43)=0,"",K33+E45)</f>
        <v/>
      </c>
      <c r="P42" s="104"/>
    </row>
    <row r="43" spans="1:17" ht="45" customHeight="1" thickBot="1" x14ac:dyDescent="0.2">
      <c r="A43" s="95"/>
      <c r="B43" s="120"/>
      <c r="C43" s="120"/>
      <c r="D43" s="121"/>
      <c r="E43" s="32"/>
      <c r="F43" s="122"/>
      <c r="G43" s="120"/>
      <c r="H43" s="120"/>
      <c r="I43" s="120"/>
      <c r="J43" s="120"/>
      <c r="K43" s="120"/>
      <c r="L43" s="123"/>
      <c r="N43" s="57" t="s">
        <v>75</v>
      </c>
      <c r="O43" s="105" t="str">
        <f>IF(O42="","",P33)</f>
        <v/>
      </c>
      <c r="P43" s="106"/>
    </row>
    <row r="44" spans="1:17" ht="14.25" customHeight="1" x14ac:dyDescent="0.15">
      <c r="A44" s="69" t="s">
        <v>60</v>
      </c>
      <c r="B44" s="70"/>
      <c r="C44" s="70"/>
      <c r="D44" s="71"/>
      <c r="E44" s="47" t="s">
        <v>69</v>
      </c>
      <c r="F44" s="124"/>
      <c r="G44" s="125"/>
      <c r="H44" s="125"/>
      <c r="I44" s="125"/>
      <c r="J44" s="125"/>
      <c r="K44" s="125"/>
      <c r="L44" s="126"/>
      <c r="N44" s="113" t="s">
        <v>76</v>
      </c>
      <c r="O44" s="115" t="s">
        <v>63</v>
      </c>
      <c r="P44" s="116"/>
    </row>
    <row r="45" spans="1:17" ht="33" customHeight="1" thickBot="1" x14ac:dyDescent="0.2">
      <c r="A45" s="72"/>
      <c r="B45" s="73"/>
      <c r="C45" s="73"/>
      <c r="D45" s="74"/>
      <c r="E45" s="66">
        <f>SUM(E38:E43)</f>
        <v>0</v>
      </c>
      <c r="F45" s="127"/>
      <c r="G45" s="128"/>
      <c r="H45" s="128"/>
      <c r="I45" s="128"/>
      <c r="J45" s="128"/>
      <c r="K45" s="128"/>
      <c r="L45" s="129"/>
      <c r="N45" s="114"/>
      <c r="O45" s="107" t="str">
        <f>IF(O42="","",ROUNDDOWN(O43/2,-3))</f>
        <v/>
      </c>
      <c r="P45" s="108"/>
    </row>
    <row r="46" spans="1:17" ht="34.5" customHeight="1" x14ac:dyDescent="0.15"/>
    <row r="47" spans="1:17" ht="34.5" customHeight="1" x14ac:dyDescent="0.15"/>
    <row r="48" spans="1:17" ht="34.5" customHeight="1" x14ac:dyDescent="0.15"/>
    <row r="49" ht="34.5" customHeight="1" x14ac:dyDescent="0.15"/>
    <row r="50" ht="34.5" customHeight="1" x14ac:dyDescent="0.15"/>
  </sheetData>
  <mergeCells count="131">
    <mergeCell ref="G4:I4"/>
    <mergeCell ref="E5:F5"/>
    <mergeCell ref="G5:H5"/>
    <mergeCell ref="I5:J5"/>
    <mergeCell ref="A5:D5"/>
    <mergeCell ref="I18:J18"/>
    <mergeCell ref="C19:C20"/>
    <mergeCell ref="I19:J19"/>
    <mergeCell ref="I20:J20"/>
    <mergeCell ref="C12:D12"/>
    <mergeCell ref="G12:H12"/>
    <mergeCell ref="I12:J12"/>
    <mergeCell ref="B13:B28"/>
    <mergeCell ref="C13:D13"/>
    <mergeCell ref="I13:J13"/>
    <mergeCell ref="C14:D14"/>
    <mergeCell ref="I14:J14"/>
    <mergeCell ref="C15:C16"/>
    <mergeCell ref="I15:J15"/>
    <mergeCell ref="B6:B12"/>
    <mergeCell ref="C6:D6"/>
    <mergeCell ref="I6:J6"/>
    <mergeCell ref="C7:C10"/>
    <mergeCell ref="I7:J7"/>
    <mergeCell ref="I9:J9"/>
    <mergeCell ref="I10:J10"/>
    <mergeCell ref="C11:D11"/>
    <mergeCell ref="I11:J11"/>
    <mergeCell ref="K14:L14"/>
    <mergeCell ref="C31:D31"/>
    <mergeCell ref="I31:J31"/>
    <mergeCell ref="K5:L5"/>
    <mergeCell ref="K16:L16"/>
    <mergeCell ref="K17:L17"/>
    <mergeCell ref="K18:L18"/>
    <mergeCell ref="K19:L19"/>
    <mergeCell ref="K20:L20"/>
    <mergeCell ref="K9:L9"/>
    <mergeCell ref="K10:L10"/>
    <mergeCell ref="K11:L11"/>
    <mergeCell ref="K12:L12"/>
    <mergeCell ref="K13:L13"/>
    <mergeCell ref="B3:P3"/>
    <mergeCell ref="K6:L6"/>
    <mergeCell ref="K7:L7"/>
    <mergeCell ref="K8:L8"/>
    <mergeCell ref="C26:C28"/>
    <mergeCell ref="I26:J26"/>
    <mergeCell ref="I27:J27"/>
    <mergeCell ref="I28:J28"/>
    <mergeCell ref="B29:B30"/>
    <mergeCell ref="I29:J29"/>
    <mergeCell ref="I30:J30"/>
    <mergeCell ref="I21:J21"/>
    <mergeCell ref="I22:J22"/>
    <mergeCell ref="I23:J23"/>
    <mergeCell ref="I24:J24"/>
    <mergeCell ref="G25:H25"/>
    <mergeCell ref="I25:J25"/>
    <mergeCell ref="I16:J16"/>
    <mergeCell ref="C17:C18"/>
    <mergeCell ref="I17:J17"/>
    <mergeCell ref="M15:O15"/>
    <mergeCell ref="M16:O16"/>
    <mergeCell ref="M17:O17"/>
    <mergeCell ref="I8:J8"/>
    <mergeCell ref="B43:D43"/>
    <mergeCell ref="F43:L43"/>
    <mergeCell ref="A38:A43"/>
    <mergeCell ref="A44:D45"/>
    <mergeCell ref="F44:L45"/>
    <mergeCell ref="A37:D37"/>
    <mergeCell ref="F37:L37"/>
    <mergeCell ref="F38:L38"/>
    <mergeCell ref="B38:D38"/>
    <mergeCell ref="B39:D39"/>
    <mergeCell ref="B40:D40"/>
    <mergeCell ref="B41:D41"/>
    <mergeCell ref="F39:L39"/>
    <mergeCell ref="F40:L40"/>
    <mergeCell ref="F41:L41"/>
    <mergeCell ref="B42:D42"/>
    <mergeCell ref="F42:L42"/>
    <mergeCell ref="K15:L15"/>
    <mergeCell ref="O42:P42"/>
    <mergeCell ref="O43:P43"/>
    <mergeCell ref="O45:P45"/>
    <mergeCell ref="M5:O5"/>
    <mergeCell ref="M6:O6"/>
    <mergeCell ref="M7:O7"/>
    <mergeCell ref="M8:O8"/>
    <mergeCell ref="M9:O9"/>
    <mergeCell ref="M10:O10"/>
    <mergeCell ref="M11:O11"/>
    <mergeCell ref="N44:N45"/>
    <mergeCell ref="O44:P44"/>
    <mergeCell ref="M30:O30"/>
    <mergeCell ref="M31:O31"/>
    <mergeCell ref="M18:O18"/>
    <mergeCell ref="M19:O19"/>
    <mergeCell ref="M20:O20"/>
    <mergeCell ref="M21:O21"/>
    <mergeCell ref="M22:O22"/>
    <mergeCell ref="M23:O23"/>
    <mergeCell ref="M12:O12"/>
    <mergeCell ref="M13:O13"/>
    <mergeCell ref="M14:O14"/>
    <mergeCell ref="N4:P4"/>
    <mergeCell ref="A32:H33"/>
    <mergeCell ref="M32:O33"/>
    <mergeCell ref="K32:L32"/>
    <mergeCell ref="M24:O24"/>
    <mergeCell ref="M25:O25"/>
    <mergeCell ref="M26:O26"/>
    <mergeCell ref="M27:O27"/>
    <mergeCell ref="M28:O28"/>
    <mergeCell ref="M29:O29"/>
    <mergeCell ref="I33:J33"/>
    <mergeCell ref="A6:A31"/>
    <mergeCell ref="K33:L33"/>
    <mergeCell ref="K27:L27"/>
    <mergeCell ref="K28:L28"/>
    <mergeCell ref="K29:L29"/>
    <mergeCell ref="K30:L30"/>
    <mergeCell ref="K31:L31"/>
    <mergeCell ref="K21:L21"/>
    <mergeCell ref="K22:L22"/>
    <mergeCell ref="K23:L23"/>
    <mergeCell ref="K24:L24"/>
    <mergeCell ref="K25:L25"/>
    <mergeCell ref="K26:L26"/>
  </mergeCells>
  <phoneticPr fontId="2"/>
  <pageMargins left="0.70866141732283472" right="0.47244094488188981" top="0.43307086614173229" bottom="0.43307086614173229" header="0.31496062992125984" footer="0.31496062992125984"/>
  <pageSetup paperSize="9" scale="47" orientation="portrait" blackAndWhite="1" r:id="rId1"/>
  <headerFooter>
    <oddHeader>&amp;L&amp;18&amp;A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0"/>
  <sheetViews>
    <sheetView showZeros="0" tabSelected="1" view="pageBreakPreview" zoomScale="80" zoomScaleNormal="80" zoomScaleSheetLayoutView="80" workbookViewId="0">
      <selection activeCell="A5" sqref="A5:D5"/>
    </sheetView>
  </sheetViews>
  <sheetFormatPr defaultRowHeight="14.25" x14ac:dyDescent="0.15"/>
  <cols>
    <col min="1" max="1" width="5.25" style="2" customWidth="1"/>
    <col min="2" max="2" width="12.75" style="2" customWidth="1"/>
    <col min="3" max="3" width="15.375" style="2" customWidth="1"/>
    <col min="4" max="4" width="23.625" style="2" customWidth="1"/>
    <col min="5" max="5" width="18.625" style="2" customWidth="1"/>
    <col min="6" max="6" width="12.75" style="2" customWidth="1"/>
    <col min="7" max="7" width="5.75" style="2" customWidth="1"/>
    <col min="8" max="8" width="3.625" style="2" customWidth="1"/>
    <col min="9" max="9" width="12.875" style="2" customWidth="1"/>
    <col min="10" max="10" width="2.125" style="2" customWidth="1"/>
    <col min="11" max="11" width="1.375" style="2" customWidth="1"/>
    <col min="12" max="12" width="13.5" style="2" customWidth="1"/>
    <col min="13" max="13" width="18.125" style="2" customWidth="1"/>
    <col min="14" max="14" width="25.75" style="2" customWidth="1"/>
    <col min="15" max="15" width="7.125" style="2" customWidth="1"/>
    <col min="16" max="16" width="16.875" style="2" customWidth="1"/>
    <col min="17" max="16384" width="9" style="1"/>
  </cols>
  <sheetData>
    <row r="1" spans="1:16" ht="39.75" customHeight="1" x14ac:dyDescent="0.15">
      <c r="B1" s="67" t="s">
        <v>78</v>
      </c>
    </row>
    <row r="3" spans="1:16" ht="24" customHeight="1" x14ac:dyDescent="0.15">
      <c r="B3" s="134" t="s">
        <v>37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6" ht="38.25" customHeight="1" thickBot="1" x14ac:dyDescent="0.2">
      <c r="G4" s="161"/>
      <c r="H4" s="161"/>
      <c r="I4" s="161"/>
      <c r="J4" s="44"/>
      <c r="M4" s="3"/>
      <c r="N4" s="68" t="s">
        <v>79</v>
      </c>
      <c r="O4" s="68"/>
      <c r="P4" s="68"/>
    </row>
    <row r="5" spans="1:16" ht="48" customHeight="1" thickBot="1" x14ac:dyDescent="0.2">
      <c r="A5" s="130" t="s">
        <v>59</v>
      </c>
      <c r="B5" s="110"/>
      <c r="C5" s="110"/>
      <c r="D5" s="111"/>
      <c r="E5" s="159" t="s">
        <v>57</v>
      </c>
      <c r="F5" s="162"/>
      <c r="G5" s="109" t="s">
        <v>29</v>
      </c>
      <c r="H5" s="111"/>
      <c r="I5" s="109" t="s">
        <v>66</v>
      </c>
      <c r="J5" s="111"/>
      <c r="K5" s="159" t="s">
        <v>70</v>
      </c>
      <c r="L5" s="159"/>
      <c r="M5" s="109" t="s">
        <v>67</v>
      </c>
      <c r="N5" s="110"/>
      <c r="O5" s="111"/>
      <c r="P5" s="45" t="s">
        <v>56</v>
      </c>
    </row>
    <row r="6" spans="1:16" ht="45" customHeight="1" x14ac:dyDescent="0.2">
      <c r="A6" s="94" t="s">
        <v>35</v>
      </c>
      <c r="B6" s="176" t="s">
        <v>26</v>
      </c>
      <c r="C6" s="179" t="s">
        <v>2</v>
      </c>
      <c r="D6" s="179"/>
      <c r="E6" s="35" t="s">
        <v>3</v>
      </c>
      <c r="F6" s="36">
        <v>4900</v>
      </c>
      <c r="G6" s="37"/>
      <c r="H6" s="38" t="s">
        <v>28</v>
      </c>
      <c r="I6" s="180">
        <f>F6*G6</f>
        <v>0</v>
      </c>
      <c r="J6" s="180"/>
      <c r="K6" s="135"/>
      <c r="L6" s="135"/>
      <c r="M6" s="81"/>
      <c r="N6" s="112"/>
      <c r="O6" s="82"/>
      <c r="P6" s="59">
        <f t="shared" ref="P6:P31" si="0">IF(I6="","",MIN(I6,K6))</f>
        <v>0</v>
      </c>
    </row>
    <row r="7" spans="1:16" ht="45" customHeight="1" x14ac:dyDescent="0.2">
      <c r="A7" s="95"/>
      <c r="B7" s="177"/>
      <c r="C7" s="154" t="s">
        <v>4</v>
      </c>
      <c r="D7" s="13" t="s">
        <v>5</v>
      </c>
      <c r="E7" s="14" t="s">
        <v>9</v>
      </c>
      <c r="F7" s="15">
        <v>14900</v>
      </c>
      <c r="G7" s="51"/>
      <c r="H7" s="52" t="s">
        <v>30</v>
      </c>
      <c r="I7" s="139">
        <f t="shared" ref="I7:I31" si="1">F7*G7</f>
        <v>0</v>
      </c>
      <c r="J7" s="140"/>
      <c r="K7" s="98"/>
      <c r="L7" s="98"/>
      <c r="M7" s="83"/>
      <c r="N7" s="84"/>
      <c r="O7" s="85"/>
      <c r="P7" s="60">
        <f t="shared" si="0"/>
        <v>0</v>
      </c>
    </row>
    <row r="8" spans="1:16" ht="45" customHeight="1" x14ac:dyDescent="0.2">
      <c r="A8" s="95"/>
      <c r="B8" s="177"/>
      <c r="C8" s="154"/>
      <c r="D8" s="13" t="s">
        <v>6</v>
      </c>
      <c r="E8" s="14" t="s">
        <v>9</v>
      </c>
      <c r="F8" s="15">
        <v>8200</v>
      </c>
      <c r="G8" s="51"/>
      <c r="H8" s="52" t="s">
        <v>30</v>
      </c>
      <c r="I8" s="139">
        <f t="shared" si="1"/>
        <v>0</v>
      </c>
      <c r="J8" s="140"/>
      <c r="K8" s="98"/>
      <c r="L8" s="98"/>
      <c r="M8" s="83"/>
      <c r="N8" s="84"/>
      <c r="O8" s="85"/>
      <c r="P8" s="60">
        <f t="shared" si="0"/>
        <v>0</v>
      </c>
    </row>
    <row r="9" spans="1:16" ht="45" customHeight="1" x14ac:dyDescent="0.2">
      <c r="A9" s="95"/>
      <c r="B9" s="177"/>
      <c r="C9" s="154"/>
      <c r="D9" s="13" t="s">
        <v>7</v>
      </c>
      <c r="E9" s="14" t="s">
        <v>9</v>
      </c>
      <c r="F9" s="15">
        <v>12300</v>
      </c>
      <c r="G9" s="51"/>
      <c r="H9" s="52" t="s">
        <v>30</v>
      </c>
      <c r="I9" s="139">
        <f t="shared" si="1"/>
        <v>0</v>
      </c>
      <c r="J9" s="140"/>
      <c r="K9" s="98"/>
      <c r="L9" s="98"/>
      <c r="M9" s="83"/>
      <c r="N9" s="84"/>
      <c r="O9" s="85"/>
      <c r="P9" s="60">
        <f t="shared" si="0"/>
        <v>0</v>
      </c>
    </row>
    <row r="10" spans="1:16" ht="45" customHeight="1" x14ac:dyDescent="0.2">
      <c r="A10" s="95"/>
      <c r="B10" s="177"/>
      <c r="C10" s="154"/>
      <c r="D10" s="13" t="s">
        <v>8</v>
      </c>
      <c r="E10" s="14" t="s">
        <v>10</v>
      </c>
      <c r="F10" s="15">
        <v>55600</v>
      </c>
      <c r="G10" s="51"/>
      <c r="H10" s="52" t="s">
        <v>31</v>
      </c>
      <c r="I10" s="139">
        <f t="shared" si="1"/>
        <v>0</v>
      </c>
      <c r="J10" s="140"/>
      <c r="K10" s="98"/>
      <c r="L10" s="98"/>
      <c r="M10" s="83"/>
      <c r="N10" s="84"/>
      <c r="O10" s="85"/>
      <c r="P10" s="60">
        <f t="shared" si="0"/>
        <v>0</v>
      </c>
    </row>
    <row r="11" spans="1:16" ht="45" customHeight="1" x14ac:dyDescent="0.2">
      <c r="A11" s="95"/>
      <c r="B11" s="177"/>
      <c r="C11" s="154" t="s">
        <v>1</v>
      </c>
      <c r="D11" s="154"/>
      <c r="E11" s="14" t="s">
        <v>11</v>
      </c>
      <c r="F11" s="15">
        <v>8700</v>
      </c>
      <c r="G11" s="51"/>
      <c r="H11" s="52" t="s">
        <v>30</v>
      </c>
      <c r="I11" s="139">
        <f t="shared" si="1"/>
        <v>0</v>
      </c>
      <c r="J11" s="140"/>
      <c r="K11" s="98"/>
      <c r="L11" s="98"/>
      <c r="M11" s="83"/>
      <c r="N11" s="84"/>
      <c r="O11" s="85"/>
      <c r="P11" s="60">
        <f t="shared" si="0"/>
        <v>0</v>
      </c>
    </row>
    <row r="12" spans="1:16" ht="45" customHeight="1" thickBot="1" x14ac:dyDescent="0.25">
      <c r="A12" s="95"/>
      <c r="B12" s="178"/>
      <c r="C12" s="152" t="s">
        <v>0</v>
      </c>
      <c r="D12" s="152"/>
      <c r="E12" s="24" t="s">
        <v>27</v>
      </c>
      <c r="F12" s="33"/>
      <c r="G12" s="163"/>
      <c r="H12" s="164"/>
      <c r="I12" s="165"/>
      <c r="J12" s="166"/>
      <c r="K12" s="101"/>
      <c r="L12" s="101"/>
      <c r="M12" s="83"/>
      <c r="N12" s="84"/>
      <c r="O12" s="85"/>
      <c r="P12" s="61" t="str">
        <f t="shared" si="0"/>
        <v/>
      </c>
    </row>
    <row r="13" spans="1:16" ht="45" customHeight="1" thickTop="1" x14ac:dyDescent="0.2">
      <c r="A13" s="95"/>
      <c r="B13" s="167" t="s">
        <v>25</v>
      </c>
      <c r="C13" s="170" t="s">
        <v>12</v>
      </c>
      <c r="D13" s="171"/>
      <c r="E13" s="9" t="s">
        <v>51</v>
      </c>
      <c r="F13" s="10">
        <v>4400</v>
      </c>
      <c r="G13" s="11"/>
      <c r="H13" s="12" t="s">
        <v>32</v>
      </c>
      <c r="I13" s="172">
        <f t="shared" si="1"/>
        <v>0</v>
      </c>
      <c r="J13" s="173"/>
      <c r="K13" s="160"/>
      <c r="L13" s="160"/>
      <c r="M13" s="89"/>
      <c r="N13" s="90"/>
      <c r="O13" s="91"/>
      <c r="P13" s="62">
        <f t="shared" si="0"/>
        <v>0</v>
      </c>
    </row>
    <row r="14" spans="1:16" ht="45" customHeight="1" x14ac:dyDescent="0.2">
      <c r="A14" s="95"/>
      <c r="B14" s="168"/>
      <c r="C14" s="174" t="s">
        <v>13</v>
      </c>
      <c r="D14" s="175"/>
      <c r="E14" s="14" t="s">
        <v>51</v>
      </c>
      <c r="F14" s="15">
        <v>2700</v>
      </c>
      <c r="G14" s="51"/>
      <c r="H14" s="52" t="s">
        <v>32</v>
      </c>
      <c r="I14" s="139">
        <f t="shared" si="1"/>
        <v>0</v>
      </c>
      <c r="J14" s="140"/>
      <c r="K14" s="98"/>
      <c r="L14" s="98"/>
      <c r="M14" s="83"/>
      <c r="N14" s="84"/>
      <c r="O14" s="85"/>
      <c r="P14" s="60">
        <f t="shared" si="0"/>
        <v>0</v>
      </c>
    </row>
    <row r="15" spans="1:16" ht="45" customHeight="1" x14ac:dyDescent="0.2">
      <c r="A15" s="95"/>
      <c r="B15" s="168"/>
      <c r="C15" s="152" t="s">
        <v>14</v>
      </c>
      <c r="D15" s="13" t="s">
        <v>15</v>
      </c>
      <c r="E15" s="14" t="s">
        <v>51</v>
      </c>
      <c r="F15" s="15">
        <v>6300</v>
      </c>
      <c r="G15" s="51"/>
      <c r="H15" s="52" t="s">
        <v>32</v>
      </c>
      <c r="I15" s="139">
        <f t="shared" si="1"/>
        <v>0</v>
      </c>
      <c r="J15" s="140"/>
      <c r="K15" s="98"/>
      <c r="L15" s="98"/>
      <c r="M15" s="83"/>
      <c r="N15" s="84"/>
      <c r="O15" s="85"/>
      <c r="P15" s="60">
        <f t="shared" si="0"/>
        <v>0</v>
      </c>
    </row>
    <row r="16" spans="1:16" ht="45" customHeight="1" x14ac:dyDescent="0.2">
      <c r="A16" s="95"/>
      <c r="B16" s="168"/>
      <c r="C16" s="153"/>
      <c r="D16" s="13" t="s">
        <v>16</v>
      </c>
      <c r="E16" s="14" t="s">
        <v>51</v>
      </c>
      <c r="F16" s="15">
        <v>3200</v>
      </c>
      <c r="G16" s="51"/>
      <c r="H16" s="52" t="s">
        <v>32</v>
      </c>
      <c r="I16" s="139">
        <f t="shared" si="1"/>
        <v>0</v>
      </c>
      <c r="J16" s="140"/>
      <c r="K16" s="98"/>
      <c r="L16" s="98"/>
      <c r="M16" s="83"/>
      <c r="N16" s="84"/>
      <c r="O16" s="85"/>
      <c r="P16" s="60">
        <f t="shared" si="0"/>
        <v>0</v>
      </c>
    </row>
    <row r="17" spans="1:16" ht="45" customHeight="1" x14ac:dyDescent="0.2">
      <c r="A17" s="95"/>
      <c r="B17" s="168"/>
      <c r="C17" s="152" t="s">
        <v>17</v>
      </c>
      <c r="D17" s="13" t="s">
        <v>18</v>
      </c>
      <c r="E17" s="14" t="s">
        <v>51</v>
      </c>
      <c r="F17" s="15">
        <v>19900</v>
      </c>
      <c r="G17" s="51"/>
      <c r="H17" s="52" t="s">
        <v>32</v>
      </c>
      <c r="I17" s="139">
        <f t="shared" si="1"/>
        <v>0</v>
      </c>
      <c r="J17" s="140"/>
      <c r="K17" s="98"/>
      <c r="L17" s="98"/>
      <c r="M17" s="83"/>
      <c r="N17" s="84"/>
      <c r="O17" s="85"/>
      <c r="P17" s="60">
        <f t="shared" si="0"/>
        <v>0</v>
      </c>
    </row>
    <row r="18" spans="1:16" ht="45" customHeight="1" x14ac:dyDescent="0.2">
      <c r="A18" s="95"/>
      <c r="B18" s="168"/>
      <c r="C18" s="153"/>
      <c r="D18" s="13" t="s">
        <v>19</v>
      </c>
      <c r="E18" s="14" t="s">
        <v>51</v>
      </c>
      <c r="F18" s="15">
        <v>7200</v>
      </c>
      <c r="G18" s="51"/>
      <c r="H18" s="52" t="s">
        <v>32</v>
      </c>
      <c r="I18" s="139">
        <f t="shared" si="1"/>
        <v>0</v>
      </c>
      <c r="J18" s="140"/>
      <c r="K18" s="98"/>
      <c r="L18" s="98"/>
      <c r="M18" s="83"/>
      <c r="N18" s="84"/>
      <c r="O18" s="85"/>
      <c r="P18" s="60">
        <f t="shared" si="0"/>
        <v>0</v>
      </c>
    </row>
    <row r="19" spans="1:16" ht="45" customHeight="1" x14ac:dyDescent="0.2">
      <c r="A19" s="95"/>
      <c r="B19" s="168"/>
      <c r="C19" s="152" t="s">
        <v>20</v>
      </c>
      <c r="D19" s="13" t="s">
        <v>21</v>
      </c>
      <c r="E19" s="14" t="s">
        <v>51</v>
      </c>
      <c r="F19" s="15">
        <v>3900</v>
      </c>
      <c r="G19" s="51"/>
      <c r="H19" s="52" t="s">
        <v>32</v>
      </c>
      <c r="I19" s="139">
        <f t="shared" si="1"/>
        <v>0</v>
      </c>
      <c r="J19" s="140"/>
      <c r="K19" s="98"/>
      <c r="L19" s="98"/>
      <c r="M19" s="83"/>
      <c r="N19" s="84"/>
      <c r="O19" s="85"/>
      <c r="P19" s="60">
        <f t="shared" si="0"/>
        <v>0</v>
      </c>
    </row>
    <row r="20" spans="1:16" ht="45" customHeight="1" x14ac:dyDescent="0.2">
      <c r="A20" s="95"/>
      <c r="B20" s="168"/>
      <c r="C20" s="153"/>
      <c r="D20" s="13" t="s">
        <v>22</v>
      </c>
      <c r="E20" s="14" t="s">
        <v>51</v>
      </c>
      <c r="F20" s="15">
        <v>3900</v>
      </c>
      <c r="G20" s="51"/>
      <c r="H20" s="52" t="s">
        <v>32</v>
      </c>
      <c r="I20" s="139">
        <f t="shared" si="1"/>
        <v>0</v>
      </c>
      <c r="J20" s="140"/>
      <c r="K20" s="98"/>
      <c r="L20" s="98"/>
      <c r="M20" s="83"/>
      <c r="N20" s="84"/>
      <c r="O20" s="85"/>
      <c r="P20" s="60">
        <f t="shared" si="0"/>
        <v>0</v>
      </c>
    </row>
    <row r="21" spans="1:16" ht="45" customHeight="1" x14ac:dyDescent="0.2">
      <c r="A21" s="95"/>
      <c r="B21" s="168"/>
      <c r="C21" s="50" t="s">
        <v>38</v>
      </c>
      <c r="D21" s="21"/>
      <c r="E21" s="14" t="s">
        <v>51</v>
      </c>
      <c r="F21" s="15">
        <v>700</v>
      </c>
      <c r="G21" s="51"/>
      <c r="H21" s="52" t="s">
        <v>32</v>
      </c>
      <c r="I21" s="139">
        <f t="shared" si="1"/>
        <v>0</v>
      </c>
      <c r="J21" s="140"/>
      <c r="K21" s="98"/>
      <c r="L21" s="98"/>
      <c r="M21" s="83"/>
      <c r="N21" s="84"/>
      <c r="O21" s="85"/>
      <c r="P21" s="60">
        <f t="shared" si="0"/>
        <v>0</v>
      </c>
    </row>
    <row r="22" spans="1:16" ht="45" customHeight="1" x14ac:dyDescent="0.2">
      <c r="A22" s="95"/>
      <c r="B22" s="168"/>
      <c r="C22" s="50" t="s">
        <v>39</v>
      </c>
      <c r="D22" s="21"/>
      <c r="E22" s="14" t="s">
        <v>40</v>
      </c>
      <c r="F22" s="15">
        <v>5500</v>
      </c>
      <c r="G22" s="51"/>
      <c r="H22" s="52" t="s">
        <v>50</v>
      </c>
      <c r="I22" s="139">
        <f t="shared" si="1"/>
        <v>0</v>
      </c>
      <c r="J22" s="140"/>
      <c r="K22" s="98"/>
      <c r="L22" s="98"/>
      <c r="M22" s="83"/>
      <c r="N22" s="84"/>
      <c r="O22" s="85"/>
      <c r="P22" s="60">
        <f t="shared" si="0"/>
        <v>0</v>
      </c>
    </row>
    <row r="23" spans="1:16" ht="45" customHeight="1" x14ac:dyDescent="0.2">
      <c r="A23" s="95"/>
      <c r="B23" s="168"/>
      <c r="C23" s="50" t="s">
        <v>41</v>
      </c>
      <c r="D23" s="21"/>
      <c r="E23" s="14" t="s">
        <v>42</v>
      </c>
      <c r="F23" s="15">
        <v>1100</v>
      </c>
      <c r="G23" s="51"/>
      <c r="H23" s="52" t="s">
        <v>55</v>
      </c>
      <c r="I23" s="139">
        <f t="shared" si="1"/>
        <v>0</v>
      </c>
      <c r="J23" s="140"/>
      <c r="K23" s="98"/>
      <c r="L23" s="98"/>
      <c r="M23" s="83"/>
      <c r="N23" s="84"/>
      <c r="O23" s="85"/>
      <c r="P23" s="60">
        <f t="shared" si="0"/>
        <v>0</v>
      </c>
    </row>
    <row r="24" spans="1:16" ht="45" customHeight="1" x14ac:dyDescent="0.2">
      <c r="A24" s="95"/>
      <c r="B24" s="168"/>
      <c r="C24" s="50" t="s">
        <v>43</v>
      </c>
      <c r="D24" s="21"/>
      <c r="E24" s="22" t="s">
        <v>64</v>
      </c>
      <c r="F24" s="15">
        <v>4200</v>
      </c>
      <c r="G24" s="51"/>
      <c r="H24" s="52" t="s">
        <v>50</v>
      </c>
      <c r="I24" s="139">
        <f t="shared" si="1"/>
        <v>0</v>
      </c>
      <c r="J24" s="140"/>
      <c r="K24" s="98"/>
      <c r="L24" s="98"/>
      <c r="M24" s="83"/>
      <c r="N24" s="84"/>
      <c r="O24" s="85"/>
      <c r="P24" s="60">
        <f t="shared" si="0"/>
        <v>0</v>
      </c>
    </row>
    <row r="25" spans="1:16" ht="45" customHeight="1" x14ac:dyDescent="0.2">
      <c r="A25" s="95"/>
      <c r="B25" s="168"/>
      <c r="C25" s="50" t="s">
        <v>47</v>
      </c>
      <c r="D25" s="21"/>
      <c r="E25" s="14" t="s">
        <v>27</v>
      </c>
      <c r="F25" s="15"/>
      <c r="G25" s="148"/>
      <c r="H25" s="149"/>
      <c r="I25" s="150"/>
      <c r="J25" s="151"/>
      <c r="K25" s="98"/>
      <c r="L25" s="98"/>
      <c r="M25" s="83"/>
      <c r="N25" s="84"/>
      <c r="O25" s="85"/>
      <c r="P25" s="60" t="str">
        <f t="shared" si="0"/>
        <v/>
      </c>
    </row>
    <row r="26" spans="1:16" ht="45" customHeight="1" x14ac:dyDescent="0.2">
      <c r="A26" s="95"/>
      <c r="B26" s="168"/>
      <c r="C26" s="136" t="s">
        <v>65</v>
      </c>
      <c r="D26" s="21" t="s">
        <v>44</v>
      </c>
      <c r="E26" s="14" t="s">
        <v>48</v>
      </c>
      <c r="F26" s="15">
        <v>1100</v>
      </c>
      <c r="G26" s="51"/>
      <c r="H26" s="52" t="s">
        <v>32</v>
      </c>
      <c r="I26" s="139">
        <f t="shared" si="1"/>
        <v>0</v>
      </c>
      <c r="J26" s="140"/>
      <c r="K26" s="98"/>
      <c r="L26" s="98"/>
      <c r="M26" s="83"/>
      <c r="N26" s="84"/>
      <c r="O26" s="85"/>
      <c r="P26" s="60">
        <f t="shared" si="0"/>
        <v>0</v>
      </c>
    </row>
    <row r="27" spans="1:16" ht="45" customHeight="1" x14ac:dyDescent="0.2">
      <c r="A27" s="95"/>
      <c r="B27" s="168"/>
      <c r="C27" s="137"/>
      <c r="D27" s="21" t="s">
        <v>45</v>
      </c>
      <c r="E27" s="14" t="s">
        <v>48</v>
      </c>
      <c r="F27" s="15">
        <v>3300</v>
      </c>
      <c r="G27" s="51"/>
      <c r="H27" s="52" t="s">
        <v>32</v>
      </c>
      <c r="I27" s="139">
        <f t="shared" ref="I27" si="2">F27*G27</f>
        <v>0</v>
      </c>
      <c r="J27" s="140"/>
      <c r="K27" s="98"/>
      <c r="L27" s="98"/>
      <c r="M27" s="83"/>
      <c r="N27" s="84"/>
      <c r="O27" s="85"/>
      <c r="P27" s="60">
        <f t="shared" si="0"/>
        <v>0</v>
      </c>
    </row>
    <row r="28" spans="1:16" ht="45" customHeight="1" thickBot="1" x14ac:dyDescent="0.25">
      <c r="A28" s="95"/>
      <c r="B28" s="169"/>
      <c r="C28" s="138"/>
      <c r="D28" s="28" t="s">
        <v>46</v>
      </c>
      <c r="E28" s="16" t="s">
        <v>49</v>
      </c>
      <c r="F28" s="29">
        <v>3900</v>
      </c>
      <c r="G28" s="30"/>
      <c r="H28" s="31" t="s">
        <v>55</v>
      </c>
      <c r="I28" s="141">
        <f t="shared" si="1"/>
        <v>0</v>
      </c>
      <c r="J28" s="142"/>
      <c r="K28" s="99"/>
      <c r="L28" s="99"/>
      <c r="M28" s="86"/>
      <c r="N28" s="87"/>
      <c r="O28" s="88"/>
      <c r="P28" s="63">
        <f t="shared" si="0"/>
        <v>0</v>
      </c>
    </row>
    <row r="29" spans="1:16" ht="45" customHeight="1" thickTop="1" x14ac:dyDescent="0.2">
      <c r="A29" s="95"/>
      <c r="B29" s="143" t="s">
        <v>52</v>
      </c>
      <c r="C29" s="50" t="s">
        <v>53</v>
      </c>
      <c r="D29" s="34"/>
      <c r="E29" s="17" t="s">
        <v>51</v>
      </c>
      <c r="F29" s="18">
        <v>300</v>
      </c>
      <c r="G29" s="19"/>
      <c r="H29" s="20" t="s">
        <v>32</v>
      </c>
      <c r="I29" s="144">
        <f t="shared" si="1"/>
        <v>0</v>
      </c>
      <c r="J29" s="145"/>
      <c r="K29" s="100"/>
      <c r="L29" s="100"/>
      <c r="M29" s="89"/>
      <c r="N29" s="90"/>
      <c r="O29" s="91"/>
      <c r="P29" s="64">
        <f t="shared" si="0"/>
        <v>0</v>
      </c>
    </row>
    <row r="30" spans="1:16" ht="45" customHeight="1" thickBot="1" x14ac:dyDescent="0.25">
      <c r="A30" s="95"/>
      <c r="B30" s="143"/>
      <c r="C30" s="49" t="s">
        <v>54</v>
      </c>
      <c r="D30" s="23"/>
      <c r="E30" s="24" t="s">
        <v>51</v>
      </c>
      <c r="F30" s="25">
        <v>200</v>
      </c>
      <c r="G30" s="26"/>
      <c r="H30" s="27" t="s">
        <v>32</v>
      </c>
      <c r="I30" s="146">
        <f t="shared" si="1"/>
        <v>0</v>
      </c>
      <c r="J30" s="147"/>
      <c r="K30" s="101"/>
      <c r="L30" s="101"/>
      <c r="M30" s="86"/>
      <c r="N30" s="87"/>
      <c r="O30" s="88"/>
      <c r="P30" s="61">
        <f t="shared" si="0"/>
        <v>0</v>
      </c>
    </row>
    <row r="31" spans="1:16" ht="45" customHeight="1" thickTop="1" thickBot="1" x14ac:dyDescent="0.25">
      <c r="A31" s="96"/>
      <c r="B31" s="39" t="s">
        <v>23</v>
      </c>
      <c r="C31" s="155" t="s">
        <v>24</v>
      </c>
      <c r="D31" s="156"/>
      <c r="E31" s="40" t="s">
        <v>34</v>
      </c>
      <c r="F31" s="41">
        <v>154000</v>
      </c>
      <c r="G31" s="42"/>
      <c r="H31" s="43" t="s">
        <v>33</v>
      </c>
      <c r="I31" s="157">
        <f t="shared" si="1"/>
        <v>0</v>
      </c>
      <c r="J31" s="158"/>
      <c r="K31" s="102"/>
      <c r="L31" s="102"/>
      <c r="M31" s="117"/>
      <c r="N31" s="118"/>
      <c r="O31" s="119"/>
      <c r="P31" s="65">
        <f t="shared" si="0"/>
        <v>0</v>
      </c>
    </row>
    <row r="32" spans="1:16" ht="13.5" customHeight="1" x14ac:dyDescent="0.15">
      <c r="A32" s="69" t="s">
        <v>58</v>
      </c>
      <c r="B32" s="70"/>
      <c r="C32" s="70"/>
      <c r="D32" s="70"/>
      <c r="E32" s="70"/>
      <c r="F32" s="70"/>
      <c r="G32" s="70"/>
      <c r="H32" s="71"/>
      <c r="I32" s="54"/>
      <c r="J32" s="55"/>
      <c r="K32" s="81" t="s">
        <v>61</v>
      </c>
      <c r="L32" s="82"/>
      <c r="M32" s="75"/>
      <c r="N32" s="76"/>
      <c r="O32" s="77"/>
      <c r="P32" s="46" t="s">
        <v>62</v>
      </c>
    </row>
    <row r="33" spans="1:17" ht="35.25" customHeight="1" thickBot="1" x14ac:dyDescent="0.2">
      <c r="A33" s="72"/>
      <c r="B33" s="73"/>
      <c r="C33" s="73"/>
      <c r="D33" s="73"/>
      <c r="E33" s="73"/>
      <c r="F33" s="73"/>
      <c r="G33" s="73"/>
      <c r="H33" s="74"/>
      <c r="I33" s="92">
        <f>SUM(I6:J31)</f>
        <v>0</v>
      </c>
      <c r="J33" s="93"/>
      <c r="K33" s="97">
        <f>SUM(K6:L31)</f>
        <v>0</v>
      </c>
      <c r="L33" s="97"/>
      <c r="M33" s="78"/>
      <c r="N33" s="79"/>
      <c r="O33" s="80"/>
      <c r="P33" s="58" t="str">
        <f>IF(SUM(P6:Q31)=0,"",SUM(P6:Q31))</f>
        <v/>
      </c>
      <c r="Q33" s="8"/>
    </row>
    <row r="36" spans="1:17" ht="15" thickBot="1" x14ac:dyDescent="0.2"/>
    <row r="37" spans="1:17" ht="48" customHeight="1" thickBot="1" x14ac:dyDescent="0.2">
      <c r="A37" s="130" t="s">
        <v>59</v>
      </c>
      <c r="B37" s="110"/>
      <c r="C37" s="110"/>
      <c r="D37" s="111"/>
      <c r="E37" s="53" t="s">
        <v>71</v>
      </c>
      <c r="F37" s="131" t="s">
        <v>68</v>
      </c>
      <c r="G37" s="132"/>
      <c r="H37" s="132"/>
      <c r="I37" s="132"/>
      <c r="J37" s="132"/>
      <c r="K37" s="132"/>
      <c r="L37" s="133"/>
    </row>
    <row r="38" spans="1:17" ht="45" customHeight="1" x14ac:dyDescent="0.15">
      <c r="A38" s="95" t="s">
        <v>36</v>
      </c>
      <c r="B38" s="120"/>
      <c r="C38" s="120"/>
      <c r="D38" s="121"/>
      <c r="E38" s="32"/>
      <c r="F38" s="122"/>
      <c r="G38" s="120"/>
      <c r="H38" s="120"/>
      <c r="I38" s="120"/>
      <c r="J38" s="120"/>
      <c r="K38" s="120"/>
      <c r="L38" s="123"/>
    </row>
    <row r="39" spans="1:17" ht="45" customHeight="1" x14ac:dyDescent="0.15">
      <c r="A39" s="95"/>
      <c r="B39" s="120"/>
      <c r="C39" s="120"/>
      <c r="D39" s="121"/>
      <c r="E39" s="32"/>
      <c r="F39" s="122"/>
      <c r="G39" s="120"/>
      <c r="H39" s="120"/>
      <c r="I39" s="120"/>
      <c r="J39" s="120"/>
      <c r="K39" s="120"/>
      <c r="L39" s="123"/>
    </row>
    <row r="40" spans="1:17" ht="45" customHeight="1" x14ac:dyDescent="0.15">
      <c r="A40" s="95"/>
      <c r="B40" s="120"/>
      <c r="C40" s="120"/>
      <c r="D40" s="121"/>
      <c r="E40" s="32"/>
      <c r="F40" s="122"/>
      <c r="G40" s="120"/>
      <c r="H40" s="120"/>
      <c r="I40" s="120"/>
      <c r="J40" s="120"/>
      <c r="K40" s="120"/>
      <c r="L40" s="123"/>
    </row>
    <row r="41" spans="1:17" ht="45" customHeight="1" thickBot="1" x14ac:dyDescent="0.2">
      <c r="A41" s="95"/>
      <c r="B41" s="120"/>
      <c r="C41" s="120"/>
      <c r="D41" s="121"/>
      <c r="E41" s="32"/>
      <c r="F41" s="122"/>
      <c r="G41" s="120"/>
      <c r="H41" s="120"/>
      <c r="I41" s="120"/>
      <c r="J41" s="120"/>
      <c r="K41" s="120"/>
      <c r="L41" s="123"/>
    </row>
    <row r="42" spans="1:17" ht="45" customHeight="1" thickBot="1" x14ac:dyDescent="0.2">
      <c r="A42" s="95"/>
      <c r="B42" s="120"/>
      <c r="C42" s="120"/>
      <c r="D42" s="121"/>
      <c r="E42" s="32"/>
      <c r="F42" s="122"/>
      <c r="G42" s="120"/>
      <c r="H42" s="120"/>
      <c r="I42" s="120"/>
      <c r="J42" s="120"/>
      <c r="K42" s="120"/>
      <c r="L42" s="123"/>
      <c r="N42" s="56" t="s">
        <v>77</v>
      </c>
      <c r="O42" s="103" t="str">
        <f>IF(SUM(K6:L31)+SUM(E38:E43)=0,"",K33+E45)</f>
        <v/>
      </c>
      <c r="P42" s="104"/>
    </row>
    <row r="43" spans="1:17" ht="45" customHeight="1" thickBot="1" x14ac:dyDescent="0.2">
      <c r="A43" s="95"/>
      <c r="B43" s="120"/>
      <c r="C43" s="120"/>
      <c r="D43" s="121"/>
      <c r="E43" s="32"/>
      <c r="F43" s="122"/>
      <c r="G43" s="120"/>
      <c r="H43" s="120"/>
      <c r="I43" s="120"/>
      <c r="J43" s="120"/>
      <c r="K43" s="120"/>
      <c r="L43" s="123"/>
      <c r="N43" s="57" t="s">
        <v>75</v>
      </c>
      <c r="O43" s="105" t="str">
        <f>IF(O42="","",P33)</f>
        <v/>
      </c>
      <c r="P43" s="106"/>
    </row>
    <row r="44" spans="1:17" ht="14.25" customHeight="1" x14ac:dyDescent="0.15">
      <c r="A44" s="69" t="s">
        <v>60</v>
      </c>
      <c r="B44" s="70"/>
      <c r="C44" s="70"/>
      <c r="D44" s="71"/>
      <c r="E44" s="47" t="s">
        <v>69</v>
      </c>
      <c r="F44" s="124"/>
      <c r="G44" s="125"/>
      <c r="H44" s="125"/>
      <c r="I44" s="125"/>
      <c r="J44" s="125"/>
      <c r="K44" s="125"/>
      <c r="L44" s="126"/>
      <c r="N44" s="113" t="s">
        <v>76</v>
      </c>
      <c r="O44" s="115" t="s">
        <v>63</v>
      </c>
      <c r="P44" s="116"/>
    </row>
    <row r="45" spans="1:17" ht="33" customHeight="1" thickBot="1" x14ac:dyDescent="0.2">
      <c r="A45" s="72"/>
      <c r="B45" s="73"/>
      <c r="C45" s="73"/>
      <c r="D45" s="74"/>
      <c r="E45" s="66">
        <f>SUM(E38:E43)</f>
        <v>0</v>
      </c>
      <c r="F45" s="127"/>
      <c r="G45" s="128"/>
      <c r="H45" s="128"/>
      <c r="I45" s="128"/>
      <c r="J45" s="128"/>
      <c r="K45" s="128"/>
      <c r="L45" s="129"/>
      <c r="N45" s="114"/>
      <c r="O45" s="107" t="str">
        <f>IF(O42="","",ROUNDDOWN(O43/2,-3))</f>
        <v/>
      </c>
      <c r="P45" s="108"/>
    </row>
    <row r="46" spans="1:17" ht="34.5" customHeight="1" x14ac:dyDescent="0.15"/>
    <row r="47" spans="1:17" ht="34.5" customHeight="1" x14ac:dyDescent="0.15"/>
    <row r="48" spans="1:17" ht="34.5" customHeight="1" x14ac:dyDescent="0.15"/>
    <row r="49" ht="34.5" customHeight="1" x14ac:dyDescent="0.15"/>
    <row r="50" ht="34.5" customHeight="1" x14ac:dyDescent="0.15"/>
  </sheetData>
  <mergeCells count="131">
    <mergeCell ref="B3:P3"/>
    <mergeCell ref="G4:I4"/>
    <mergeCell ref="A5:D5"/>
    <mergeCell ref="E5:F5"/>
    <mergeCell ref="G5:H5"/>
    <mergeCell ref="I5:J5"/>
    <mergeCell ref="K5:L5"/>
    <mergeCell ref="M5:O5"/>
    <mergeCell ref="N4:P4"/>
    <mergeCell ref="I10:J10"/>
    <mergeCell ref="K10:L10"/>
    <mergeCell ref="M10:O10"/>
    <mergeCell ref="C11:D11"/>
    <mergeCell ref="I11:J11"/>
    <mergeCell ref="K11:L11"/>
    <mergeCell ref="M11:O11"/>
    <mergeCell ref="I8:J8"/>
    <mergeCell ref="K8:L8"/>
    <mergeCell ref="M8:O8"/>
    <mergeCell ref="I9:J9"/>
    <mergeCell ref="K9:L9"/>
    <mergeCell ref="M9:O9"/>
    <mergeCell ref="C7:C10"/>
    <mergeCell ref="I7:J7"/>
    <mergeCell ref="K7:L7"/>
    <mergeCell ref="M7:O7"/>
    <mergeCell ref="C12:D12"/>
    <mergeCell ref="G12:H12"/>
    <mergeCell ref="I12:J12"/>
    <mergeCell ref="K12:L12"/>
    <mergeCell ref="M12:O12"/>
    <mergeCell ref="B13:B28"/>
    <mergeCell ref="C13:D13"/>
    <mergeCell ref="I13:J13"/>
    <mergeCell ref="K13:L13"/>
    <mergeCell ref="M13:O13"/>
    <mergeCell ref="B6:B12"/>
    <mergeCell ref="C6:D6"/>
    <mergeCell ref="I6:J6"/>
    <mergeCell ref="K6:L6"/>
    <mergeCell ref="M6:O6"/>
    <mergeCell ref="C14:D14"/>
    <mergeCell ref="I14:J14"/>
    <mergeCell ref="K14:L14"/>
    <mergeCell ref="M14:O14"/>
    <mergeCell ref="C15:C16"/>
    <mergeCell ref="I15:J15"/>
    <mergeCell ref="K15:L15"/>
    <mergeCell ref="M15:O15"/>
    <mergeCell ref="I16:J16"/>
    <mergeCell ref="K16:L16"/>
    <mergeCell ref="C19:C20"/>
    <mergeCell ref="I19:J19"/>
    <mergeCell ref="K19:L19"/>
    <mergeCell ref="M19:O19"/>
    <mergeCell ref="I20:J20"/>
    <mergeCell ref="K20:L20"/>
    <mergeCell ref="M20:O20"/>
    <mergeCell ref="M16:O16"/>
    <mergeCell ref="C17:C18"/>
    <mergeCell ref="I17:J17"/>
    <mergeCell ref="K17:L17"/>
    <mergeCell ref="M17:O17"/>
    <mergeCell ref="I18:J18"/>
    <mergeCell ref="K18:L18"/>
    <mergeCell ref="M18:O18"/>
    <mergeCell ref="I23:J23"/>
    <mergeCell ref="K23:L23"/>
    <mergeCell ref="M23:O23"/>
    <mergeCell ref="I24:J24"/>
    <mergeCell ref="K24:L24"/>
    <mergeCell ref="M24:O24"/>
    <mergeCell ref="I21:J21"/>
    <mergeCell ref="K21:L21"/>
    <mergeCell ref="M21:O21"/>
    <mergeCell ref="I22:J22"/>
    <mergeCell ref="K22:L22"/>
    <mergeCell ref="M22:O22"/>
    <mergeCell ref="I31:J31"/>
    <mergeCell ref="K31:L31"/>
    <mergeCell ref="M31:O31"/>
    <mergeCell ref="G25:H25"/>
    <mergeCell ref="I25:J25"/>
    <mergeCell ref="K25:L25"/>
    <mergeCell ref="M25:O25"/>
    <mergeCell ref="C26:C28"/>
    <mergeCell ref="I26:J26"/>
    <mergeCell ref="K26:L26"/>
    <mergeCell ref="M26:O26"/>
    <mergeCell ref="I27:J27"/>
    <mergeCell ref="K27:L27"/>
    <mergeCell ref="M27:O27"/>
    <mergeCell ref="I28:J28"/>
    <mergeCell ref="K28:L28"/>
    <mergeCell ref="M28:O28"/>
    <mergeCell ref="A32:H33"/>
    <mergeCell ref="K32:L32"/>
    <mergeCell ref="M32:O33"/>
    <mergeCell ref="I33:J33"/>
    <mergeCell ref="K33:L33"/>
    <mergeCell ref="A6:A31"/>
    <mergeCell ref="A37:D37"/>
    <mergeCell ref="F37:L37"/>
    <mergeCell ref="A38:A43"/>
    <mergeCell ref="B38:D38"/>
    <mergeCell ref="F38:L38"/>
    <mergeCell ref="B39:D39"/>
    <mergeCell ref="F39:L39"/>
    <mergeCell ref="B40:D40"/>
    <mergeCell ref="F40:L40"/>
    <mergeCell ref="B41:D41"/>
    <mergeCell ref="B29:B30"/>
    <mergeCell ref="I29:J29"/>
    <mergeCell ref="K29:L29"/>
    <mergeCell ref="M29:O29"/>
    <mergeCell ref="I30:J30"/>
    <mergeCell ref="K30:L30"/>
    <mergeCell ref="M30:O30"/>
    <mergeCell ref="C31:D31"/>
    <mergeCell ref="A44:D45"/>
    <mergeCell ref="F44:L45"/>
    <mergeCell ref="N44:N45"/>
    <mergeCell ref="O44:P44"/>
    <mergeCell ref="O45:P45"/>
    <mergeCell ref="F41:L41"/>
    <mergeCell ref="B42:D42"/>
    <mergeCell ref="F42:L42"/>
    <mergeCell ref="O42:P42"/>
    <mergeCell ref="B43:D43"/>
    <mergeCell ref="F43:L43"/>
    <mergeCell ref="O43:P43"/>
  </mergeCells>
  <phoneticPr fontId="2"/>
  <pageMargins left="0.70866141732283472" right="0.47244094488188981" top="0.43307086614173229" bottom="0.43307086614173229" header="0.31496062992125984" footer="0.31496062992125984"/>
  <pageSetup paperSize="9" scale="47" orientation="portrait" blackAndWhite="1" r:id="rId1"/>
  <headerFooter>
    <oddHeader>&amp;L&amp;18&amp;A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交付要領様式第１号</vt:lpstr>
      <vt:lpstr>交付要領様式第２号</vt:lpstr>
      <vt:lpstr>交付要領様式第１号!Print_Area</vt:lpstr>
      <vt:lpstr>交付要領様式第２号!Print_Area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2021-03-24T02:40:13Z</dcterms:modified>
</cp:coreProperties>
</file>