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O34" i="10"/>
  <c r="BW34" i="10"/>
  <c r="BW35" i="10" s="1"/>
  <c r="BW36" i="10" s="1"/>
  <c r="BW37" i="10" s="1"/>
  <c r="BW38" i="10" s="1"/>
  <c r="BW39" i="10" s="1"/>
  <c r="BW40" i="10" s="1"/>
  <c r="BW41" i="10" s="1"/>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<sst xmlns="http://schemas.openxmlformats.org/spreadsheetml/2006/main" count="1182" uniqueCount="603">
  <si>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</si>
  <si>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</si>
  <si>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</si>
  <si>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</si>
  <si>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</si>
  <si>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</si>
  <si>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</si>
  <si>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</si>
  <si>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</si>
  <si>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</si>
  <si>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</si>
  <si>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</si>
  <si>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</si>
  <si>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</si>
  <si>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</si>
  <si>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</si>
  <si>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</si>
  <si>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</si>
  <si>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</si>
  <si>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</si>
  <si>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</si>
  <si>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</si>
  <si>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</si>
  <si>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</si>
  <si>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</si>
  <si>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</si>
  <si>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</si>
  <si>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</si>
  <si>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</si>
  <si>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</si>
  <si>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</si>
  <si>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</si>
  <si>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</si>
  <si>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</si>
  <si>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</si>
  <si>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</si>
  <si>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</si>
  <si>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</si>
  <si>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</si>
  <si>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</si>
  <si>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</si>
  <si>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</si>
  <si>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</si>
  <si>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</si>
  <si>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</si>
  <si>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</si>
  <si>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</si>
  <si>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</si>
  <si>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</si>
  <si>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</si>
  <si>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</si>
  <si>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</si>
  <si>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</si>
  <si>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</si>
  <si>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</si>
  <si>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</si>
  <si>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</si>
  <si>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</si>
  <si>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</si>
  <si>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</si>
  <si>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</si>
  <si>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</si>
  <si>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</si>
  <si>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</si>
  <si>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</si>
  <si>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</si>
  <si>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</si>
  <si>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</si>
  <si>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</si>
  <si>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</si>
  <si>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</si>
  <si>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</si>
  <si>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</si>
  <si>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</si>
  <si>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</si>
  <si>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</si>
  <si>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</si>
  <si>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</si>
  <si>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</si>
  <si>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</si>
  <si>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</si>
  <si>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</si>
  <si>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</si>
  <si>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</si>
  <si>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</si>
  <si>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</si>
  <si>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</si>
  <si>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</si>
  <si>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</si>
  <si>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</si>
  <si>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</si>
  <si>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</si>
  <si>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</si>
  <si>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</si>
  <si>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</si>
  <si>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</si>
  <si>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</si>
  <si>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上小阿仁村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</si>
  <si>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</si>
  <si>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</si>
  <si>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</si>
  <si>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</si>
  <si>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</si>
  <si>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</si>
  <si>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</si>
  <si>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</si>
  <si>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</si>
  <si>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</si>
  <si>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</si>
  <si>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</si>
  <si>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</si>
  <si>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</si>
  <si>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</si>
  <si>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</si>
  <si>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</si>
  <si>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</si>
  <si>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</si>
  <si>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</si>
  <si>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</si>
  <si>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</si>
  <si>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</si>
  <si>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</si>
  <si>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</si>
  <si>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</si>
  <si>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</si>
  <si>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</si>
  <si>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</si>
  <si>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</si>
  <si>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</si>
  <si>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</si>
  <si>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</si>
  <si>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</si>
  <si>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</si>
  <si>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</si>
  <si>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</si>
  <si>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</si>
  <si>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</si>
  <si>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</si>
  <si>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</si>
  <si>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</si>
  <si>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</si>
  <si>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</si>
  <si>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</si>
  <si>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</si>
  <si>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</si>
  <si>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</si>
  <si>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</si>
  <si>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</si>
  <si>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</si>
  <si>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</si>
  <si>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</si>
  <si>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</si>
  <si>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</si>
  <si>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</si>
  <si>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</si>
  <si>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</si>
  <si>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</si>
  <si>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</si>
  <si>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</si>
  <si>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</si>
  <si>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</si>
  <si>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</si>
  <si>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</si>
  <si>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</si>
  <si>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</si>
  <si>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</si>
  <si>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</si>
  <si>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</si>
  <si>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</si>
  <si>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</si>
  <si>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</si>
  <si>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</si>
  <si>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</si>
  <si>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</si>
  <si>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</si>
  <si>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</si>
  <si>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</si>
  <si>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</si>
  <si>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</si>
  <si>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</si>
  <si>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</si>
  <si>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</si>
  <si>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</si>
  <si>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</si>
  <si>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</si>
  <si>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</si>
  <si>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</si>
  <si>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</si>
  <si>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</si>
  <si>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</si>
  <si>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</si>
  <si>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</si>
  <si>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</si>
  <si>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</si>
  <si>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</si>
  <si>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</si>
  <si>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</si>
  <si>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</si>
  <si>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</si>
  <si>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</si>
  <si>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</si>
  <si>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</si>
  <si>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</si>
  <si>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</si>
  <si>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</si>
  <si>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</si>
  <si>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</si>
  <si>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</si>
  <si>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</si>
  <si>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</si>
  <si>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</si>
  <si>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</si>
  <si>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</si>
  <si>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</si>
  <si>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</si>
  <si>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秋田県上小阿仁村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</si>
  <si>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</si>
  <si>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</si>
  <si>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</si>
  <si>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</si>
  <si>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</si>
  <si>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</si>
  <si>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</si>
  <si>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</si>
  <si>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</si>
  <si>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</si>
  <si>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</si>
  <si>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</si>
  <si>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</si>
  <si>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</si>
  <si>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</si>
  <si>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</si>
  <si>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</si>
  <si>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</si>
  <si>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</si>
  <si>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</si>
  <si>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</si>
  <si>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</si>
  <si>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</si>
  <si>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</si>
  <si>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</si>
  <si>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</si>
  <si>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</si>
  <si>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</si>
  <si>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</si>
  <si>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</si>
  <si>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</si>
  <si>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</si>
  <si>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</si>
  <si>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</si>
  <si>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</si>
  <si>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</si>
  <si>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</si>
  <si>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</si>
  <si>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</si>
  <si>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</si>
  <si>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</si>
  <si>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</si>
  <si>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</si>
  <si>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</si>
  <si>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</si>
  <si>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</si>
  <si>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</si>
  <si>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</si>
  <si>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</si>
  <si>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</si>
  <si>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</si>
  <si>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</si>
  <si>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</si>
  <si>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</si>
  <si>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</si>
  <si>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</si>
  <si>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</si>
  <si>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</si>
  <si>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</si>
  <si>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</si>
  <si>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</si>
  <si>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</si>
  <si>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</si>
  <si>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</si>
  <si>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</si>
  <si>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</si>
  <si>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</si>
  <si>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</si>
  <si>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</si>
  <si>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</si>
  <si>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</si>
  <si>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</si>
  <si>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</si>
  <si>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</si>
  <si>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</si>
  <si>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</si>
  <si>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</si>
  <si>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</si>
  <si>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</si>
  <si>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</si>
  <si>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</si>
  <si>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</si>
  <si>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</si>
  <si>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</si>
  <si>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</si>
  <si>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</si>
  <si>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</si>
  <si>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</si>
  <si>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</si>
  <si>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</si>
  <si>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</si>
  <si>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</si>
  <si>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</si>
  <si>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</si>
  <si>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</si>
  <si>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</si>
  <si>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</si>
  <si>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</si>
  <si>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</si>
  <si>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</si>
  <si>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</si>
  <si>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</si>
  <si>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</si>
  <si>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</si>
  <si>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</si>
  <si>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</si>
  <si>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</si>
  <si>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</si>
  <si>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</si>
  <si>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</si>
  <si>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</si>
  <si>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</si>
  <si>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</si>
  <si>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</si>
  <si>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</si>
  <si>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</si>
  <si>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</si>
  <si>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</si>
  <si>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</si>
  <si>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</si>
  <si>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</si>
  <si>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</si>
  <si>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</si>
  <si>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</si>
  <si>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</si>
  <si>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</si>
  <si>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</si>
  <si>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</si>
  <si>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</si>
  <si>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</si>
  <si>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</si>
  <si>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</si>
  <si>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</si>
  <si>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</si>
  <si>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</si>
  <si>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</si>
  <si>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</si>
  <si>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</si>
  <si>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</si>
  <si>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</si>
  <si>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</si>
  <si>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</si>
  <si>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</si>
  <si>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</si>
  <si>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</si>
  <si>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</si>
  <si>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</si>
  <si>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</si>
  <si>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</si>
  <si>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</si>
  <si>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秋田県上小阿仁村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</si>
  <si>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</si>
  <si>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</si>
  <si>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</si>
  <si>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</si>
  <si>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</si>
  <si>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</si>
  <si>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</si>
  <si>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</si>
  <si>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</si>
  <si>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</si>
  <si>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</si>
  <si>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</si>
  <si>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</si>
  <si>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</si>
  <si>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</si>
  <si>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</si>
  <si>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</si>
  <si>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</si>
  <si>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</si>
  <si>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</si>
  <si>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</si>
  <si>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</si>
  <si>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</si>
  <si>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</si>
  <si>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</si>
  <si>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</si>
  <si>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</si>
  <si>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</si>
  <si>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</si>
  <si>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</si>
  <si>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</si>
  <si>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</si>
  <si>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</si>
  <si>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</si>
  <si>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</si>
  <si>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介護保険事業勘定特別会計</t>
    <phoneticPr fontId="5"/>
  </si>
  <si>
    <t>後期高齢者医療特別会計</t>
    <phoneticPr fontId="5"/>
  </si>
  <si>
    <t>-</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</si>
  <si>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</si>
  <si>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</si>
  <si>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</si>
  <si>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</si>
  <si>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</si>
  <si>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</si>
  <si>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</si>
  <si>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</si>
  <si>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</si>
  <si>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</si>
  <si>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</si>
  <si>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</si>
  <si>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</si>
  <si>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</si>
  <si>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</si>
  <si>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</si>
  <si>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</si>
  <si>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</si>
  <si>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</si>
  <si>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</si>
  <si>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</si>
  <si>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</si>
  <si>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</si>
  <si>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</si>
  <si>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</si>
  <si>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</si>
  <si>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</si>
  <si>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</si>
  <si>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</si>
  <si>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</si>
  <si>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</si>
  <si>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</si>
  <si>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</si>
  <si>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</si>
  <si>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</si>
  <si>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</si>
  <si>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</si>
  <si>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</si>
  <si>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</si>
  <si>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</si>
  <si>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</si>
  <si>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</si>
  <si>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</si>
  <si>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</si>
  <si>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</si>
  <si>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</si>
  <si>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</si>
  <si>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</si>
  <si>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</si>
  <si>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</si>
  <si>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</si>
  <si>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</si>
  <si>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</si>
  <si>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</si>
  <si>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</si>
  <si>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</si>
  <si>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</si>
  <si>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</si>
  <si>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</si>
  <si>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</si>
  <si>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</si>
  <si>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</si>
  <si>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</si>
  <si>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</si>
  <si>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</si>
  <si>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</si>
  <si>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</si>
  <si>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</si>
  <si>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</si>
  <si>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</si>
  <si>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</si>
  <si>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</si>
  <si>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</si>
  <si>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</si>
  <si>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</si>
  <si>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</si>
  <si>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</si>
  <si>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</si>
  <si>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</si>
  <si>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</si>
  <si>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</si>
  <si>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</si>
  <si>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</si>
  <si>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</si>
  <si>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</si>
  <si>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</si>
  <si>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</si>
  <si>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</si>
  <si>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</si>
  <si>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</si>
  <si>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</si>
  <si>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</si>
  <si>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</si>
  <si>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</si>
  <si>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</si>
  <si>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</si>
  <si>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</si>
  <si>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</si>
  <si>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</si>
  <si>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</si>
  <si>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</si>
  <si>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</si>
  <si>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</si>
  <si>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</si>
  <si>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</si>
  <si>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</si>
  <si>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</si>
  <si>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</si>
  <si>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</si>
  <si>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</si>
  <si>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</si>
  <si>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</si>
  <si>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</si>
  <si>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</si>
  <si>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</si>
  <si>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</si>
  <si>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</si>
  <si>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</si>
  <si>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</si>
  <si>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</si>
  <si>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</si>
  <si>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</si>
  <si>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</si>
  <si>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</si>
  <si>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</si>
  <si>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</si>
  <si>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</si>
  <si>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</si>
  <si>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</si>
  <si>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</si>
  <si>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</si>
  <si>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</si>
  <si>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</si>
  <si>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</si>
  <si>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</si>
  <si>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</si>
  <si>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</si>
  <si>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</si>
  <si>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</si>
  <si>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</si>
  <si>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</si>
  <si>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</si>
  <si>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</si>
  <si>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</si>
  <si>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</si>
  <si>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</si>
  <si>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</si>
  <si>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</si>
  <si>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</si>
  <si>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</si>
  <si>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</si>
  <si>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2.31</t>
  </si>
  <si>
    <t>▲ 0.89</t>
  </si>
  <si>
    <t>一般会計</t>
  </si>
  <si>
    <t>介護保険事業勘定特別会計</t>
  </si>
  <si>
    <t>国民健康保険事業勘定特別会計</t>
  </si>
  <si>
    <t>下水道事業特別会計</t>
  </si>
  <si>
    <t>簡易水道事業特別会計</t>
  </si>
  <si>
    <t>農業集落排水事業特別会計</t>
  </si>
  <si>
    <t>国民健康保険診療施設勘定特別会計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</si>
  <si>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</si>
  <si>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</si>
  <si>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</si>
  <si>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</si>
  <si>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</si>
  <si>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</si>
  <si>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</si>
  <si>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</si>
  <si>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</si>
  <si>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北秋田市上小阿仁村生活環境施設組合（一般会計）</t>
    <rPh sb="0" eb="4">
      <t>キタアキタシ</t>
    </rPh>
    <rPh sb="4" eb="9">
      <t>カミ</t>
    </rPh>
    <rPh sb="9" eb="11">
      <t>セイカツ</t>
    </rPh>
    <rPh sb="11" eb="13">
      <t>カンキョウ</t>
    </rPh>
    <rPh sb="13" eb="15">
      <t>シセツ</t>
    </rPh>
    <rPh sb="15" eb="17">
      <t>クミアイ</t>
    </rPh>
    <rPh sb="18" eb="20">
      <t>イッパン</t>
    </rPh>
    <rPh sb="20" eb="22">
      <t>カイケイ</t>
    </rPh>
    <phoneticPr fontId="18"/>
  </si>
  <si>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18"/>
  </si>
  <si>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8"/>
  </si>
  <si>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8"/>
  </si>
  <si>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8"/>
  </si>
  <si>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8"/>
  </si>
  <si>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</si>
  <si>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18"/>
  </si>
  <si>
    <t>地域振興基金</t>
    <rPh sb="0" eb="2">
      <t>チイキ</t>
    </rPh>
    <rPh sb="2" eb="4">
      <t>シンコウ</t>
    </rPh>
    <rPh sb="4" eb="6">
      <t>キキン</t>
    </rPh>
    <phoneticPr fontId="2"/>
  </si>
  <si>
    <t>人材育成基金</t>
    <rPh sb="0" eb="2">
      <t>ジンザイ</t>
    </rPh>
    <rPh sb="2" eb="4">
      <t>イクセイ</t>
    </rPh>
    <rPh sb="4" eb="6">
      <t>キキン</t>
    </rPh>
    <phoneticPr fontId="2"/>
  </si>
  <si>
    <t>地域福祉基金</t>
    <rPh sb="0" eb="2">
      <t>チイキ</t>
    </rPh>
    <rPh sb="2" eb="4">
      <t>フクシ</t>
    </rPh>
    <rPh sb="4" eb="6">
      <t>キキン</t>
    </rPh>
    <phoneticPr fontId="2"/>
  </si>
  <si>
    <t>い樹い樹かみこあに応援基金</t>
    <rPh sb="1" eb="2">
      <t>キ</t>
    </rPh>
    <rPh sb="3" eb="4">
      <t>キ</t>
    </rPh>
    <rPh sb="9" eb="11">
      <t>オウエン</t>
    </rPh>
    <rPh sb="11" eb="13">
      <t>キキン</t>
    </rPh>
    <phoneticPr fontId="2"/>
  </si>
  <si>
    <t>姉妹都市交流基金</t>
    <rPh sb="0" eb="2">
      <t>シマイ</t>
    </rPh>
    <rPh sb="2" eb="4">
      <t>トシ</t>
    </rPh>
    <rPh sb="4" eb="6">
      <t>コウリュウ</t>
    </rPh>
    <rPh sb="6" eb="8">
      <t>キキン</t>
    </rPh>
    <phoneticPr fontId="2"/>
  </si>
  <si>
    <t>-</t>
    <phoneticPr fontId="2"/>
  </si>
  <si>
    <t>かみこあに観光物産</t>
    <rPh sb="5" eb="7">
      <t>カンコウ</t>
    </rPh>
    <rPh sb="7" eb="9">
      <t>ブッサン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</si>
  <si>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</si>
  <si>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</si>
  <si>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</si>
  <si>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</si>
  <si>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</si>
  <si>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</si>
  <si>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</si>
  <si>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</si>
  <si>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</si>
  <si>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</si>
  <si>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</si>
  <si>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</si>
  <si>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有形固定資産減価償却率は73.5％で、将来負担比率は比率なしとなっている。
　庁舎や公営住宅など多くの公共施設で老朽化が進んでいるが、公共施設等総合管理計画に基づき、後年度に負担が集中しないよう、老朽化した施設の除却及び統合・複合化等、老朽化対策に計画的に取り組んでいく。</t>
    <rPh sb="1" eb="3">
      <t>ユウケイ</t>
    </rPh>
    <rPh sb="3" eb="5">
      <t>コテイ</t>
    </rPh>
    <rPh sb="5" eb="7">
      <t>シサン</t>
    </rPh>
    <rPh sb="7" eb="9">
      <t>ゲンカ</t>
    </rPh>
    <rPh sb="9" eb="11">
      <t>ショウキャク</t>
    </rPh>
    <rPh sb="11" eb="12">
      <t>リツ</t>
    </rPh>
    <rPh sb="20" eb="22">
      <t>ショウライ</t>
    </rPh>
    <rPh sb="22" eb="24">
      <t>フタン</t>
    </rPh>
    <rPh sb="24" eb="26">
      <t>ヒリツ</t>
    </rPh>
    <rPh sb="27" eb="29">
      <t>ヒリツ</t>
    </rPh>
    <rPh sb="40" eb="42">
      <t>チョウシャ</t>
    </rPh>
    <rPh sb="43" eb="45">
      <t>コウエイ</t>
    </rPh>
    <rPh sb="45" eb="47">
      <t>ジュウタク</t>
    </rPh>
    <rPh sb="49" eb="50">
      <t>オオ</t>
    </rPh>
    <rPh sb="52" eb="54">
      <t>コウキョウ</t>
    </rPh>
    <rPh sb="54" eb="56">
      <t>シセツ</t>
    </rPh>
    <rPh sb="57" eb="60">
      <t>ロウキュウカ</t>
    </rPh>
    <rPh sb="61" eb="62">
      <t>スス</t>
    </rPh>
    <rPh sb="68" eb="70">
      <t>コウキョウ</t>
    </rPh>
    <rPh sb="70" eb="72">
      <t>シセツ</t>
    </rPh>
    <rPh sb="72" eb="73">
      <t>トウ</t>
    </rPh>
    <rPh sb="73" eb="75">
      <t>ソウゴウ</t>
    </rPh>
    <rPh sb="75" eb="77">
      <t>カンリ</t>
    </rPh>
    <rPh sb="77" eb="79">
      <t>ケイカク</t>
    </rPh>
    <rPh sb="80" eb="81">
      <t>モト</t>
    </rPh>
    <rPh sb="84" eb="87">
      <t>コウネンド</t>
    </rPh>
    <rPh sb="88" eb="90">
      <t>フタン</t>
    </rPh>
    <rPh sb="91" eb="93">
      <t>シュウチュウ</t>
    </rPh>
    <rPh sb="99" eb="102">
      <t>ロウキュウカ</t>
    </rPh>
    <rPh sb="104" eb="106">
      <t>シセツ</t>
    </rPh>
    <rPh sb="107" eb="109">
      <t>ジョキャク</t>
    </rPh>
    <rPh sb="109" eb="110">
      <t>オヨ</t>
    </rPh>
    <rPh sb="111" eb="113">
      <t>トウゴウ</t>
    </rPh>
    <rPh sb="114" eb="117">
      <t>フクゴウカ</t>
    </rPh>
    <rPh sb="117" eb="118">
      <t>トウ</t>
    </rPh>
    <rPh sb="119" eb="122">
      <t>ロウキュウカ</t>
    </rPh>
    <rPh sb="122" eb="124">
      <t>タイサク</t>
    </rPh>
    <rPh sb="125" eb="128">
      <t>ケイカクテキ</t>
    </rPh>
    <rPh sb="129" eb="130">
      <t>ト</t>
    </rPh>
    <rPh sb="131" eb="132">
      <t>ク</t>
    </rPh>
    <phoneticPr fontId="5"/>
  </si>
  <si>
    <t>　実質公債費比率は、前年度から０．１ポイント減少しているものの、平成２６年度からほぼ横ばいで、類似団体平均と比較してもほぼ同水準となっている。また、将来負担比率は比率なしとなっている。
　これまで、地方債の発行を伴う事業については、後年度に負担が集中しないよう計画的に実施してきているほか、充当可能基金である財政調整基金及び減債基金の積み増しを行ってきている。
　今後も新規事業の実施等について総点検を行うことに加え、施設の老朽化対策が課題であることから、公共施設等総合管理計画に基づき、公共施設等に係る各種費用の縮減と財政負担の平準化を図っていく。</t>
    <rPh sb="1" eb="3">
      <t>ジッシツ</t>
    </rPh>
    <rPh sb="3" eb="6">
      <t>コウサイヒ</t>
    </rPh>
    <rPh sb="6" eb="8">
      <t>ヒリツ</t>
    </rPh>
    <rPh sb="10" eb="13">
      <t>ゼンネンド</t>
    </rPh>
    <rPh sb="22" eb="24">
      <t>ゲンショウ</t>
    </rPh>
    <rPh sb="32" eb="34">
      <t>ヘイセイ</t>
    </rPh>
    <rPh sb="36" eb="38">
      <t>ネンド</t>
    </rPh>
    <rPh sb="42" eb="43">
      <t>ヨコ</t>
    </rPh>
    <rPh sb="47" eb="49">
      <t>ルイジ</t>
    </rPh>
    <rPh sb="49" eb="51">
      <t>ダンタイ</t>
    </rPh>
    <rPh sb="51" eb="53">
      <t>ヘイキン</t>
    </rPh>
    <rPh sb="54" eb="56">
      <t>ヒカク</t>
    </rPh>
    <rPh sb="61" eb="64">
      <t>ドウスイジュン</t>
    </rPh>
    <rPh sb="74" eb="76">
      <t>ショウライ</t>
    </rPh>
    <rPh sb="76" eb="78">
      <t>フタン</t>
    </rPh>
    <rPh sb="78" eb="80">
      <t>ヒリツ</t>
    </rPh>
    <rPh sb="81" eb="83">
      <t>ヒリツ</t>
    </rPh>
    <rPh sb="99" eb="102">
      <t>チホウサイ</t>
    </rPh>
    <rPh sb="103" eb="105">
      <t>ハッコウ</t>
    </rPh>
    <rPh sb="106" eb="107">
      <t>トモナ</t>
    </rPh>
    <rPh sb="108" eb="110">
      <t>ジギョウ</t>
    </rPh>
    <rPh sb="116" eb="119">
      <t>コウネンド</t>
    </rPh>
    <rPh sb="120" eb="122">
      <t>フタン</t>
    </rPh>
    <rPh sb="123" eb="125">
      <t>シュウチュウ</t>
    </rPh>
    <rPh sb="130" eb="133">
      <t>ケイカクテキ</t>
    </rPh>
    <rPh sb="134" eb="136">
      <t>ジッシ</t>
    </rPh>
    <rPh sb="145" eb="147">
      <t>ジュウトウ</t>
    </rPh>
    <rPh sb="147" eb="149">
      <t>カノウ</t>
    </rPh>
    <rPh sb="149" eb="151">
      <t>キキン</t>
    </rPh>
    <rPh sb="154" eb="156">
      <t>ザイセイ</t>
    </rPh>
    <rPh sb="156" eb="158">
      <t>チョウセイ</t>
    </rPh>
    <rPh sb="158" eb="160">
      <t>キキン</t>
    </rPh>
    <rPh sb="160" eb="161">
      <t>オヨ</t>
    </rPh>
    <rPh sb="162" eb="164">
      <t>ゲンサイ</t>
    </rPh>
    <rPh sb="164" eb="166">
      <t>キキン</t>
    </rPh>
    <rPh sb="167" eb="168">
      <t>ツ</t>
    </rPh>
    <rPh sb="169" eb="170">
      <t>マ</t>
    </rPh>
    <rPh sb="172" eb="173">
      <t>オコナ</t>
    </rPh>
    <rPh sb="182" eb="184">
      <t>コンゴ</t>
    </rPh>
    <rPh sb="185" eb="187">
      <t>シンキ</t>
    </rPh>
    <rPh sb="187" eb="189">
      <t>ジギョウ</t>
    </rPh>
    <rPh sb="190" eb="192">
      <t>ジッシ</t>
    </rPh>
    <rPh sb="192" eb="193">
      <t>トウ</t>
    </rPh>
    <rPh sb="197" eb="200">
      <t>ソウテンケン</t>
    </rPh>
    <rPh sb="201" eb="202">
      <t>オコナ</t>
    </rPh>
    <rPh sb="206" eb="207">
      <t>クワ</t>
    </rPh>
    <rPh sb="209" eb="211">
      <t>シセツ</t>
    </rPh>
    <rPh sb="212" eb="215">
      <t>ロウキュウカ</t>
    </rPh>
    <rPh sb="215" eb="217">
      <t>タイサク</t>
    </rPh>
    <rPh sb="218" eb="220">
      <t>カダイ</t>
    </rPh>
    <rPh sb="228" eb="230">
      <t>コウキョウ</t>
    </rPh>
    <rPh sb="230" eb="232">
      <t>シセツ</t>
    </rPh>
    <rPh sb="232" eb="233">
      <t>トウ</t>
    </rPh>
    <rPh sb="233" eb="235">
      <t>ソウゴウ</t>
    </rPh>
    <rPh sb="235" eb="237">
      <t>カンリ</t>
    </rPh>
    <rPh sb="237" eb="239">
      <t>ケイカク</t>
    </rPh>
    <rPh sb="240" eb="241">
      <t>モト</t>
    </rPh>
    <rPh sb="244" eb="246">
      <t>コウキョウ</t>
    </rPh>
    <rPh sb="246" eb="248">
      <t>シセツ</t>
    </rPh>
    <rPh sb="248" eb="249">
      <t>トウ</t>
    </rPh>
    <rPh sb="250" eb="251">
      <t>カカ</t>
    </rPh>
    <rPh sb="252" eb="254">
      <t>カクシュ</t>
    </rPh>
    <rPh sb="254" eb="256">
      <t>ヒヨウ</t>
    </rPh>
    <rPh sb="257" eb="259">
      <t>シュクゲン</t>
    </rPh>
    <rPh sb="260" eb="262">
      <t>ザイセイ</t>
    </rPh>
    <rPh sb="262" eb="264">
      <t>フタン</t>
    </rPh>
    <rPh sb="265" eb="268">
      <t>ヘイジュンカ</t>
    </rPh>
    <rPh sb="269" eb="27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</si>
</sst>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E815-4356-85BB-AD7355C96C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174171</c:v>
                </c:pt>
                <c:pt idx="1">
                  <c:v>84509</c:v>
                </c:pt>
                <c:pt idx="2">
                  <c:v>113893</c:v>
                </c:pt>
                <c:pt idx="3">
                  <c:v>357027</c:v>
                </c:pt>
                <c:pt idx="4">
                  <c:v>112407</c:v>
                </c:pt>
              </c:numCache>
            </c:numRef>
          </c:val>
          <c:smooth val="0"/>
          <c:extLst xmlns:c16r2="http://schemas.microsoft.com/office/drawing/2015/06/chart">
            <c:ext xmlns:c16="http://schemas.microsoft.com/office/drawing/2014/chart" uri="{C3380CC4-5D6E-409C-BE32-E72D297353CC}">
              <c16:uniqueId val="{00000001-E815-4356-85BB-AD7355C96CE3}"/>
            </c:ext>
          </c:extLst>
        </c:ser>
        <c:dLbls>
          <c:showLegendKey val="0"/>
          <c:showVal val="0"/>
          <c:showCatName val="0"/>
          <c:showSerName val="0"/>
          <c:showPercent val="0"/>
          <c:showBubbleSize val="0"/>
        </c:dLbls>
        <c:marker val="1"/>
        <c:smooth val="0"/>
        <c:axId val="253012608"/>
        <c:axId val="250938112"/>
      </c:lineChart>
      <c:catAx>
        <c:axId val="253012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938112"/>
        <c:crosses val="autoZero"/>
        <c:auto val="1"/>
        <c:lblAlgn val="ctr"/>
        <c:lblOffset val="100"/>
        <c:tickLblSkip val="1"/>
        <c:tickMarkSkip val="1"/>
        <c:noMultiLvlLbl val="0"/>
      </c:catAx>
      <c:valAx>
        <c:axId val="2509381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01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4.67</c:v>
                </c:pt>
                <c:pt idx="2">
                  <c:v>6.62</c:v>
                </c:pt>
                <c:pt idx="3">
                  <c:v>5.43</c:v>
                </c:pt>
                <c:pt idx="4">
                  <c:v>5.25</c:v>
                </c:pt>
              </c:numCache>
            </c:numRef>
          </c:val>
          <c:extLst xmlns:c16r2="http://schemas.microsoft.com/office/drawing/2015/06/chart">
            <c:ext xmlns:c16="http://schemas.microsoft.com/office/drawing/2014/chart" uri="{C3380CC4-5D6E-409C-BE32-E72D297353CC}">
              <c16:uniqueId val="{00000000-9B74-4778-B09D-84F115172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125.82</c:v>
                </c:pt>
                <c:pt idx="1">
                  <c:v>141.55000000000001</c:v>
                </c:pt>
                <c:pt idx="2">
                  <c:v>159.97</c:v>
                </c:pt>
                <c:pt idx="3">
                  <c:v>189.15</c:v>
                </c:pt>
                <c:pt idx="4">
                  <c:v>193.11</c:v>
                </c:pt>
              </c:numCache>
            </c:numRef>
          </c:val>
          <c:extLst xmlns:c16r2="http://schemas.microsoft.com/office/drawing/2015/06/chart">
            <c:ext xmlns:c16="http://schemas.microsoft.com/office/drawing/2014/chart" uri="{C3380CC4-5D6E-409C-BE32-E72D297353CC}">
              <c16:uniqueId val="{00000001-9B74-4778-B09D-84F11517263A}"/>
            </c:ext>
          </c:extLst>
        </c:ser>
        <c:dLbls>
          <c:showLegendKey val="0"/>
          <c:showVal val="0"/>
          <c:showCatName val="0"/>
          <c:showSerName val="0"/>
          <c:showPercent val="0"/>
          <c:showBubbleSize val="0"/>
        </c:dLbls>
        <c:gapWidth val="250"/>
        <c:overlap val="100"/>
        <c:axId val="253217024"/>
        <c:axId val="25322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17.489999999999998</c:v>
                </c:pt>
                <c:pt idx="1">
                  <c:v>19.77</c:v>
                </c:pt>
                <c:pt idx="2">
                  <c:v>17.399999999999999</c:v>
                </c:pt>
                <c:pt idx="3">
                  <c:v>-2.31</c:v>
                </c:pt>
                <c:pt idx="4">
                  <c:v>-0.89</c:v>
                </c:pt>
              </c:numCache>
            </c:numRef>
          </c:val>
          <c:smooth val="0"/>
          <c:extLst xmlns:c16r2="http://schemas.microsoft.com/office/drawing/2015/06/chart">
            <c:ext xmlns:c16="http://schemas.microsoft.com/office/drawing/2014/chart" uri="{C3380CC4-5D6E-409C-BE32-E72D297353CC}">
              <c16:uniqueId val="{00000002-9B74-4778-B09D-84F11517263A}"/>
            </c:ext>
          </c:extLst>
        </c:ser>
        <c:dLbls>
          <c:showLegendKey val="0"/>
          <c:showVal val="0"/>
          <c:showCatName val="0"/>
          <c:showSerName val="0"/>
          <c:showPercent val="0"/>
          <c:showBubbleSize val="0"/>
        </c:dLbls>
        <c:marker val="1"/>
        <c:smooth val="0"/>
        <c:axId val="253217024"/>
        <c:axId val="253223296"/>
      </c:lineChart>
      <c:catAx>
        <c:axId val="2532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223296"/>
        <c:crosses val="autoZero"/>
        <c:auto val="1"/>
        <c:lblAlgn val="ctr"/>
        <c:lblOffset val="100"/>
        <c:tickLblSkip val="1"/>
        <c:tickMarkSkip val="1"/>
        <c:noMultiLvlLbl val="0"/>
      </c:catAx>
      <c:valAx>
        <c:axId val="25322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2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0.59</c:v>
                </c:pt>
                <c:pt idx="4">
                  <c:v>#N/A</c:v>
                </c:pt>
                <c:pt idx="5">
                  <c:v>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A2-448C-976B-56013777F4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A2-448C-976B-56013777F41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7A2-448C-976B-56013777F41B}"/>
            </c:ext>
          </c:extLst>
        </c:ser>
        <c:ser>
          <c:idx val="3"/>
          <c:order val="3"/>
          <c:tx>
            <c:strRef>
              <c:f>データシート!$A$30</c:f>
              <c:strCache>
                <c:ptCount val="1"/>
                <c:pt idx="0">
                  <c:v>国民健康保険診療施設勘定特別会計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7A2-448C-976B-56013777F41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0.16</c:v>
                </c:pt>
                <c:pt idx="8">
                  <c:v>#N/A</c:v>
                </c:pt>
                <c:pt idx="9">
                  <c:v>0.04</c:v>
                </c:pt>
              </c:numCache>
            </c:numRef>
          </c:val>
          <c:extLst xmlns:c16r2="http://schemas.microsoft.com/office/drawing/2015/06/chart">
            <c:ext xmlns:c16="http://schemas.microsoft.com/office/drawing/2014/chart" uri="{C3380CC4-5D6E-409C-BE32-E72D297353CC}">
              <c16:uniqueId val="{00000004-D7A2-448C-976B-56013777F41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0.14000000000000001</c:v>
                </c:pt>
                <c:pt idx="4">
                  <c:v>#N/A</c:v>
                </c:pt>
                <c:pt idx="5">
                  <c:v>0.16</c:v>
                </c:pt>
                <c:pt idx="6">
                  <c:v>#N/A</c:v>
                </c:pt>
                <c:pt idx="7">
                  <c:v>0.17</c:v>
                </c:pt>
                <c:pt idx="8">
                  <c:v>#N/A</c:v>
                </c:pt>
                <c:pt idx="9">
                  <c:v>0.05</c:v>
                </c:pt>
              </c:numCache>
            </c:numRef>
          </c:val>
          <c:extLst xmlns:c16r2="http://schemas.microsoft.com/office/drawing/2015/06/chart">
            <c:ext xmlns:c16="http://schemas.microsoft.com/office/drawing/2014/chart" uri="{C3380CC4-5D6E-409C-BE32-E72D297353CC}">
              <c16:uniqueId val="{00000005-D7A2-448C-976B-56013777F41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0.24</c:v>
                </c:pt>
                <c:pt idx="8">
                  <c:v>#N/A</c:v>
                </c:pt>
                <c:pt idx="9">
                  <c:v>0.08</c:v>
                </c:pt>
              </c:numCache>
            </c:numRef>
          </c:val>
          <c:extLst xmlns:c16r2="http://schemas.microsoft.com/office/drawing/2015/06/chart">
            <c:ext xmlns:c16="http://schemas.microsoft.com/office/drawing/2014/chart" uri="{C3380CC4-5D6E-409C-BE32-E72D297353CC}">
              <c16:uniqueId val="{00000006-D7A2-448C-976B-56013777F41B}"/>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0.28000000000000003</c:v>
                </c:pt>
                <c:pt idx="2">
                  <c:v>#N/A</c:v>
                </c:pt>
                <c:pt idx="3">
                  <c:v>0</c:v>
                </c:pt>
                <c:pt idx="4">
                  <c:v>#N/A</c:v>
                </c:pt>
                <c:pt idx="5">
                  <c:v>0</c:v>
                </c:pt>
                <c:pt idx="6">
                  <c:v>#N/A</c:v>
                </c:pt>
                <c:pt idx="7">
                  <c:v>0</c:v>
                </c:pt>
                <c:pt idx="8">
                  <c:v>#N/A</c:v>
                </c:pt>
                <c:pt idx="9">
                  <c:v>0.16</c:v>
                </c:pt>
              </c:numCache>
            </c:numRef>
          </c:val>
          <c:extLst xmlns:c16r2="http://schemas.microsoft.com/office/drawing/2015/06/chart">
            <c:ext xmlns:c16="http://schemas.microsoft.com/office/drawing/2014/chart" uri="{C3380CC4-5D6E-409C-BE32-E72D297353CC}">
              <c16:uniqueId val="{00000007-D7A2-448C-976B-56013777F41B}"/>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1.21</c:v>
                </c:pt>
                <c:pt idx="8">
                  <c:v>#N/A</c:v>
                </c:pt>
                <c:pt idx="9">
                  <c:v>0.48</c:v>
                </c:pt>
              </c:numCache>
            </c:numRef>
          </c:val>
          <c:extLst xmlns:c16r2="http://schemas.microsoft.com/office/drawing/2015/06/chart">
            <c:ext xmlns:c16="http://schemas.microsoft.com/office/drawing/2014/chart" uri="{C3380CC4-5D6E-409C-BE32-E72D297353CC}">
              <c16:uniqueId val="{00000008-D7A2-448C-976B-56013777F4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4.8899999999999997</c:v>
                </c:pt>
                <c:pt idx="2">
                  <c:v>#N/A</c:v>
                </c:pt>
                <c:pt idx="3">
                  <c:v>4.6500000000000004</c:v>
                </c:pt>
                <c:pt idx="4">
                  <c:v>#N/A</c:v>
                </c:pt>
                <c:pt idx="5">
                  <c:v>6.6</c:v>
                </c:pt>
                <c:pt idx="6">
                  <c:v>#N/A</c:v>
                </c:pt>
                <c:pt idx="7">
                  <c:v>5.42</c:v>
                </c:pt>
                <c:pt idx="8">
                  <c:v>#N/A</c:v>
                </c:pt>
                <c:pt idx="9">
                  <c:v>5.25</c:v>
                </c:pt>
              </c:numCache>
            </c:numRef>
          </c:val>
          <c:extLst xmlns:c16r2="http://schemas.microsoft.com/office/drawing/2015/06/chart">
            <c:ext xmlns:c16="http://schemas.microsoft.com/office/drawing/2014/chart" uri="{C3380CC4-5D6E-409C-BE32-E72D297353CC}">
              <c16:uniqueId val="{00000009-D7A2-448C-976B-56013777F41B}"/>
            </c:ext>
          </c:extLst>
        </c:ser>
        <c:dLbls>
          <c:showLegendKey val="0"/>
          <c:showVal val="0"/>
          <c:showCatName val="0"/>
          <c:showSerName val="0"/>
          <c:showPercent val="0"/>
          <c:showBubbleSize val="0"/>
        </c:dLbls>
        <c:gapWidth val="150"/>
        <c:overlap val="100"/>
        <c:axId val="262955776"/>
        <c:axId val="262957312"/>
      </c:barChart>
      <c:catAx>
        <c:axId val="2629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957312"/>
        <c:crosses val="autoZero"/>
        <c:auto val="1"/>
        <c:lblAlgn val="ctr"/>
        <c:lblOffset val="100"/>
        <c:tickLblSkip val="1"/>
        <c:tickMarkSkip val="1"/>
        <c:noMultiLvlLbl val="0"/>
      </c:catAx>
      <c:valAx>
        <c:axId val="26295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95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252</c:v>
                </c:pt>
                <c:pt idx="5">
                  <c:v>217</c:v>
                </c:pt>
                <c:pt idx="8">
                  <c:v>220</c:v>
                </c:pt>
                <c:pt idx="11">
                  <c:v>211</c:v>
                </c:pt>
                <c:pt idx="14">
                  <c:v>231</c:v>
                </c:pt>
              </c:numCache>
            </c:numRef>
          </c:val>
          <c:extLst xmlns:c16r2="http://schemas.microsoft.com/office/drawing/2015/06/chart">
            <c:ext xmlns:c16="http://schemas.microsoft.com/office/drawing/2014/chart" uri="{C3380CC4-5D6E-409C-BE32-E72D297353CC}">
              <c16:uniqueId val="{00000000-DBB6-4677-A233-28AD1A33B4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B6-4677-A233-28AD1A33B4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BB6-4677-A233-28AD1A33B4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B6-4677-A233-28AD1A33B4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102</c:v>
                </c:pt>
                <c:pt idx="3">
                  <c:v>90</c:v>
                </c:pt>
                <c:pt idx="6">
                  <c:v>98</c:v>
                </c:pt>
                <c:pt idx="9">
                  <c:v>76</c:v>
                </c:pt>
                <c:pt idx="12">
                  <c:v>77</c:v>
                </c:pt>
              </c:numCache>
            </c:numRef>
          </c:val>
          <c:extLst xmlns:c16r2="http://schemas.microsoft.com/office/drawing/2015/06/chart">
            <c:ext xmlns:c16="http://schemas.microsoft.com/office/drawing/2014/chart" uri="{C3380CC4-5D6E-409C-BE32-E72D297353CC}">
              <c16:uniqueId val="{00000004-DBB6-4677-A233-28AD1A33B4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B6-4677-A233-28AD1A33B4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B6-4677-A233-28AD1A33B4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226</c:v>
                </c:pt>
                <c:pt idx="3">
                  <c:v>219</c:v>
                </c:pt>
                <c:pt idx="6">
                  <c:v>210</c:v>
                </c:pt>
                <c:pt idx="9">
                  <c:v>212</c:v>
                </c:pt>
                <c:pt idx="12">
                  <c:v>233</c:v>
                </c:pt>
              </c:numCache>
            </c:numRef>
          </c:val>
          <c:extLst xmlns:c16r2="http://schemas.microsoft.com/office/drawing/2015/06/chart">
            <c:ext xmlns:c16="http://schemas.microsoft.com/office/drawing/2014/chart" uri="{C3380CC4-5D6E-409C-BE32-E72D297353CC}">
              <c16:uniqueId val="{00000007-DBB6-4677-A233-28AD1A33B489}"/>
            </c:ext>
          </c:extLst>
        </c:ser>
        <c:dLbls>
          <c:showLegendKey val="0"/>
          <c:showVal val="0"/>
          <c:showCatName val="0"/>
          <c:showSerName val="0"/>
          <c:showPercent val="0"/>
          <c:showBubbleSize val="0"/>
        </c:dLbls>
        <c:gapWidth val="100"/>
        <c:overlap val="100"/>
        <c:axId val="250785792"/>
        <c:axId val="25078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c:v>
                </c:pt>
                <c:pt idx="2">
                  <c:v>#N/A</c:v>
                </c:pt>
                <c:pt idx="3">
                  <c:v>#N/A</c:v>
                </c:pt>
                <c:pt idx="4">
                  <c:v>92</c:v>
                </c:pt>
                <c:pt idx="5">
                  <c:v>#N/A</c:v>
                </c:pt>
                <c:pt idx="6">
                  <c:v>#N/A</c:v>
                </c:pt>
                <c:pt idx="7">
                  <c:v>88</c:v>
                </c:pt>
                <c:pt idx="8">
                  <c:v>#N/A</c:v>
                </c:pt>
                <c:pt idx="9">
                  <c:v>#N/A</c:v>
                </c:pt>
                <c:pt idx="10">
                  <c:v>77</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DBB6-4677-A233-28AD1A33B489}"/>
            </c:ext>
          </c:extLst>
        </c:ser>
        <c:dLbls>
          <c:showLegendKey val="0"/>
          <c:showVal val="0"/>
          <c:showCatName val="0"/>
          <c:showSerName val="0"/>
          <c:showPercent val="0"/>
          <c:showBubbleSize val="0"/>
        </c:dLbls>
        <c:marker val="1"/>
        <c:smooth val="0"/>
        <c:axId val="250785792"/>
        <c:axId val="250787712"/>
      </c:lineChart>
      <c:catAx>
        <c:axId val="2507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87712"/>
        <c:crosses val="autoZero"/>
        <c:auto val="1"/>
        <c:lblAlgn val="ctr"/>
        <c:lblOffset val="100"/>
        <c:tickLblSkip val="1"/>
        <c:tickMarkSkip val="1"/>
        <c:noMultiLvlLbl val="0"/>
      </c:catAx>
      <c:valAx>
        <c:axId val="25078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2290</c:v>
                </c:pt>
                <c:pt idx="5">
                  <c:v>2285</c:v>
                </c:pt>
                <c:pt idx="8">
                  <c:v>2237</c:v>
                </c:pt>
                <c:pt idx="11">
                  <c:v>2405</c:v>
                </c:pt>
                <c:pt idx="14">
                  <c:v>2333</c:v>
                </c:pt>
              </c:numCache>
            </c:numRef>
          </c:val>
          <c:extLst xmlns:c16r2="http://schemas.microsoft.com/office/drawing/2015/06/chart">
            <c:ext xmlns:c16="http://schemas.microsoft.com/office/drawing/2014/chart" uri="{C3380CC4-5D6E-409C-BE32-E72D297353CC}">
              <c16:uniqueId val="{00000000-DBD8-4E9F-B3B1-6EF9B90A6C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c:v>
                </c:pt>
                <c:pt idx="5">
                  <c:v>24</c:v>
                </c:pt>
                <c:pt idx="8">
                  <c:v>13</c:v>
                </c:pt>
                <c:pt idx="11">
                  <c:v>7</c:v>
                </c:pt>
                <c:pt idx="14">
                  <c:v>6</c:v>
                </c:pt>
              </c:numCache>
            </c:numRef>
          </c:val>
          <c:extLst xmlns:c16r2="http://schemas.microsoft.com/office/drawing/2015/06/chart">
            <c:ext xmlns:c16="http://schemas.microsoft.com/office/drawing/2014/chart" uri="{C3380CC4-5D6E-409C-BE32-E72D297353CC}">
              <c16:uniqueId val="{00000001-DBD8-4E9F-B3B1-6EF9B90A6C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2982</c:v>
                </c:pt>
                <c:pt idx="5">
                  <c:v>3392</c:v>
                </c:pt>
                <c:pt idx="8">
                  <c:v>3662</c:v>
                </c:pt>
                <c:pt idx="11">
                  <c:v>4173</c:v>
                </c:pt>
                <c:pt idx="14">
                  <c:v>4284</c:v>
                </c:pt>
              </c:numCache>
            </c:numRef>
          </c:val>
          <c:extLst xmlns:c16r2="http://schemas.microsoft.com/office/drawing/2015/06/chart">
            <c:ext xmlns:c16="http://schemas.microsoft.com/office/drawing/2014/chart" uri="{C3380CC4-5D6E-409C-BE32-E72D297353CC}">
              <c16:uniqueId val="{00000002-DBD8-4E9F-B3B1-6EF9B90A6C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D8-4E9F-B3B1-6EF9B90A6C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D8-4E9F-B3B1-6EF9B90A6C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D8-4E9F-B3B1-6EF9B90A6C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303</c:v>
                </c:pt>
                <c:pt idx="3">
                  <c:v>264</c:v>
                </c:pt>
                <c:pt idx="6">
                  <c:v>250</c:v>
                </c:pt>
                <c:pt idx="9">
                  <c:v>342</c:v>
                </c:pt>
                <c:pt idx="12">
                  <c:v>295</c:v>
                </c:pt>
              </c:numCache>
            </c:numRef>
          </c:val>
          <c:extLst xmlns:c16r2="http://schemas.microsoft.com/office/drawing/2015/06/chart">
            <c:ext xmlns:c16="http://schemas.microsoft.com/office/drawing/2014/chart" uri="{C3380CC4-5D6E-409C-BE32-E72D297353CC}">
              <c16:uniqueId val="{00000006-DBD8-4E9F-B3B1-6EF9B90A6C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7-DBD8-4E9F-B3B1-6EF9B90A6C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981</c:v>
                </c:pt>
                <c:pt idx="3">
                  <c:v>978</c:v>
                </c:pt>
                <c:pt idx="6">
                  <c:v>1050</c:v>
                </c:pt>
                <c:pt idx="9">
                  <c:v>983</c:v>
                </c:pt>
                <c:pt idx="12">
                  <c:v>884</c:v>
                </c:pt>
              </c:numCache>
            </c:numRef>
          </c:val>
          <c:extLst xmlns:c16r2="http://schemas.microsoft.com/office/drawing/2015/06/chart">
            <c:ext xmlns:c16="http://schemas.microsoft.com/office/drawing/2014/chart" uri="{C3380CC4-5D6E-409C-BE32-E72D297353CC}">
              <c16:uniqueId val="{00000008-DBD8-4E9F-B3B1-6EF9B90A6C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BD8-4E9F-B3B1-6EF9B90A6C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2500</c:v>
                </c:pt>
                <c:pt idx="3">
                  <c:v>2518</c:v>
                </c:pt>
                <c:pt idx="6">
                  <c:v>2523</c:v>
                </c:pt>
                <c:pt idx="9">
                  <c:v>2793</c:v>
                </c:pt>
                <c:pt idx="12">
                  <c:v>2617</c:v>
                </c:pt>
              </c:numCache>
            </c:numRef>
          </c:val>
          <c:extLst xmlns:c16r2="http://schemas.microsoft.com/office/drawing/2015/06/chart">
            <c:ext xmlns:c16="http://schemas.microsoft.com/office/drawing/2014/chart" uri="{C3380CC4-5D6E-409C-BE32-E72D297353CC}">
              <c16:uniqueId val="{0000000A-DBD8-4E9F-B3B1-6EF9B90A6CDE}"/>
            </c:ext>
          </c:extLst>
        </c:ser>
        <c:dLbls>
          <c:showLegendKey val="0"/>
          <c:showVal val="0"/>
          <c:showCatName val="0"/>
          <c:showSerName val="0"/>
          <c:showPercent val="0"/>
          <c:showBubbleSize val="0"/>
        </c:dLbls>
        <c:gapWidth val="100"/>
        <c:overlap val="100"/>
        <c:axId val="262840704"/>
        <c:axId val="26284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BD8-4E9F-B3B1-6EF9B90A6CDE}"/>
            </c:ext>
          </c:extLst>
        </c:ser>
        <c:dLbls>
          <c:showLegendKey val="0"/>
          <c:showVal val="0"/>
          <c:showCatName val="0"/>
          <c:showSerName val="0"/>
          <c:showPercent val="0"/>
          <c:showBubbleSize val="0"/>
        </c:dLbls>
        <c:marker val="1"/>
        <c:smooth val="0"/>
        <c:axId val="262840704"/>
        <c:axId val="262842624"/>
      </c:lineChart>
      <c:catAx>
        <c:axId val="2628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842624"/>
        <c:crosses val="autoZero"/>
        <c:auto val="1"/>
        <c:lblAlgn val="ctr"/>
        <c:lblOffset val="100"/>
        <c:tickLblSkip val="1"/>
        <c:tickMarkSkip val="1"/>
        <c:noMultiLvlLbl val="0"/>
      </c:catAx>
      <c:valAx>
        <c:axId val="26284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84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3193</c:v>
                </c:pt>
                <c:pt idx="1">
                  <c:v>3180</c:v>
                </c:pt>
                <c:pt idx="2">
                  <c:v>3171</c:v>
                </c:pt>
              </c:numCache>
            </c:numRef>
          </c:val>
          <c:extLst xmlns:c16r2="http://schemas.microsoft.com/office/drawing/2015/06/chart">
            <c:ext xmlns:c16="http://schemas.microsoft.com/office/drawing/2014/chart" uri="{C3380CC4-5D6E-409C-BE32-E72D297353CC}">
              <c16:uniqueId val="{00000000-39F9-47D9-A6EB-2ADE064441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355</c:v>
                </c:pt>
                <c:pt idx="1">
                  <c:v>355</c:v>
                </c:pt>
                <c:pt idx="2">
                  <c:v>355</c:v>
                </c:pt>
              </c:numCache>
            </c:numRef>
          </c:val>
          <c:extLst xmlns:c16r2="http://schemas.microsoft.com/office/drawing/2015/06/chart">
            <c:ext xmlns:c16="http://schemas.microsoft.com/office/drawing/2014/chart" uri="{C3380CC4-5D6E-409C-BE32-E72D297353CC}">
              <c16:uniqueId val="{00000001-39F9-47D9-A6EB-2ADE064441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373</c:v>
                </c:pt>
                <c:pt idx="1">
                  <c:v>468</c:v>
                </c:pt>
                <c:pt idx="2">
                  <c:v>606</c:v>
                </c:pt>
              </c:numCache>
            </c:numRef>
          </c:val>
          <c:extLst xmlns:c16r2="http://schemas.microsoft.com/office/drawing/2015/06/chart">
            <c:ext xmlns:c16="http://schemas.microsoft.com/office/drawing/2014/chart" uri="{C3380CC4-5D6E-409C-BE32-E72D297353CC}">
              <c16:uniqueId val="{00000002-39F9-47D9-A6EB-2ADE06444196}"/>
            </c:ext>
          </c:extLst>
        </c:ser>
        <c:dLbls>
          <c:showLegendKey val="0"/>
          <c:showVal val="0"/>
          <c:showCatName val="0"/>
          <c:showSerName val="0"/>
          <c:showPercent val="0"/>
          <c:showBubbleSize val="0"/>
        </c:dLbls>
        <c:gapWidth val="120"/>
        <c:overlap val="100"/>
        <c:axId val="262927872"/>
        <c:axId val="262929408"/>
      </c:barChart>
      <c:catAx>
        <c:axId val="2629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2929408"/>
        <c:crosses val="autoZero"/>
        <c:auto val="1"/>
        <c:lblAlgn val="ctr"/>
        <c:lblOffset val="100"/>
        <c:tickLblSkip val="1"/>
        <c:tickMarkSkip val="1"/>
        <c:noMultiLvlLbl val="0"/>
      </c:catAx>
      <c:valAx>
        <c:axId val="262929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29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{F1F14BF6-9DEB-4A2D-886F-8583893A473A}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56-4207-AF96-4D2A4D643ED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{A0AA7517-B5BC-4079-8041-A67982031F11}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56-4207-AF96-4D2A4D643ED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{4ECCDF61-BDCD-4EFF-86E6-D20216369BF5}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56-4207-AF96-4D2A4D643ED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{F5D930C9-85CC-4BD4-BCFA-86389285C02A}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56-4207-AF96-4D2A4D643ED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{3DF37F90-1A94-4821-8C64-0E33BAECB8F4}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56-4207-AF96-4D2A4D643ED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{B3293345-402B-4436-A280-717737AD698C}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56-4207-AF96-4D2A4D643ED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{6B78C5FF-F269-4B96-9BCF-FDA5261D0EA5}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56-4207-AF96-4D2A4D643ED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{1CA922BE-FD9A-46F3-9A1B-87030D983FED}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56-4207-AF96-4D2A4D643ED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{C1BE9DCA-B74A-4531-B09E-CE694C3DB473}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56-4207-AF96-4D2A4D643E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66.599999999999994</c:v>
                </c:pt>
                <c:pt idx="24">
                  <c:v>71.7</c:v>
                </c:pt>
                <c:pt idx="32">
                  <c:v>73.5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056-4207-AF96-4D2A4D643E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{A6127871-3CAF-4CAA-8725-B3764874E56E}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56-4207-AF96-4D2A4D643ED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{E37A1230-4E7C-4C49-9FC2-7C689D01DD0F}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56-4207-AF96-4D2A4D643ED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{4AE02F0C-66E3-4241-898B-A6935E4E0A91}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56-4207-AF96-4D2A4D643ED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{7B484F46-A2E7-45A9-9710-374789175510}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56-4207-AF96-4D2A4D643ED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{629022A0-31FE-4ED4-B037-4E541CFAF300}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56-4207-AF96-4D2A4D643ED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{CFF7D52B-36C0-49DC-A18F-7F4A6CABAB3D}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56-4207-AF96-4D2A4D643ED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{D696A7EE-BB0E-4B22-8083-BE0980014AA0}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56-4207-AF96-4D2A4D643ED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{65536319-6085-4B4C-B803-6714B30C812D}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56-4207-AF96-4D2A4D643ED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{FB956121-61C0-4E2E-88AF-F22BFDFC2C90}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56-4207-AF96-4D2A4D643E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056-4207-AF96-4D2A4D643EDE}"/>
            </c:ext>
          </c:extLst>
        </c:ser>
        <c:dLbls>
          <c:showLegendKey val="0"/>
          <c:showVal val="1"/>
          <c:showCatName val="0"/>
          <c:showSerName val="0"/>
          <c:showPercent val="0"/>
          <c:showBubbleSize val="0"/>
        </c:dLbls>
        <c:axId val="263467776"/>
        <c:axId val="263469696"/>
      </c:scatterChart>
      <c:valAx>
        <c:axId val="263467776"/>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469696"/>
        <c:crosses val="autoZero"/>
        <c:crossBetween val="midCat"/>
      </c:valAx>
      <c:valAx>
        <c:axId val="263469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467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{CA65D75C-5DF0-468A-A9B0-00733B62EE42}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FD-4B91-91DA-584E3F2979D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{1EE6ABFF-A836-4EB6-87B1-16ACD5117DD9}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D-4B91-91DA-584E3F2979D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{1EC4784E-C832-49C8-AF0E-313638EB1ED4}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D-4B91-91DA-584E3F2979D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{926104E7-11F7-45E7-9E7F-31DF63FEEEC9}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D-4B91-91DA-584E3F2979D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{22B6F08C-4799-4DB6-A7EF-72F0C21D0584}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D-4B91-91DA-584E3F2979D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{65DC8F63-6729-4CBE-894A-64F614917E32}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FD-4B91-91DA-584E3F2979D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{7D293F6E-343B-414F-B5D0-CA6C64B353C7}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FD-4B91-91DA-584E3F2979D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{5511DC83-2F9E-481C-ADED-CE8D806EF40F}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FD-4B91-91DA-584E3F2979D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{9E57E321-5449-4CE7-86EF-2B57A5044EA3}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FD-4B91-91DA-584E3F2979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5.5</c:v>
                </c:pt>
                <c:pt idx="24">
                  <c:v>5.5</c:v>
                </c:pt>
                <c:pt idx="32">
                  <c:v>5.4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2FD-4B91-91DA-584E3F2979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{C8B72925-71DD-465A-BF9B-BC6FD2AB48EA}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FD-4B91-91DA-584E3F2979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{BEEA89F1-9454-4060-8ECA-F2A7FD608DD1}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D-4B91-91DA-584E3F2979D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{B1A4F6A1-BDBE-407D-8F68-49F3BEFC7022}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D-4B91-91DA-584E3F2979D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{E8E3E41D-6BEE-47EA-A014-0645EFBE5A9F}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D-4B91-91DA-584E3F2979D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{FE367E50-162A-4D5E-AFFD-A99882F3146E}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D-4B91-91DA-584E3F2979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{B492F222-D19C-4928-A9D5-A23D0FB314DB}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FD-4B91-91DA-584E3F2979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{CE7AE323-2466-4B8E-AB37-9CA0A382210A}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FD-4B91-91DA-584E3F2979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{37AD4D0A-E435-49E2-91ED-ED4C6B7A63D5}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FD-4B91-91DA-584E3F2979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{43D8662C-C39D-4C39-B4F9-316EE7C5F6C8}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FD-4B91-91DA-584E3F2979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2FD-4B91-91DA-584E3F2979D4}"/>
            </c:ext>
          </c:extLst>
        </c:ser>
        <c:dLbls>
          <c:showLegendKey val="0"/>
          <c:showVal val="1"/>
          <c:showCatName val="0"/>
          <c:showSerName val="0"/>
          <c:showPercent val="0"/>
          <c:showBubbleSize val="0"/>
        </c:dLbls>
        <c:axId val="263897472"/>
        <c:axId val="263899392"/>
      </c:scatterChart>
      <c:valAx>
        <c:axId val="263897472"/>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899392"/>
        <c:crosses val="autoZero"/>
        <c:crossBetween val="midCat"/>
      </c:valAx>
      <c:valAx>
        <c:axId val="263899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897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新規事業の抑制、償還の終了により、元利償還金が減少傾向</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となっていたが、平成２５年度～２８年度まで実施した統合簡易水道事業等の償還が始まったことにより、前年度から２１百万円</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統合簡易水道などの施設整備は終了したものの、公営企業債の償還開始により元利償還金に対する繰入</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を行ったため</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、繰入金が</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した。今後は集落排水事業と公共下水道事業について統合事業等の実施が計画されていることから、後年度負担が集中しないよう計画的な事業実施を行うとともに、一般会計等からの繰入金の減少を図る。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今後も地方債の発行を伴う事業について総点検</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をし</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、新規事業の抑制や、繰上償還財源の確保による公債費負担の軽減に</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努め</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、比率の更なる改善を図</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りながら、</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後年度負担が集中しないよう計画的な実施に努める。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当村では、満期一括償還の地方債を発行していないため、減債基金残高と減債基金相当額に該当する数値はありません。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新規事業の抑制、償還の終了により地方債現在高の増加を抑えてき</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ており、前年度より１７６百万円減少した。</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新規事業に伴う地方債については、後年度負担が集中しないよう計画的な事業実施を行う。</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統合簡易水道などの施設整備は終了し、公営企業債の元利償還金に対する繰入金についても僅かに減少した。今後は集落排水事業と公共下水道事業について統合事業等の実施が計画されていることから、後年度負担が集中しないよう計画的な事業実施を行う。</a:t>
          </a:r>
          <a:endParaRPr lang="ja-JP" altLang="ja-JP" sz="1000">
            <a:effectLst/>
            <a:latin typeface="ＭＳ ゴシック" panose="020B0609070205080204" pitchFamily="49" charset="-128"/>
            <a:ea typeface="ＭＳ ゴシック" panose="020B0609070205080204" pitchFamily="49" charset="-128"/>
          </a:endParaRPr>
        </a:p>
        <a:p>
          <a:pPr rtl="0"/>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◎充当可能基金</a:t>
          </a:r>
          <a:endParaRPr lang="ja-JP" altLang="ja-JP" sz="1000">
            <a:effectLst/>
            <a:latin typeface="ＭＳ ゴシック" panose="020B0609070205080204" pitchFamily="49" charset="-128"/>
            <a:ea typeface="ＭＳ ゴシック" panose="020B0609070205080204" pitchFamily="49" charset="-128"/>
          </a:endParaRPr>
        </a:p>
        <a:p>
          <a:pPr rtl="0"/>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交付税措置の有利な地方債の優先的活用や新規事業の抑制等により、一般財源が確保されたことで、前年度から</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１１百万円増加した。今後は地域振興基金</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等を財源としたソフト事業の充実を図り</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、地域振興を推進する。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その他目的基金</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の積立による充当可能基金の増加により、比率の分子は減少している。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今後も、投資的経費等の適正化による地方債借入の抑制や、基金積立を基本とし、財政の健全化を図る。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秋田県上小阿仁村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１２８，１３２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千円の増となっている。財政調整基金に前年度繰越金の１／２を積み立てた一方、杉風荘職員派遣や介護サービス事業償還金分として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８１，２６４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千円取り崩した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ことにより、平成３０年度末残高は３１．７億（前年比△０．３％減）となった。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い樹い樹かみこあに応援基金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と地域振興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基金に積み立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てた結果、残高６．１億円（前年比２９．５％増）となった。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公共施設の老朽化による施設の更新等のための財源を確保するために財政調整基金への積立を行うとともに、基金の使途の明確化を図るために特定目的基金への積み立てを行う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とともに、基金を有効活用しながら地域振興を図る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地域振興基金：個性豊かな地域作りを推進するため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人材育成基金：地域文化の振興及び未来を拓く人材育成と確保のため</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地域福祉基金：地域における福祉の推進のため、民間団体の行う在宅福祉の向上、健康づくり等の事業を支援</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い樹い樹かみこあに応援基金：豊かな森林と文化を次世代に引き継ぎ人々が活き活きと暮らすことができる社会の実現</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姉妹都市交流基金：姉妹都市との交流を通して、将来を担う若い世代、青年男女創造性豊かな人材を育成</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い樹い樹かみこあに応援基金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、ふるさと納税分を積み立て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経費として４，７４４千円取り崩した。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姉妹都市交流基金及び人材育成基金を国際交流事業等により取り崩ししている。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　地域振興基金として、１４１，４９１千円積み増しした。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地域振興基金については、幅広く活用可能であることから、新規事業への財源のほか、既存事業拡充財源として地域振興に充てる。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前年度繰越金の１／２を積み立てた一方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、特別養護老人ホーム杉風荘派遣職員（１５人）分や介護サービス事業償還金分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として取り崩しを行ったため僅かながら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地方交付税の動向が大きく関係することから、歳出を抑制し、一般財源等を確保してきたことで、基金取り崩しを回避してきた。今後は大規模な施設改修等の計画はないが、将来的な施設の更新等のための財源を確保する必要がある。一方で周辺施設等の改修に伴う負担金等による増減が考えられるが、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も同水準で推移していくことが予想される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地方交付税の動向が大きく関係しているが、歳出を抑制し、一般財源等が確保され、基金取り崩しを回避してきたことで、基金の運用益のみ積み立てている。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利率の高い起債の繰上償還が考えられることから、今後は一時的に減少することが予想される。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61B9A04-E85C-4124-A8B2-3DE9C2C94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BE15B94-9B85-4F9D-A4AE-73E9DE300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ABD5B510-A0BF-41AA-A86D-0C805D6C55B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E583B865-B80E-4F87-AA3F-E5B6F051F6C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460FF2BB-93CF-46E3-B513-8AF8277BAB4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FB996304-C3B8-46E8-9AB6-5D4C8C38365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F1965E54-523E-459B-BF44-ADDEEC50F3A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219DEEE6-930F-4C3D-B3F2-186E20C1FE2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5560561F-B186-4783-9A0E-BA783F6C79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9AD4D15A-2F8C-4EE6-A530-41CA19997B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2803432F-F52F-4EF3-B4AE-0AE4DEFB7D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705A3DFF-43A4-42A4-923C-28C9D0315C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2ADD7D2F-C5EB-4831-B79F-08EFF6A2647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7E392C0A-5E29-4855-B2EC-AA39A54660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9E87B347-44D4-45F9-B19F-99D175A121C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E833DB49-84C9-486F-BBF3-99C37AE56B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A1C79D6F-02FE-45D1-B1D1-33CE2D9F59E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45E2392D-9AAC-481B-8597-5BCAF685F64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01A9EA78-CD8B-4601-9584-9777E42CEA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98C2C824-5BA4-44C2-87A0-8D7E78DA19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79B91DD8-D758-4EBF-908A-4592815E5A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C9C30612-E400-4EBE-8FD6-E51F685F0A5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F580F62F-642C-4767-9B89-4D4BFE0D4E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32E06458-AB19-4210-99CB-C66CCD25CDE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201B6641-46DB-41D5-808C-631B266610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34A5735E-2C67-4643-B601-52775A5E92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DA2555D8-6812-45D6-8622-2F67A6A56D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4DB65702-881A-425E-96B7-6E2D15B8D8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2354C8DB-3D78-4ADE-BAEC-4F67902EF95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972FE794-04AF-4DA9-B227-D1166AF09E3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6204B622-6871-4E95-9DD6-5CD3B9FD11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C6828921-767B-453A-BD45-1A5490D625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1B621E8F-AEC1-4D07-B0E0-4AF62FCFC3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050D5CE4-126F-437F-87AF-520E82238A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D2CDC6CA-29FE-4817-A4D6-BE319FDBFA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32252E56-F243-4D6A-8C8C-83A2FB6C64D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3AB2A5FE-9470-4C5D-8C62-14E88D8B6B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xmlns="" id="{238FDD4C-0438-4A2E-8411-C59A620D2D2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xmlns="" id="{8EF18F51-4AAE-4040-904F-043C9F8A186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xmlns="" id="{3BF0D12C-7FE0-464C-8C63-90025F6ECB9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xmlns="" id="{C5BD78B0-3107-4182-8E15-E4068A88774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xmlns="" id="{8749B108-585E-475A-920A-07B54596981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xmlns="" id="{25AF336E-5DB4-4309-9552-D3E4FEF8663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xmlns="" id="{5782FF18-8235-45E7-958E-6378AD82A34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xmlns="" id="{91E36065-914D-47A8-9FCC-4875B8C935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xmlns="" id="{7ED8D369-BE8D-4107-950D-54526B34471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xmlns="" id="{62DD0518-DE17-401B-A057-50439E2089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xmlns="" id="{8318AA54-AADA-43EF-BD66-5F6AB428C1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xmlns="" id="{69B04123-13ED-4BD0-8514-F77172C90B9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xmlns="" id="{CBE78228-CC91-45C1-8280-88FF2517D9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xmlns="" id="{E4634A75-9EBF-4C52-BB44-CDA2BB82AE0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xmlns="" id="{FDDEFE87-2499-4D6A-AFF8-0996038DD3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xmlns="" id="{91147295-CE89-4407-B5EC-9A67D70865B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xmlns="" id="{EAF56D0F-077E-4152-8D39-C909F2FD0C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前年度から１．８ポイント増加し、類似団体を１２．７ポイント上回る水準となっている。段階的に橋りょうの補修等行っているものの、その他の多くの施設で老朽化が進んで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村では、平成２８年度に策定した公共施設等総合管理計画において、保有する公共建築物の延床面積を１０％縮減するという目標を掲げており、今後、当該計画に基づき、老朽化した施設の除却や統合・複合化等、老朽化対策に適切に取り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xmlns="" id="{28B02CF0-BB94-47E0-B0EF-3CDB865663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xmlns="" id="{DDC1A3F0-CE2C-4989-BD95-1F48A14532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xmlns="" id="{481C11AC-78B4-43A6-8D65-08ADD501820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xmlns="" id="{DE626AF4-1618-4E9C-8434-B328D343575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xmlns="" id="{DAFC991D-5B8D-4EAD-894D-C5B6801EBC2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xmlns="" id="{1B0159D1-350B-4DA8-BEBD-E8C3185EE1A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xmlns="" id="{26FD15C1-6133-4904-8DDD-882C89AAF14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xmlns="" id="{08F0BC14-8D94-410B-8BAF-F4721DEFF2E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xmlns="" id="{DAF42E86-E22B-476A-BFAC-30F6354093B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xmlns="" id="{BB7F479F-DF8D-469F-B411-E6820195BD9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xmlns="" id="{B4F4B1D1-7638-484C-9C93-FD6E79771CE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xmlns="" id="{EF22B9F3-7615-46EC-BC32-7D01BDC09A9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xmlns="" id="{AB8956AA-6643-4BE7-B239-24DA818DAEC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xmlns="" id="{F19A429C-0E4A-4550-A53E-9686A321764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xmlns="" id="{00F28B91-E198-433C-B9B6-C6FB3BCC804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3321B589-6AA2-46CA-BC90-C9B9ABC759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xmlns="" id="{F744D8A5-DDA4-4841-B763-0467E5D8933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09DA140D-0A9D-4562-ACBF-E4EE6EC1032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a:extLst>
            <a:ext uri="{FF2B5EF4-FFF2-40B4-BE49-F238E27FC236}">
              <a16:creationId xmlns:a16="http://schemas.microsoft.com/office/drawing/2014/main" xmlns="" id="{4F27CF5F-3CB8-44BD-96E0-82EABFBF672C}"/>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a:extLst>
            <a:ext uri="{FF2B5EF4-FFF2-40B4-BE49-F238E27FC236}">
              <a16:creationId xmlns:a16="http://schemas.microsoft.com/office/drawing/2014/main" xmlns="" id="{3F06171A-DEE5-4133-8276-D68B752B175B}"/>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a:extLst>
            <a:ext uri="{FF2B5EF4-FFF2-40B4-BE49-F238E27FC236}">
              <a16:creationId xmlns:a16="http://schemas.microsoft.com/office/drawing/2014/main" xmlns="" id="{3CBD02F9-79CC-4085-8A89-1A1FB29E200A}"/>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a:extLst>
            <a:ext uri="{FF2B5EF4-FFF2-40B4-BE49-F238E27FC236}">
              <a16:creationId xmlns:a16="http://schemas.microsoft.com/office/drawing/2014/main" xmlns="" id="{6EEC49FE-7455-4ECF-A64A-299CAC39866D}"/>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a:extLst>
            <a:ext uri="{FF2B5EF4-FFF2-40B4-BE49-F238E27FC236}">
              <a16:creationId xmlns:a16="http://schemas.microsoft.com/office/drawing/2014/main" xmlns="" id="{8A1D2B70-F2B6-4027-8B80-E59D1D478DF3}"/>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a:extLst>
            <a:ext uri="{FF2B5EF4-FFF2-40B4-BE49-F238E27FC236}">
              <a16:creationId xmlns:a16="http://schemas.microsoft.com/office/drawing/2014/main" xmlns="" id="{28BD9672-0A49-4B33-A0F8-FAD63E5C4175}"/>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a:extLst>
            <a:ext uri="{FF2B5EF4-FFF2-40B4-BE49-F238E27FC236}">
              <a16:creationId xmlns:a16="http://schemas.microsoft.com/office/drawing/2014/main" xmlns="" id="{2A7294A2-E3B4-49D1-BB1A-CFFFEDAA76FD}"/>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a:extLst>
            <a:ext uri="{FF2B5EF4-FFF2-40B4-BE49-F238E27FC236}">
              <a16:creationId xmlns:a16="http://schemas.microsoft.com/office/drawing/2014/main" xmlns="" id="{F41AF1A2-9E2A-4A58-87D1-B39A16F94EBF}"/>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a:extLst>
            <a:ext uri="{FF2B5EF4-FFF2-40B4-BE49-F238E27FC236}">
              <a16:creationId xmlns:a16="http://schemas.microsoft.com/office/drawing/2014/main" xmlns="" id="{1DA498A1-4154-4432-98FC-B4466C1093D2}"/>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a:extLst>
            <a:ext uri="{FF2B5EF4-FFF2-40B4-BE49-F238E27FC236}">
              <a16:creationId xmlns:a16="http://schemas.microsoft.com/office/drawing/2014/main" xmlns="" id="{EB6E28D6-B293-4F19-AC6E-E970356989F5}"/>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FCED9453-324A-490A-AAE0-6B6033F09B7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E996144F-459F-4EAF-8CF6-514C885285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22760EB-56C9-46C6-9E99-6D91177003C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BD9C8674-D3D1-4AE4-9B93-E893773FD7D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418AC409-71E2-4959-BEEB-C2720D9F3B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9" name="楕円 88">
          <a:extLst>
            <a:ext uri="{FF2B5EF4-FFF2-40B4-BE49-F238E27FC236}">
              <a16:creationId xmlns:a16="http://schemas.microsoft.com/office/drawing/2014/main" xmlns="" id="{1DC87349-791D-4A9C-8467-57BEE12A1EF7}"/>
            </a:ext>
          </a:extLst>
        </xdr:cNvPr>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90" name="有形固定資産減価償却率該当値テキスト">
          <a:extLst>
            <a:ext uri="{FF2B5EF4-FFF2-40B4-BE49-F238E27FC236}">
              <a16:creationId xmlns:a16="http://schemas.microsoft.com/office/drawing/2014/main" xmlns="" id="{74676BD3-D3D1-4589-A868-5A19DF410A75}"/>
            </a:ext>
          </a:extLst>
        </xdr:cNvPr>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91" name="楕円 90">
          <a:extLst>
            <a:ext uri="{FF2B5EF4-FFF2-40B4-BE49-F238E27FC236}">
              <a16:creationId xmlns:a16="http://schemas.microsoft.com/office/drawing/2014/main" xmlns="" id="{B896BE69-BFCA-4F3E-9DD5-B5148D833E34}"/>
            </a:ext>
          </a:extLst>
        </xdr:cNvPr>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82278</xdr:rowOff>
    </xdr:to>
    <xdr:cxnSp macro="">
      <xdr:nvCxnSpPr>
        <xdr:cNvPr id="92" name="直線コネクタ 91">
          <a:extLst>
            <a:ext uri="{FF2B5EF4-FFF2-40B4-BE49-F238E27FC236}">
              <a16:creationId xmlns:a16="http://schemas.microsoft.com/office/drawing/2014/main" xmlns="" id="{D365E6EA-4AA6-480F-86E2-F2E21030DF07}"/>
            </a:ext>
          </a:extLst>
        </xdr:cNvPr>
        <xdr:cNvCxnSpPr/>
      </xdr:nvCxnSpPr>
      <xdr:spPr>
        <a:xfrm flipV="1">
          <a:off x="4051300" y="577033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17326</xdr:rowOff>
    </xdr:from>
    <xdr:to>
      <xdr:col>15</xdr:col>
      <xdr:colOff>187325</xdr:colOff>
      <xdr:row>30</xdr:row>
      <xdr:rowOff>118926</xdr:rowOff>
    </xdr:to>
    <xdr:sp macro="" textlink="">
      <xdr:nvSpPr>
        <xdr:cNvPr id="93" name="楕円 92">
          <a:extLst>
            <a:ext uri="{FF2B5EF4-FFF2-40B4-BE49-F238E27FC236}">
              <a16:creationId xmlns:a16="http://schemas.microsoft.com/office/drawing/2014/main" xmlns="" id="{9D872086-0E0B-44C4-A4DA-402287F0FFEA}"/>
            </a:ext>
          </a:extLst>
        </xdr:cNvPr>
        <xdr:cNvSpPr/>
      </xdr:nvSpPr>
      <xdr:spPr>
        <a:xfrm>
          <a:off x="3238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30</xdr:row>
      <xdr:rowOff>68126</xdr:rowOff>
    </xdr:to>
    <xdr:cxnSp macro="">
      <xdr:nvCxnSpPr>
        <xdr:cNvPr id="94" name="直線コネクタ 93">
          <a:extLst>
            <a:ext uri="{FF2B5EF4-FFF2-40B4-BE49-F238E27FC236}">
              <a16:creationId xmlns:a16="http://schemas.microsoft.com/office/drawing/2014/main" xmlns="" id="{6F6DDBA5-D276-4B6B-BCCE-9D07E2D5A3BB}"/>
            </a:ext>
          </a:extLst>
        </xdr:cNvPr>
        <xdr:cNvCxnSpPr/>
      </xdr:nvCxnSpPr>
      <xdr:spPr>
        <a:xfrm flipV="1">
          <a:off x="3289300" y="5825853"/>
          <a:ext cx="762000" cy="15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5" name="n_1aveValue有形固定資産減価償却率">
          <a:extLst>
            <a:ext uri="{FF2B5EF4-FFF2-40B4-BE49-F238E27FC236}">
              <a16:creationId xmlns:a16="http://schemas.microsoft.com/office/drawing/2014/main" xmlns="" id="{45EE0598-CB8C-47A2-99AE-7054178488AE}"/>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6" name="n_2aveValue有形固定資産減価償却率">
          <a:extLst>
            <a:ext uri="{FF2B5EF4-FFF2-40B4-BE49-F238E27FC236}">
              <a16:creationId xmlns:a16="http://schemas.microsoft.com/office/drawing/2014/main" xmlns="" id="{3C74B2AA-B2F1-4FA3-B63C-8FBAB406021A}"/>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a:extLst>
            <a:ext uri="{FF2B5EF4-FFF2-40B4-BE49-F238E27FC236}">
              <a16:creationId xmlns:a16="http://schemas.microsoft.com/office/drawing/2014/main" xmlns="" id="{74E2911B-7697-404E-B5BB-CDB77D001147}"/>
            </a:ext>
          </a:extLst>
        </xdr:cNvPr>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98" name="n_1mainValue有形固定資産減価償却率">
          <a:extLst>
            <a:ext uri="{FF2B5EF4-FFF2-40B4-BE49-F238E27FC236}">
              <a16:creationId xmlns:a16="http://schemas.microsoft.com/office/drawing/2014/main" xmlns="" id="{6C300186-6DBE-41D0-9EE6-BE7196BA24D5}"/>
            </a:ext>
          </a:extLst>
        </xdr:cNvPr>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135453</xdr:rowOff>
    </xdr:from>
    <xdr:ext cx="405111" cy="259045"/>
    <xdr:sp macro="" textlink="">
      <xdr:nvSpPr>
        <xdr:cNvPr id="99" name="n_2mainValue有形固定資産減価償却率">
          <a:extLst>
            <a:ext uri="{FF2B5EF4-FFF2-40B4-BE49-F238E27FC236}">
              <a16:creationId xmlns:a16="http://schemas.microsoft.com/office/drawing/2014/main" xmlns="" id="{6D334C0F-230B-46E5-8997-30C873243832}"/>
            </a:ext>
          </a:extLst>
        </xdr:cNvPr>
        <xdr:cNvSpPr txBox="1"/>
      </xdr:nvSpPr>
      <xdr:spPr>
        <a:xfrm>
          <a:off x="30867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xmlns="" id="{DF4AE58C-B4EF-45BD-B4E4-198A0C9FCD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xmlns="" id="{5BA1FA73-6145-44D6-B785-F08B48179B1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xmlns="" id="{C284ABD9-2DCA-41FC-85B4-D951A7086EA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xmlns="" id="{8FE36144-E17D-4363-A30C-AFE0D2ACE9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xmlns="" id="{5048F852-9464-4244-8BFC-2561898B931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xmlns="" id="{65240B86-5ADE-4588-9C9A-16B93864DD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xmlns="" id="{0AF4C186-064E-4D46-8E69-E2161226680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xmlns="" id="{704266DE-368A-4CC2-91AE-4A9784F0021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xmlns="" id="{11996EEE-0EFB-4A65-9F02-E4C24DD9FE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xmlns="" id="{ACC07E06-B2CA-48CA-93EA-5F5D350C17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xmlns="" id="{1156CE56-5420-443C-8949-964AE5E258B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xmlns="" id="{694EC47F-CEE6-441E-ADD5-5904B8B917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xmlns="" id="{B2F8F07C-E46B-43C8-AD0A-F472A776641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債務償還比率については、地方債残高等将来負担額に対して、基金等充当可能額が上回っていることから、比率なしとなっている。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xmlns="" id="{D67FC9EB-27C5-4665-836B-EF8826A97DE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xmlns="" id="{994A1977-0BAD-4C54-8ED4-9695D02D92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xmlns="" id="{49E2B770-3889-44DB-9299-D901E765CD7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xmlns="" id="{E325B886-8C51-4C36-9507-9300FC636C0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xmlns="" id="{00288033-B467-4C80-93F1-FDFA9EC261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xmlns="" id="{D1CD167A-EF3C-4E57-8016-AE097200DD9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xmlns="" id="{7BBF8751-234E-43C3-9F0A-B9F4567200F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xmlns="" id="{1E7A8CC9-3E14-47F0-9261-B6A3F8266D0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xmlns="" id="{7D742B1F-02EB-4673-A998-C640293FBD1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xmlns="" id="{021C08CC-10D6-405F-9471-4AC2E11280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xmlns="" id="{A65E750D-83A2-45B9-B4BE-5708C03009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xmlns="" id="{0BC343E3-EA70-48E5-842A-B8A1AADC713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91D63A6E-1DDE-455E-8A78-E9B0F2DDA3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xmlns="" id="{419276DA-7EFC-4C1C-9B6F-AEB6B638B87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xmlns="" id="{C3FE7B3A-E4EA-4C7B-B4D1-A807F2E8A0A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xmlns="" id="{95BD1945-8556-464E-B6A5-2F58F4FA875F}"/>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xmlns="" id="{6FBBAE40-7EC1-4642-AC4B-276478FC4C4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xmlns="" id="{2A4666B2-56CB-48DA-AD09-D194E375960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a:extLst>
            <a:ext uri="{FF2B5EF4-FFF2-40B4-BE49-F238E27FC236}">
              <a16:creationId xmlns:a16="http://schemas.microsoft.com/office/drawing/2014/main" xmlns="" id="{E62F2078-9CE1-496B-BEB6-06508550EE75}"/>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a:extLst>
            <a:ext uri="{FF2B5EF4-FFF2-40B4-BE49-F238E27FC236}">
              <a16:creationId xmlns:a16="http://schemas.microsoft.com/office/drawing/2014/main" xmlns="" id="{F1879776-D96F-4473-8EC3-83A26BA146FF}"/>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a:extLst>
            <a:ext uri="{FF2B5EF4-FFF2-40B4-BE49-F238E27FC236}">
              <a16:creationId xmlns:a16="http://schemas.microsoft.com/office/drawing/2014/main" xmlns="" id="{4FFCDD58-D85E-42C7-8306-65074BF9F85B}"/>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a:extLst>
            <a:ext uri="{FF2B5EF4-FFF2-40B4-BE49-F238E27FC236}">
              <a16:creationId xmlns:a16="http://schemas.microsoft.com/office/drawing/2014/main" xmlns="" id="{47775CAB-759A-45F9-928C-08E35D9CD4D3}"/>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a:extLst>
            <a:ext uri="{FF2B5EF4-FFF2-40B4-BE49-F238E27FC236}">
              <a16:creationId xmlns:a16="http://schemas.microsoft.com/office/drawing/2014/main" xmlns="" id="{45D58E04-917F-4E3C-A6CC-9499169252FE}"/>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4D1C873B-A1DA-4127-9AE9-B208CA0DD8B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5ACB16BF-FF60-4BCE-9A9A-24DBE6611C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3BEF112A-D266-4E33-95FB-0B850C0583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81C2FF32-8B66-405F-9B39-0590F35C11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37D948EE-2765-4972-877B-A74A40A29D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1" name="n_1aveValue債務償還比率">
          <a:extLst>
            <a:ext uri="{FF2B5EF4-FFF2-40B4-BE49-F238E27FC236}">
              <a16:creationId xmlns:a16="http://schemas.microsoft.com/office/drawing/2014/main" xmlns="" id="{AD81F08B-AF7F-4FC2-AEB3-50C2894A6DEE}"/>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56F15DE8-445A-420F-9AD2-517D370A3C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ABF8E95D-2843-431C-AC2F-1DD1B7253F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B2557557-2CE4-4641-B39F-983DC545EFE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9877AF6E-0C52-471E-9AAE-25A0C53241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18CDD059-B123-4A0A-968C-72F73841EA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AF20A60F-1D23-4A31-A602-1809CE7ED2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C56C878-D60B-4C87-999A-31F5584997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3A6F3FE-B71E-4D71-BDB7-44A13D6A90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FEE9327-57B3-44E3-8878-9CEBE41EC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C87BD48-083B-491F-93F7-3D39D8BC31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AD79CF4-D536-4361-A06F-37B1C5E9D5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AC162CC-652C-4BBF-808C-DD9BA79463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80A4040-1E33-48B7-AE1E-3D4E162628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9A1596-7282-4952-B3F4-B8D0A9B09F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1CF4EF9-5C8B-4DCA-9352-6569DA9405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4F78D75-8492-4DBF-8EDB-8BE846491E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CFB13CF-C8A1-44E8-8283-151DBFF02C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21F3D95-60EB-4CB0-B0B7-8345E6ABF3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0C990AA-E6F5-454F-9986-E7F2EFE141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D4F4B0D-F94B-4ADF-A05C-467090E78E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DAA0B69-4667-47CB-A9FE-4C58A4CA88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58A91E0-B3D2-4513-B37E-AD2F6FFA442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D551F11-3EE6-4B23-A30F-ABA7CF5059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4796DE3-D5F6-4B08-A95F-5BC6863E9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80CB9E7-E097-429D-B953-D1D741540D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024F337-B820-4E23-A0D6-7DF472BDFB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74606E1-FCC1-447A-A93D-E3EC3C0077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42ADF65-CFB0-462F-8FBC-B5348DBF17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B1EFBCE-147A-408A-8147-CB2359566D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A87499F-97C4-4496-A996-D29877B69B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22D2F87-0722-4479-98D6-F91DCFE19C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AA989AC-83D2-4FB7-BFE0-2066B557BC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E41A3D3-05A2-47E0-B8FB-4EFFBA7626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46C5C02-2BBA-4588-A445-37FB03AA69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26B30EE-209C-41AD-8124-64892B6EBE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78D98F7-66DA-430D-80D5-D8EF41551F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0B45E7C-02F2-4210-855B-9A429E32F3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FDF247AB-65DD-4437-90DC-ACF0B75E5D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6C25563-C36F-4389-B73A-ED5B8E12AD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F34E98B-1D11-44B9-B478-C545084EEB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F95AA6CB-1A2E-4D37-9C8D-768D5E580A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FA59B75-F57A-45C8-8B14-9131D30B5A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C35A33DF-AADC-4139-A97F-BCE5572EF9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2293E5A-5FDD-4928-B0EB-C239BB0D1D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139F04C-D94C-469A-BA90-A082E5541D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08A8919-9B4A-427D-9750-454C013C96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9E3715A6-E0FB-4C10-B6E6-0F88D22355D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740093A8-A5C8-4A95-A9B4-85B1A770D47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9940D5CB-5B47-405B-9EAD-221C0B7CB23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B9926D66-7CDB-4C95-BB8B-E56169327E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FE5F6C2A-1C34-4248-9DDA-7DC7317992B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C1E0E502-0DD1-4192-80BD-B423C13D9B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9C3BAAFB-D727-4FDB-A208-2773C22C13C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C1AC5D5D-AD0D-41CD-AD40-C6343CB1027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5FFDC028-9CBA-4671-834F-1678F5CACB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73BDFF5C-143A-4B5A-8167-D1EF4CBDE9F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A63B1CE5-9B0F-41F5-9AAD-ED1C3FB42E1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16E5C870-790E-4FD8-A8E6-3DD77957FF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83A38FA9-DADB-46FC-9E31-562532002EC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7DC14004-2B34-4519-BE04-71F77D6618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xmlns="" id="{F27064A2-AD10-42A5-88C4-44CF5DBE85CD}"/>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35A193F4-6E62-40D6-95FB-734CF91E16CA}"/>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xmlns="" id="{4E24032A-0AD9-49A1-9175-FB398FA696D5}"/>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B47F5E22-12AD-46D7-9C71-B7AA3819973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xmlns="" id="{451E5794-EBE8-44AD-8B7A-29CB89406DB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DA387FE3-D8F8-45AE-A925-57CFA7B35691}"/>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xmlns="" id="{E7D845F3-45EB-4629-BE9B-B5090C9CE389}"/>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xmlns="" id="{01CA53E2-F7CD-4F2C-BF9E-C7FC2B590F8E}"/>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5420DD05-81FC-4EBA-A12F-745C4CCC6D22}"/>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xmlns="" id="{7A861EA5-4152-435A-9E10-BA2D81B6A84F}"/>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B3E7D7F-1909-4223-9BB3-937093BB0C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A76D982-414F-4FB6-B31B-C560E6895C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ABC5FCA-31F7-4753-9E92-3DD71FB248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3D9D152-A747-4E28-A5CF-443883FA67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B1C45A6-ED1D-4EC8-9CF8-73B67A8479B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164465</xdr:rowOff>
    </xdr:from>
    <xdr:to>
      <xdr:col>24</xdr:col>
      <xdr:colOff>114300</xdr:colOff>
      <xdr:row>36</xdr:row>
      <xdr:rowOff>94615</xdr:rowOff>
    </xdr:to>
    <xdr:sp macro="" textlink="">
      <xdr:nvSpPr>
        <xdr:cNvPr id="71" name="楕円 70">
          <a:extLst>
            <a:ext uri="{FF2B5EF4-FFF2-40B4-BE49-F238E27FC236}">
              <a16:creationId xmlns:a16="http://schemas.microsoft.com/office/drawing/2014/main" xmlns="" id="{18770608-E856-48E9-BCFB-F8AB6F2E3C56}"/>
            </a:ext>
          </a:extLst>
        </xdr:cNvPr>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15892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35F54EE-56B9-4506-9570-D416BE2C1CFF}"/>
            </a:ext>
          </a:extLst>
        </xdr:cNvPr>
        <xdr:cNvSpPr txBox="1"/>
      </xdr:nvSpPr>
      <xdr:spPr>
        <a:xfrm>
          <a:off x="46736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3" name="楕円 72">
          <a:extLst>
            <a:ext uri="{FF2B5EF4-FFF2-40B4-BE49-F238E27FC236}">
              <a16:creationId xmlns:a16="http://schemas.microsoft.com/office/drawing/2014/main" xmlns="" id="{010EA2C1-EE46-42AE-B090-8ED4E074353E}"/>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43815</xdr:rowOff>
    </xdr:from>
    <xdr:to>
      <xdr:col>24</xdr:col>
      <xdr:colOff>63500</xdr:colOff>
      <xdr:row>36</xdr:row>
      <xdr:rowOff>64770</xdr:rowOff>
    </xdr:to>
    <xdr:cxnSp macro="">
      <xdr:nvCxnSpPr>
        <xdr:cNvPr id="74" name="直線コネクタ 73">
          <a:extLst>
            <a:ext uri="{FF2B5EF4-FFF2-40B4-BE49-F238E27FC236}">
              <a16:creationId xmlns:a16="http://schemas.microsoft.com/office/drawing/2014/main" xmlns="" id="{F40BCAEA-EE4D-41FD-93D0-68361A9D9EA9}"/>
            </a:ext>
          </a:extLst>
        </xdr:cNvPr>
        <xdr:cNvCxnSpPr/>
      </xdr:nvCxnSpPr>
      <xdr:spPr>
        <a:xfrm flipV="1">
          <a:off x="3797300" y="62160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170180</xdr:rowOff>
    </xdr:from>
    <xdr:to>
      <xdr:col>15</xdr:col>
      <xdr:colOff>101600</xdr:colOff>
      <xdr:row>39</xdr:row>
      <xdr:rowOff>100330</xdr:rowOff>
    </xdr:to>
    <xdr:sp macro="" textlink="">
      <xdr:nvSpPr>
        <xdr:cNvPr id="75" name="楕円 74">
          <a:extLst>
            <a:ext uri="{FF2B5EF4-FFF2-40B4-BE49-F238E27FC236}">
              <a16:creationId xmlns:a16="http://schemas.microsoft.com/office/drawing/2014/main" xmlns="" id="{5D9FD38E-DD22-4BF6-91E8-BC72A3A5C77E}"/>
            </a:ext>
          </a:extLst>
        </xdr:cNvPr>
        <xdr:cNvSpPr/>
      </xdr:nvSpPr>
      <xdr:spPr>
        <a:xfrm>
          <a:off x="2857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39</xdr:row>
      <xdr:rowOff>49530</xdr:rowOff>
    </xdr:to>
    <xdr:cxnSp macro="">
      <xdr:nvCxnSpPr>
        <xdr:cNvPr id="76" name="直線コネクタ 75">
          <a:extLst>
            <a:ext uri="{FF2B5EF4-FFF2-40B4-BE49-F238E27FC236}">
              <a16:creationId xmlns:a16="http://schemas.microsoft.com/office/drawing/2014/main" xmlns="" id="{0115E205-7B45-4D6B-824C-1D9951CA4715}"/>
            </a:ext>
          </a:extLst>
        </xdr:cNvPr>
        <xdr:cNvCxnSpPr/>
      </xdr:nvCxnSpPr>
      <xdr:spPr>
        <a:xfrm flipV="1">
          <a:off x="2908300" y="623697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7" name="n_1aveValue【道路】&#10;有形固定資産減価償却率">
          <a:extLst>
            <a:ext uri="{FF2B5EF4-FFF2-40B4-BE49-F238E27FC236}">
              <a16:creationId xmlns:a16="http://schemas.microsoft.com/office/drawing/2014/main" xmlns="" id="{F16C8219-E022-46E7-867F-801D1DD01789}"/>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a:extLst>
            <a:ext uri="{FF2B5EF4-FFF2-40B4-BE49-F238E27FC236}">
              <a16:creationId xmlns:a16="http://schemas.microsoft.com/office/drawing/2014/main" xmlns="" id="{A2B74C69-F14E-42C5-AB45-9CD11147AC36}"/>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xmlns="" id="{E4E069D0-8DFD-407D-9E20-9C788428E8B3}"/>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0" name="n_1mainValue【道路】&#10;有形固定資産減価償却率">
          <a:extLst>
            <a:ext uri="{FF2B5EF4-FFF2-40B4-BE49-F238E27FC236}">
              <a16:creationId xmlns:a16="http://schemas.microsoft.com/office/drawing/2014/main" xmlns="" id="{81E116E3-C28E-4EB5-A06E-59B7C4293508}"/>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91457</xdr:rowOff>
    </xdr:from>
    <xdr:ext cx="405111" cy="259045"/>
    <xdr:sp macro="" textlink="">
      <xdr:nvSpPr>
        <xdr:cNvPr id="81" name="n_2mainValue【道路】&#10;有形固定資産減価償却率">
          <a:extLst>
            <a:ext uri="{FF2B5EF4-FFF2-40B4-BE49-F238E27FC236}">
              <a16:creationId xmlns:a16="http://schemas.microsoft.com/office/drawing/2014/main" xmlns="" id="{7FA73C70-6149-4DF2-B4FF-0C18E7B76BF4}"/>
            </a:ext>
          </a:extLst>
        </xdr:cNvPr>
        <xdr:cNvSpPr txBox="1"/>
      </xdr:nvSpPr>
      <xdr:spPr>
        <a:xfrm>
          <a:off x="2705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36E9F0C5-F805-47ED-97A0-70F0BD8822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B952DD13-036A-450A-B71F-A90C6BBCCC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B151E002-2E0D-41F7-9C0D-361B6EBA4B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B7A3BB5-4689-404F-8466-3804B8C0E3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A3B267CD-6167-46E7-8BA1-064FEFA87A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C4D471FC-C01F-4448-8E1E-D4E3D2303B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2DFB3554-9B55-4FB5-BE36-760C3A4065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AA6C2D27-09FB-4FBC-8AF9-67CE34B76B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5C154D99-B110-4289-B35F-958BFE95DB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7804C730-66F8-433B-BED9-5450D270B0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484734E-9CDF-44F2-982C-126B35C660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D5D6501D-8EBC-4E1E-B197-853C0E1D015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CBD0A965-D6AD-4636-B5F6-4D9D5527CE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xmlns="" id="{3E465631-ED7C-49CA-9267-AF33F6906A1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E7FA6C87-D98B-498D-AF6C-F932AE7A71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xmlns="" id="{51C8A9B1-8B4B-4636-BC2B-835ABA3DDC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A7755C3C-57AA-4837-A142-B442D71F2B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xmlns="" id="{91ED1862-109A-4929-B27A-D0FCA6A79F5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44A8250D-A8B5-4CA2-B5A8-ACF05C7C41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xmlns="" id="{C866304F-09A3-4B72-8634-6F7C860CFA3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7DF80C17-EF9D-4D20-BC70-AD010F3EA4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xmlns="" id="{EF8FBEFA-DEA6-48EB-AD08-081C82EA315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54055FE8-3C0F-4B10-9CE9-AC7A08F4ABD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xmlns="" id="{B99D8E69-6A37-4D11-A857-01561E6A75DB}"/>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xmlns="" id="{4C8E54CB-C2F9-4014-83B9-6EBB26751AF6}"/>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xmlns="" id="{0B04BBDD-5527-4DB6-806F-C74A8D62A4C3}"/>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xmlns="" id="{BC1BA5AF-AD48-4569-AF80-74F856214E16}"/>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xmlns="" id="{BBC9B7CE-E34F-4B6D-85D4-B0FD9B59C906}"/>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a:extLst>
            <a:ext uri="{FF2B5EF4-FFF2-40B4-BE49-F238E27FC236}">
              <a16:creationId xmlns:a16="http://schemas.microsoft.com/office/drawing/2014/main" xmlns="" id="{5FB56780-414E-4C8F-9E90-5FAFCB0DB13A}"/>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xmlns="" id="{83A75707-C587-4543-A842-B45B5113698B}"/>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xmlns="" id="{9BEDC8E8-EE47-4244-8B9D-A0909DD92D6D}"/>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xmlns="" id="{43B2602F-A6F4-438F-B97F-01A6814230D8}"/>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xmlns="" id="{1786A684-D14D-4D65-81DA-C82066AEA046}"/>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B47602F8-9640-4A70-8CF3-388F00D458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53A2954-1AC3-42BE-B863-68B41C5AAB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F4A31921-0C08-4413-9121-282C501F50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3FB229C7-8D3E-49E2-A42E-7205C34257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421E324-7E6C-4E37-A842-74F16F63C6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49769</xdr:rowOff>
    </xdr:from>
    <xdr:to>
      <xdr:col>55</xdr:col>
      <xdr:colOff>50800</xdr:colOff>
      <xdr:row>39</xdr:row>
      <xdr:rowOff>151369</xdr:rowOff>
    </xdr:to>
    <xdr:sp macro="" textlink="">
      <xdr:nvSpPr>
        <xdr:cNvPr id="120" name="楕円 119">
          <a:extLst>
            <a:ext uri="{FF2B5EF4-FFF2-40B4-BE49-F238E27FC236}">
              <a16:creationId xmlns:a16="http://schemas.microsoft.com/office/drawing/2014/main" xmlns="" id="{3671EB60-FEFD-4D91-B0FD-35F799B63165}"/>
            </a:ext>
          </a:extLst>
        </xdr:cNvPr>
        <xdr:cNvSpPr/>
      </xdr:nvSpPr>
      <xdr:spPr>
        <a:xfrm>
          <a:off x="10426700" y="67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72646</xdr:rowOff>
    </xdr:from>
    <xdr:ext cx="534377" cy="259045"/>
    <xdr:sp macro="" textlink="">
      <xdr:nvSpPr>
        <xdr:cNvPr id="121" name="【道路】&#10;一人当たり延長該当値テキスト">
          <a:extLst>
            <a:ext uri="{FF2B5EF4-FFF2-40B4-BE49-F238E27FC236}">
              <a16:creationId xmlns:a16="http://schemas.microsoft.com/office/drawing/2014/main" xmlns="" id="{97AC07F1-D4FD-4430-90CC-D05CE3B84F01}"/>
            </a:ext>
          </a:extLst>
        </xdr:cNvPr>
        <xdr:cNvSpPr txBox="1"/>
      </xdr:nvSpPr>
      <xdr:spPr>
        <a:xfrm>
          <a:off x="10515600" y="65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61946</xdr:rowOff>
    </xdr:from>
    <xdr:to>
      <xdr:col>50</xdr:col>
      <xdr:colOff>165100</xdr:colOff>
      <xdr:row>39</xdr:row>
      <xdr:rowOff>163546</xdr:rowOff>
    </xdr:to>
    <xdr:sp macro="" textlink="">
      <xdr:nvSpPr>
        <xdr:cNvPr id="122" name="楕円 121">
          <a:extLst>
            <a:ext uri="{FF2B5EF4-FFF2-40B4-BE49-F238E27FC236}">
              <a16:creationId xmlns:a16="http://schemas.microsoft.com/office/drawing/2014/main" xmlns="" id="{32906D43-2A88-4EBF-B7AB-BC4CFEB0F9CB}"/>
            </a:ext>
          </a:extLst>
        </xdr:cNvPr>
        <xdr:cNvSpPr/>
      </xdr:nvSpPr>
      <xdr:spPr>
        <a:xfrm>
          <a:off x="9588500" y="67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100569</xdr:rowOff>
    </xdr:from>
    <xdr:to>
      <xdr:col>55</xdr:col>
      <xdr:colOff>0</xdr:colOff>
      <xdr:row>39</xdr:row>
      <xdr:rowOff>112746</xdr:rowOff>
    </xdr:to>
    <xdr:cxnSp macro="">
      <xdr:nvCxnSpPr>
        <xdr:cNvPr id="123" name="直線コネクタ 122">
          <a:extLst>
            <a:ext uri="{FF2B5EF4-FFF2-40B4-BE49-F238E27FC236}">
              <a16:creationId xmlns:a16="http://schemas.microsoft.com/office/drawing/2014/main" xmlns="" id="{0F7B1A1E-374C-4399-A3CB-5B1E668AC970}"/>
            </a:ext>
          </a:extLst>
        </xdr:cNvPr>
        <xdr:cNvCxnSpPr/>
      </xdr:nvCxnSpPr>
      <xdr:spPr>
        <a:xfrm flipV="1">
          <a:off x="9639300" y="6787119"/>
          <a:ext cx="8382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54021</xdr:rowOff>
    </xdr:from>
    <xdr:to>
      <xdr:col>46</xdr:col>
      <xdr:colOff>38100</xdr:colOff>
      <xdr:row>40</xdr:row>
      <xdr:rowOff>155621</xdr:rowOff>
    </xdr:to>
    <xdr:sp macro="" textlink="">
      <xdr:nvSpPr>
        <xdr:cNvPr id="124" name="楕円 123">
          <a:extLst>
            <a:ext uri="{FF2B5EF4-FFF2-40B4-BE49-F238E27FC236}">
              <a16:creationId xmlns:a16="http://schemas.microsoft.com/office/drawing/2014/main" xmlns="" id="{2973C2C6-D69A-4B3F-AB69-E8BC9C805512}"/>
            </a:ext>
          </a:extLst>
        </xdr:cNvPr>
        <xdr:cNvSpPr/>
      </xdr:nvSpPr>
      <xdr:spPr>
        <a:xfrm>
          <a:off x="8699500" y="69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112746</xdr:rowOff>
    </xdr:from>
    <xdr:to>
      <xdr:col>50</xdr:col>
      <xdr:colOff>114300</xdr:colOff>
      <xdr:row>40</xdr:row>
      <xdr:rowOff>104821</xdr:rowOff>
    </xdr:to>
    <xdr:cxnSp macro="">
      <xdr:nvCxnSpPr>
        <xdr:cNvPr id="125" name="直線コネクタ 124">
          <a:extLst>
            <a:ext uri="{FF2B5EF4-FFF2-40B4-BE49-F238E27FC236}">
              <a16:creationId xmlns:a16="http://schemas.microsoft.com/office/drawing/2014/main" xmlns="" id="{F10679EF-BFDF-4E00-840D-01B4EBFF9100}"/>
            </a:ext>
          </a:extLst>
        </xdr:cNvPr>
        <xdr:cNvCxnSpPr/>
      </xdr:nvCxnSpPr>
      <xdr:spPr>
        <a:xfrm flipV="1">
          <a:off x="8750300" y="6799296"/>
          <a:ext cx="8890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a:extLst>
            <a:ext uri="{FF2B5EF4-FFF2-40B4-BE49-F238E27FC236}">
              <a16:creationId xmlns:a16="http://schemas.microsoft.com/office/drawing/2014/main" xmlns="" id="{1F80675A-B3D5-4444-86BC-650829F6A781}"/>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a:extLst>
            <a:ext uri="{FF2B5EF4-FFF2-40B4-BE49-F238E27FC236}">
              <a16:creationId xmlns:a16="http://schemas.microsoft.com/office/drawing/2014/main" xmlns="" id="{CCC3B0F2-DB0E-4066-978C-E55521059DC6}"/>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xmlns="" id="{60408C7C-EDC4-4551-BA8F-0B829DC65FE3}"/>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8623</xdr:rowOff>
    </xdr:from>
    <xdr:ext cx="534377" cy="259045"/>
    <xdr:sp macro="" textlink="">
      <xdr:nvSpPr>
        <xdr:cNvPr id="129" name="n_1mainValue【道路】&#10;一人当たり延長">
          <a:extLst>
            <a:ext uri="{FF2B5EF4-FFF2-40B4-BE49-F238E27FC236}">
              <a16:creationId xmlns:a16="http://schemas.microsoft.com/office/drawing/2014/main" xmlns="" id="{7E181189-3218-4DA4-82B6-70BE11F2D45C}"/>
            </a:ext>
          </a:extLst>
        </xdr:cNvPr>
        <xdr:cNvSpPr txBox="1"/>
      </xdr:nvSpPr>
      <xdr:spPr>
        <a:xfrm>
          <a:off x="9359411" y="652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146748</xdr:rowOff>
    </xdr:from>
    <xdr:ext cx="534377" cy="259045"/>
    <xdr:sp macro="" textlink="">
      <xdr:nvSpPr>
        <xdr:cNvPr id="130" name="n_2mainValue【道路】&#10;一人当たり延長">
          <a:extLst>
            <a:ext uri="{FF2B5EF4-FFF2-40B4-BE49-F238E27FC236}">
              <a16:creationId xmlns:a16="http://schemas.microsoft.com/office/drawing/2014/main" xmlns="" id="{DE39147A-0E92-4B33-84D1-13F076BD6759}"/>
            </a:ext>
          </a:extLst>
        </xdr:cNvPr>
        <xdr:cNvSpPr txBox="1"/>
      </xdr:nvSpPr>
      <xdr:spPr>
        <a:xfrm>
          <a:off x="8483111" y="70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FEC04FD3-5CD2-4876-B81F-9661889335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3B1E1775-67D2-4DD1-8F2E-F11741A60C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503E2EF3-CE72-406D-B621-E748910B32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D46DBFE0-815A-422D-A131-C6FE01E4B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BF92800D-BA0D-43E1-BC23-D38D2ADBCD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34DDB822-22A3-44B7-9BCD-D6795CE84E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A020499F-B07F-4ECB-A1DC-9E83CDC184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86F3B36F-DEBD-44C9-8EBE-932F71C3CD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DCF16740-74F3-49AC-A66F-7E28013031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741CDA5D-9AEC-4980-9A96-4745226E9A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xmlns="" id="{A548FE30-7A27-46D5-8D2F-C971BEAE2C2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xmlns="" id="{6B3F02EB-C72D-4C10-A995-3ABCE0D7ECB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xmlns="" id="{1CD8F632-D064-4583-8BF5-CD64B375DC3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xmlns="" id="{393FC11E-8466-46E8-BDD6-B664E7D320B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xmlns="" id="{B32769B3-8C51-463A-9F13-9A73962F412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xmlns="" id="{44A6BC2A-5871-40F2-A879-9F75B9B6F5D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xmlns="" id="{4073A6EE-61CE-4714-B5E8-87AA671085A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xmlns="" id="{A644F66A-7989-4315-A66C-7028A8FE52A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xmlns="" id="{6A8A642B-65F0-46F0-99D1-34542B5C0FF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B8867FCB-82EE-40EA-B172-F707918358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66488E7E-B0B2-4364-8283-7874CAC6B79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417A5D63-CD3A-4143-BAAE-F77A13735E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xmlns="" id="{B9230A3D-B72A-4D80-A4D5-ADEC3F74EEB5}"/>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xmlns="" id="{A20689F9-4303-484B-B357-E18CB02B3D5E}"/>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xmlns="" id="{F8D7AEBF-B6BB-4FED-8BE5-13CDA0BEF2F2}"/>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E72F7F2F-899E-4492-9764-29F38DBFA864}"/>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xmlns="" id="{0DA938E1-108B-485B-95A5-EC0C7CE4025A}"/>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9223E136-328A-445E-8E4C-CD4EA0CC6489}"/>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xmlns="" id="{B86CDC1C-792B-4DD3-904D-52652E09861B}"/>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xmlns="" id="{4D9133B8-2F21-44EF-AA3F-F4C37CE2CA25}"/>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xmlns="" id="{21A96FCE-F8B7-4BA4-AC90-B5EA0F592E94}"/>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xmlns="" id="{AF711B7E-BCA1-4EFB-99B0-4D3E9FC1B424}"/>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D9D3FDB4-D614-483E-98ED-170C364E53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99FE7157-9101-45F8-AFEF-87EA0480B0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813BF9C5-9B9A-4C5E-902C-833F7A6B37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86ACEFA7-A915-46FC-A05F-12F48E296B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EC864752-C583-4035-9E4A-920D822EF0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70358</xdr:rowOff>
    </xdr:from>
    <xdr:to>
      <xdr:col>24</xdr:col>
      <xdr:colOff>114300</xdr:colOff>
      <xdr:row>61</xdr:row>
      <xdr:rowOff>508</xdr:rowOff>
    </xdr:to>
    <xdr:sp macro="" textlink="">
      <xdr:nvSpPr>
        <xdr:cNvPr id="168" name="楕円 167">
          <a:extLst>
            <a:ext uri="{FF2B5EF4-FFF2-40B4-BE49-F238E27FC236}">
              <a16:creationId xmlns:a16="http://schemas.microsoft.com/office/drawing/2014/main" xmlns="" id="{38F03796-BB4C-439F-A642-A3F3FC732713}"/>
            </a:ext>
          </a:extLst>
        </xdr:cNvPr>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48785</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xmlns="" id="{BC45811C-E76E-4BDE-9850-75786AF2D897}"/>
            </a:ext>
          </a:extLst>
        </xdr:cNvPr>
        <xdr:cNvSpPr txBox="1"/>
      </xdr:nvSpPr>
      <xdr:spPr>
        <a:xfrm>
          <a:off x="4673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104648</xdr:rowOff>
    </xdr:from>
    <xdr:to>
      <xdr:col>20</xdr:col>
      <xdr:colOff>38100</xdr:colOff>
      <xdr:row>61</xdr:row>
      <xdr:rowOff>34798</xdr:rowOff>
    </xdr:to>
    <xdr:sp macro="" textlink="">
      <xdr:nvSpPr>
        <xdr:cNvPr id="170" name="楕円 169">
          <a:extLst>
            <a:ext uri="{FF2B5EF4-FFF2-40B4-BE49-F238E27FC236}">
              <a16:creationId xmlns:a16="http://schemas.microsoft.com/office/drawing/2014/main" xmlns="" id="{C8E11804-583D-42CA-8171-2CD7102E8ED9}"/>
            </a:ext>
          </a:extLst>
        </xdr:cNvPr>
        <xdr:cNvSpPr/>
      </xdr:nvSpPr>
      <xdr:spPr>
        <a:xfrm>
          <a:off x="3746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121158</xdr:rowOff>
    </xdr:from>
    <xdr:to>
      <xdr:col>24</xdr:col>
      <xdr:colOff>63500</xdr:colOff>
      <xdr:row>60</xdr:row>
      <xdr:rowOff>155448</xdr:rowOff>
    </xdr:to>
    <xdr:cxnSp macro="">
      <xdr:nvCxnSpPr>
        <xdr:cNvPr id="171" name="直線コネクタ 170">
          <a:extLst>
            <a:ext uri="{FF2B5EF4-FFF2-40B4-BE49-F238E27FC236}">
              <a16:creationId xmlns:a16="http://schemas.microsoft.com/office/drawing/2014/main" xmlns="" id="{57A5FEBA-1FBD-44AE-97AC-19D38958BC7B}"/>
            </a:ext>
          </a:extLst>
        </xdr:cNvPr>
        <xdr:cNvCxnSpPr/>
      </xdr:nvCxnSpPr>
      <xdr:spPr>
        <a:xfrm flipV="1">
          <a:off x="3797300" y="104081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33782</xdr:rowOff>
    </xdr:from>
    <xdr:to>
      <xdr:col>15</xdr:col>
      <xdr:colOff>101600</xdr:colOff>
      <xdr:row>63</xdr:row>
      <xdr:rowOff>135382</xdr:rowOff>
    </xdr:to>
    <xdr:sp macro="" textlink="">
      <xdr:nvSpPr>
        <xdr:cNvPr id="172" name="楕円 171">
          <a:extLst>
            <a:ext uri="{FF2B5EF4-FFF2-40B4-BE49-F238E27FC236}">
              <a16:creationId xmlns:a16="http://schemas.microsoft.com/office/drawing/2014/main" xmlns="" id="{5B75EF32-E1FA-4DC8-9C16-1B2C8D4E4406}"/>
            </a:ext>
          </a:extLst>
        </xdr:cNvPr>
        <xdr:cNvSpPr/>
      </xdr:nvSpPr>
      <xdr:spPr>
        <a:xfrm>
          <a:off x="2857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155448</xdr:rowOff>
    </xdr:from>
    <xdr:to>
      <xdr:col>19</xdr:col>
      <xdr:colOff>177800</xdr:colOff>
      <xdr:row>63</xdr:row>
      <xdr:rowOff>84582</xdr:rowOff>
    </xdr:to>
    <xdr:cxnSp macro="">
      <xdr:nvCxnSpPr>
        <xdr:cNvPr id="173" name="直線コネクタ 172">
          <a:extLst>
            <a:ext uri="{FF2B5EF4-FFF2-40B4-BE49-F238E27FC236}">
              <a16:creationId xmlns:a16="http://schemas.microsoft.com/office/drawing/2014/main" xmlns="" id="{C822FDB8-1281-4591-BD48-C1EDBE696EC4}"/>
            </a:ext>
          </a:extLst>
        </xdr:cNvPr>
        <xdr:cNvCxnSpPr/>
      </xdr:nvCxnSpPr>
      <xdr:spPr>
        <a:xfrm flipV="1">
          <a:off x="2908300" y="10442448"/>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xmlns="" id="{329BECF6-84F1-4B09-AC81-86CEBAE67F6E}"/>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xmlns="" id="{0EFE570F-0FF4-4711-B246-02C6221923E4}"/>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xmlns="" id="{E417B31D-8DD4-4EEC-B817-6453886BD42A}"/>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25925</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xmlns="" id="{07AB3A7A-A10F-4A61-A154-6B5A288AECC2}"/>
            </a:ext>
          </a:extLst>
        </xdr:cNvPr>
        <xdr:cNvSpPr txBox="1"/>
      </xdr:nvSpPr>
      <xdr:spPr>
        <a:xfrm>
          <a:off x="35820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126509</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xmlns="" id="{198C629E-75E5-4BF8-AB85-7578B77D8980}"/>
            </a:ext>
          </a:extLst>
        </xdr:cNvPr>
        <xdr:cNvSpPr txBox="1"/>
      </xdr:nvSpPr>
      <xdr:spPr>
        <a:xfrm>
          <a:off x="2705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9BB9BF12-5049-446A-BC17-68A9DCE961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5EAD5E3D-5872-414B-8440-2247C57DF9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E81942DC-B2B1-41F6-9B44-69EEDF8FD7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EADAC317-9BCA-4BFA-846C-524858E111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38AD6138-54FC-426F-9D02-4804AE9B7A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31E2F3A9-222B-4E8A-B06D-FB6D3CD942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BD4E4977-7510-46FA-A547-ED73696EDC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2E35F0E5-B4FD-4492-9462-FA1B985185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9E7761D6-06D7-4A14-9382-320E84E8D5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FFE456EE-8127-43B6-A2EF-1D71E8967C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xmlns="" id="{ECC0F6C1-9BD7-41AD-9902-0B3DF2C992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xmlns="" id="{0E246B9F-B0A8-45F2-B8E3-3067FE0C22C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xmlns="" id="{1FA340EE-3B01-4750-AC18-7EB8DE860E6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xmlns="" id="{E96F3729-20F3-4D51-8202-3D1FF0CE66F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xmlns="" id="{7AF47089-BE75-4C98-81EC-3E0947BFAE0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xmlns="" id="{A0E34D04-3073-447A-A92D-7B5619D5195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xmlns="" id="{158B69B9-F6A1-4C45-BDB9-0CA633C339B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xmlns="" id="{D0BA3994-A218-4C4D-9227-C9FE4248C2B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xmlns="" id="{3DE420A1-3B3B-46FE-AC49-E7FB549E090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xmlns="" id="{E6F19671-C74C-4905-B4F4-E8F1112DF5C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xmlns="" id="{D0BBB6A3-BE0D-4A66-82BB-F4F4A22F87A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xmlns="" id="{F926AEF9-159C-44F2-9DB5-6B6A1CBFB336}"/>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2C5998ED-9E21-4590-8295-93A73EED77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xmlns="" id="{8D9830C4-0A2E-4D90-A46D-522D2409FF9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xmlns="" id="{881FA222-4E3C-4663-A134-52B0D825BE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xmlns="" id="{2E71099C-AC20-438E-99BE-247875915E35}"/>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xmlns="" id="{3868A4F4-5D40-41A8-B6EE-EF41AAF216FC}"/>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xmlns="" id="{2C72CD67-CE77-4CDA-B8A0-4D90AD31B153}"/>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xmlns="" id="{AF09238F-585F-4422-A44D-88A8AF52E07B}"/>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xmlns="" id="{D95CB933-D548-490D-AFED-79E055F104C3}"/>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xmlns="" id="{D9F0D4FD-7D14-4CB6-B6E3-C2671B8BC9E0}"/>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xmlns="" id="{312A0349-9103-47B6-948F-7548AE6C814F}"/>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xmlns="" id="{6FC18101-2403-4863-82A6-BD95AE0EC854}"/>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xmlns="" id="{35DF63E8-A9B6-4D4E-874F-E387FF2A3AE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xmlns="" id="{AC0AB325-AE00-4F7D-8D6A-5AB80D3F1331}"/>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B3F7DDE0-EBB1-4A21-BE34-01618CA0CA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3087953D-F6BD-46D6-BC82-0561D9C6EF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E11923C7-6057-4695-933C-3D0EE2062B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4CAB3EAA-99D3-44A2-84B5-3D0A6F2E01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51EBC5B3-603A-4C64-8C3C-067BD269F8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75881</xdr:rowOff>
    </xdr:from>
    <xdr:to>
      <xdr:col>55</xdr:col>
      <xdr:colOff>50800</xdr:colOff>
      <xdr:row>65</xdr:row>
      <xdr:rowOff>6031</xdr:rowOff>
    </xdr:to>
    <xdr:sp macro="" textlink="">
      <xdr:nvSpPr>
        <xdr:cNvPr id="219" name="楕円 218">
          <a:extLst>
            <a:ext uri="{FF2B5EF4-FFF2-40B4-BE49-F238E27FC236}">
              <a16:creationId xmlns:a16="http://schemas.microsoft.com/office/drawing/2014/main" xmlns="" id="{C68016F2-1741-4238-9EAA-A67DD2F2FCE8}"/>
            </a:ext>
          </a:extLst>
        </xdr:cNvPr>
        <xdr:cNvSpPr/>
      </xdr:nvSpPr>
      <xdr:spPr>
        <a:xfrm>
          <a:off x="10426700" y="11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162258</xdr:rowOff>
    </xdr:from>
    <xdr:ext cx="534377" cy="259045"/>
    <xdr:sp macro="" textlink="">
      <xdr:nvSpPr>
        <xdr:cNvPr id="220" name="【橋りょう・トンネル】&#10;一人当たり有形固定資産（償却資産）額該当値テキスト">
          <a:extLst>
            <a:ext uri="{FF2B5EF4-FFF2-40B4-BE49-F238E27FC236}">
              <a16:creationId xmlns:a16="http://schemas.microsoft.com/office/drawing/2014/main" xmlns="" id="{9A3A128C-D819-4444-B385-33BB2A8FE911}"/>
            </a:ext>
          </a:extLst>
        </xdr:cNvPr>
        <xdr:cNvSpPr txBox="1"/>
      </xdr:nvSpPr>
      <xdr:spPr>
        <a:xfrm>
          <a:off x="10515600" y="109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75988</xdr:rowOff>
    </xdr:from>
    <xdr:to>
      <xdr:col>50</xdr:col>
      <xdr:colOff>165100</xdr:colOff>
      <xdr:row>65</xdr:row>
      <xdr:rowOff>6138</xdr:rowOff>
    </xdr:to>
    <xdr:sp macro="" textlink="">
      <xdr:nvSpPr>
        <xdr:cNvPr id="221" name="楕円 220">
          <a:extLst>
            <a:ext uri="{FF2B5EF4-FFF2-40B4-BE49-F238E27FC236}">
              <a16:creationId xmlns:a16="http://schemas.microsoft.com/office/drawing/2014/main" xmlns="" id="{2478EB8A-E452-41CD-B3CD-A5E10D3C3342}"/>
            </a:ext>
          </a:extLst>
        </xdr:cNvPr>
        <xdr:cNvSpPr/>
      </xdr:nvSpPr>
      <xdr:spPr>
        <a:xfrm>
          <a:off x="9588500" y="110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126681</xdr:rowOff>
    </xdr:from>
    <xdr:to>
      <xdr:col>55</xdr:col>
      <xdr:colOff>0</xdr:colOff>
      <xdr:row>64</xdr:row>
      <xdr:rowOff>126788</xdr:rowOff>
    </xdr:to>
    <xdr:cxnSp macro="">
      <xdr:nvCxnSpPr>
        <xdr:cNvPr id="222" name="直線コネクタ 221">
          <a:extLst>
            <a:ext uri="{FF2B5EF4-FFF2-40B4-BE49-F238E27FC236}">
              <a16:creationId xmlns:a16="http://schemas.microsoft.com/office/drawing/2014/main" xmlns="" id="{338B90CF-F82F-4B06-BA61-93266A04EC88}"/>
            </a:ext>
          </a:extLst>
        </xdr:cNvPr>
        <xdr:cNvCxnSpPr/>
      </xdr:nvCxnSpPr>
      <xdr:spPr>
        <a:xfrm flipV="1">
          <a:off x="9639300" y="11099481"/>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77698</xdr:rowOff>
    </xdr:from>
    <xdr:to>
      <xdr:col>46</xdr:col>
      <xdr:colOff>38100</xdr:colOff>
      <xdr:row>65</xdr:row>
      <xdr:rowOff>7848</xdr:rowOff>
    </xdr:to>
    <xdr:sp macro="" textlink="">
      <xdr:nvSpPr>
        <xdr:cNvPr id="223" name="楕円 222">
          <a:extLst>
            <a:ext uri="{FF2B5EF4-FFF2-40B4-BE49-F238E27FC236}">
              <a16:creationId xmlns:a16="http://schemas.microsoft.com/office/drawing/2014/main" xmlns="" id="{C4C69134-816B-4AC8-8F73-6009D2A40DCC}"/>
            </a:ext>
          </a:extLst>
        </xdr:cNvPr>
        <xdr:cNvSpPr/>
      </xdr:nvSpPr>
      <xdr:spPr>
        <a:xfrm>
          <a:off x="8699500" y="110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126788</xdr:rowOff>
    </xdr:from>
    <xdr:to>
      <xdr:col>50</xdr:col>
      <xdr:colOff>114300</xdr:colOff>
      <xdr:row>64</xdr:row>
      <xdr:rowOff>128498</xdr:rowOff>
    </xdr:to>
    <xdr:cxnSp macro="">
      <xdr:nvCxnSpPr>
        <xdr:cNvPr id="224" name="直線コネクタ 223">
          <a:extLst>
            <a:ext uri="{FF2B5EF4-FFF2-40B4-BE49-F238E27FC236}">
              <a16:creationId xmlns:a16="http://schemas.microsoft.com/office/drawing/2014/main" xmlns="" id="{7778E757-556D-44C2-ABE7-E3B24F335546}"/>
            </a:ext>
          </a:extLst>
        </xdr:cNvPr>
        <xdr:cNvCxnSpPr/>
      </xdr:nvCxnSpPr>
      <xdr:spPr>
        <a:xfrm flipV="1">
          <a:off x="8750300" y="11099588"/>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xmlns="" id="{8A08442C-D6CB-4430-A86A-E6B702D6BF10}"/>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xmlns="" id="{04C44BB0-6A00-4851-BF78-BF58AA86B9FB}"/>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xmlns="" id="{85AB157F-16CD-4ADD-AED1-A5B80B13F6A3}"/>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168715</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xmlns="" id="{90AE7AFF-E2C8-463B-B2BA-6CF9EA5B9CFF}"/>
            </a:ext>
          </a:extLst>
        </xdr:cNvPr>
        <xdr:cNvSpPr txBox="1"/>
      </xdr:nvSpPr>
      <xdr:spPr>
        <a:xfrm>
          <a:off x="9359411" y="11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170425</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xmlns="" id="{81AE12EE-B160-4F9B-B19D-47BB9993AFB5}"/>
            </a:ext>
          </a:extLst>
        </xdr:cNvPr>
        <xdr:cNvSpPr txBox="1"/>
      </xdr:nvSpPr>
      <xdr:spPr>
        <a:xfrm>
          <a:off x="8483111" y="111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xmlns="" id="{A2039343-F0F0-45D3-ACB4-7178766928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xmlns="" id="{45623D6C-7790-41E5-8D1A-66C6AD59AB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xmlns="" id="{E9C56370-BBFB-4A48-A287-FD9FE652A7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xmlns="" id="{C7ECB858-1DF3-4590-B40A-A4D444ACDB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xmlns="" id="{562F68D7-32FF-425B-9FD5-298E0C1CFA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xmlns="" id="{EC969F25-0736-466C-8161-42F37A3F83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xmlns="" id="{CCCD7F37-9BA9-410F-8EFB-43C323B6A6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xmlns="" id="{A5CB8ACE-E4DD-45A8-A9E9-6A53728DEF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xmlns="" id="{1821C721-9CC5-4980-8D66-62B2C047EC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xmlns="" id="{26CB07E7-3E76-4BBB-B1E4-48E239E543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xmlns="" id="{966EAB1C-B24B-4DD4-9D59-8F58D377693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xmlns="" id="{76C47590-17D4-4005-AF50-0D679A625E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xmlns="" id="{0B9EC52E-A156-4544-BD52-C3CE0814FB6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xmlns="" id="{AADE50E0-F88F-447C-A23F-DF830C2EFF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xmlns="" id="{853F57AF-096E-4771-860A-CCF505A21AF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xmlns="" id="{ECAF8031-2833-4569-9BB0-C454589C6A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xmlns="" id="{65F5CBBD-17E3-4B7B-AE93-53AFB3B293F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xmlns="" id="{2C27FBAC-B670-45F2-8E2E-67BB4BC5C8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xmlns="" id="{DB96CE4A-45B7-49F6-B9C0-2127C69ED40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xmlns="" id="{C3BCBE00-C8F3-4DDA-8865-113266EE207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xmlns="" id="{B08D333D-C331-403B-B7B1-39808B0E092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8F090392-235C-477F-9CF6-BDBDD9333F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D91DDE90-B344-4A35-8468-5027260C3F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xmlns="" id="{FBDD9D48-7C0B-42DA-953D-641363A3F8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xmlns="" id="{5AB37487-6FEA-4925-84FA-837F6E319D96}"/>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xmlns="" id="{D58EAD75-03A4-497B-ABFA-D37D5B295A32}"/>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xmlns="" id="{DBCF3D40-E2BF-462E-807D-776A5759A67B}"/>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xmlns="" id="{2B0422FC-3CB9-423E-94C7-C472158FDD5C}"/>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xmlns="" id="{3FFDB0FF-7688-4AB6-BA17-8D234C43E22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xmlns="" id="{2B39481B-80E3-4762-A036-34089D01F3C9}"/>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xmlns="" id="{7321C4E4-500B-4BE3-945C-0DEA4A6C553B}"/>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xmlns="" id="{D73CA88B-1740-4CA2-8CA1-AA5A7E60F019}"/>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xmlns="" id="{4010F428-579D-4EE1-8B86-07BFE2C196F3}"/>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xmlns="" id="{6DFF48EA-0984-4437-9E1D-895658AA750E}"/>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3CEDD1C2-0328-4FC8-8962-B20AE32314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70267261-7204-473E-8F77-D22C3C49C2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643695D6-B88D-4AC6-AE82-79C2B9F88F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88D16702-1546-49AB-B5F3-C4764F69EF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76CDDA89-4D2E-4D57-81FD-EE92434C75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34925</xdr:rowOff>
    </xdr:from>
    <xdr:to>
      <xdr:col>24</xdr:col>
      <xdr:colOff>114300</xdr:colOff>
      <xdr:row>78</xdr:row>
      <xdr:rowOff>136525</xdr:rowOff>
    </xdr:to>
    <xdr:sp macro="" textlink="">
      <xdr:nvSpPr>
        <xdr:cNvPr id="269" name="楕円 268">
          <a:extLst>
            <a:ext uri="{FF2B5EF4-FFF2-40B4-BE49-F238E27FC236}">
              <a16:creationId xmlns:a16="http://schemas.microsoft.com/office/drawing/2014/main" xmlns="" id="{604093C6-2EAD-4909-8A71-F20D8C8B9537}"/>
            </a:ext>
          </a:extLst>
        </xdr:cNvPr>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151782</xdr:rowOff>
    </xdr:from>
    <xdr:ext cx="405111" cy="259045"/>
    <xdr:sp macro="" textlink="">
      <xdr:nvSpPr>
        <xdr:cNvPr id="270" name="【公営住宅】&#10;有形固定資産減価償却率該当値テキスト">
          <a:extLst>
            <a:ext uri="{FF2B5EF4-FFF2-40B4-BE49-F238E27FC236}">
              <a16:creationId xmlns:a16="http://schemas.microsoft.com/office/drawing/2014/main" xmlns="" id="{7F262E5E-517A-4472-93B0-DFADC28EFAE0}"/>
            </a:ext>
          </a:extLst>
        </xdr:cNvPr>
        <xdr:cNvSpPr txBox="1"/>
      </xdr:nvSpPr>
      <xdr:spPr>
        <a:xfrm>
          <a:off x="4673600" y="1335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71120</xdr:rowOff>
    </xdr:from>
    <xdr:to>
      <xdr:col>20</xdr:col>
      <xdr:colOff>38100</xdr:colOff>
      <xdr:row>79</xdr:row>
      <xdr:rowOff>1270</xdr:rowOff>
    </xdr:to>
    <xdr:sp macro="" textlink="">
      <xdr:nvSpPr>
        <xdr:cNvPr id="271" name="楕円 270">
          <a:extLst>
            <a:ext uri="{FF2B5EF4-FFF2-40B4-BE49-F238E27FC236}">
              <a16:creationId xmlns:a16="http://schemas.microsoft.com/office/drawing/2014/main" xmlns="" id="{56420A72-8EEA-406F-8CD1-647C8324F8BF}"/>
            </a:ext>
          </a:extLst>
        </xdr:cNvPr>
        <xdr:cNvSpPr/>
      </xdr:nvSpPr>
      <xdr:spPr>
        <a:xfrm>
          <a:off x="3746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85725</xdr:rowOff>
    </xdr:from>
    <xdr:to>
      <xdr:col>24</xdr:col>
      <xdr:colOff>63500</xdr:colOff>
      <xdr:row>78</xdr:row>
      <xdr:rowOff>121920</xdr:rowOff>
    </xdr:to>
    <xdr:cxnSp macro="">
      <xdr:nvCxnSpPr>
        <xdr:cNvPr id="272" name="直線コネクタ 271">
          <a:extLst>
            <a:ext uri="{FF2B5EF4-FFF2-40B4-BE49-F238E27FC236}">
              <a16:creationId xmlns:a16="http://schemas.microsoft.com/office/drawing/2014/main" xmlns="" id="{2754C8EB-51AB-4690-B6E9-E71EC7EA8B71}"/>
            </a:ext>
          </a:extLst>
        </xdr:cNvPr>
        <xdr:cNvCxnSpPr/>
      </xdr:nvCxnSpPr>
      <xdr:spPr>
        <a:xfrm flipV="1">
          <a:off x="3797300" y="13458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114936</xdr:rowOff>
    </xdr:from>
    <xdr:to>
      <xdr:col>15</xdr:col>
      <xdr:colOff>101600</xdr:colOff>
      <xdr:row>79</xdr:row>
      <xdr:rowOff>45086</xdr:rowOff>
    </xdr:to>
    <xdr:sp macro="" textlink="">
      <xdr:nvSpPr>
        <xdr:cNvPr id="273" name="楕円 272">
          <a:extLst>
            <a:ext uri="{FF2B5EF4-FFF2-40B4-BE49-F238E27FC236}">
              <a16:creationId xmlns:a16="http://schemas.microsoft.com/office/drawing/2014/main" xmlns="" id="{F8F35AF9-32B0-4896-97B3-66E85FC2EC8B}"/>
            </a:ext>
          </a:extLst>
        </xdr:cNvPr>
        <xdr:cNvSpPr/>
      </xdr:nvSpPr>
      <xdr:spPr>
        <a:xfrm>
          <a:off x="2857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78</xdr:row>
      <xdr:rowOff>165736</xdr:rowOff>
    </xdr:to>
    <xdr:cxnSp macro="">
      <xdr:nvCxnSpPr>
        <xdr:cNvPr id="274" name="直線コネクタ 273">
          <a:extLst>
            <a:ext uri="{FF2B5EF4-FFF2-40B4-BE49-F238E27FC236}">
              <a16:creationId xmlns:a16="http://schemas.microsoft.com/office/drawing/2014/main" xmlns="" id="{FE5431B5-0E18-4A77-8F44-BDE9481F210A}"/>
            </a:ext>
          </a:extLst>
        </xdr:cNvPr>
        <xdr:cNvCxnSpPr/>
      </xdr:nvCxnSpPr>
      <xdr:spPr>
        <a:xfrm flipV="1">
          <a:off x="2908300" y="13495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a:extLst>
            <a:ext uri="{FF2B5EF4-FFF2-40B4-BE49-F238E27FC236}">
              <a16:creationId xmlns:a16="http://schemas.microsoft.com/office/drawing/2014/main" xmlns="" id="{3C8D0CD7-EE22-4877-88D1-71F7AF2C54F5}"/>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a:extLst>
            <a:ext uri="{FF2B5EF4-FFF2-40B4-BE49-F238E27FC236}">
              <a16:creationId xmlns:a16="http://schemas.microsoft.com/office/drawing/2014/main" xmlns="" id="{4220B5FF-53DC-414D-BCCB-BFEE59FE82A5}"/>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xmlns="" id="{1705E367-BB4C-40AD-BF54-729731829B45}"/>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17797</xdr:rowOff>
    </xdr:from>
    <xdr:ext cx="405111" cy="259045"/>
    <xdr:sp macro="" textlink="">
      <xdr:nvSpPr>
        <xdr:cNvPr id="278" name="n_1mainValue【公営住宅】&#10;有形固定資産減価償却率">
          <a:extLst>
            <a:ext uri="{FF2B5EF4-FFF2-40B4-BE49-F238E27FC236}">
              <a16:creationId xmlns:a16="http://schemas.microsoft.com/office/drawing/2014/main" xmlns="" id="{680375F5-80B3-40BE-8775-BEC8F4BC641C}"/>
            </a:ext>
          </a:extLst>
        </xdr:cNvPr>
        <xdr:cNvSpPr txBox="1"/>
      </xdr:nvSpPr>
      <xdr:spPr>
        <a:xfrm>
          <a:off x="3582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61613</xdr:rowOff>
    </xdr:from>
    <xdr:ext cx="405111" cy="259045"/>
    <xdr:sp macro="" textlink="">
      <xdr:nvSpPr>
        <xdr:cNvPr id="279" name="n_2mainValue【公営住宅】&#10;有形固定資産減価償却率">
          <a:extLst>
            <a:ext uri="{FF2B5EF4-FFF2-40B4-BE49-F238E27FC236}">
              <a16:creationId xmlns:a16="http://schemas.microsoft.com/office/drawing/2014/main" xmlns="" id="{D5427EFE-9FF4-4FFE-AF92-3F1C1A3B37A8}"/>
            </a:ext>
          </a:extLst>
        </xdr:cNvPr>
        <xdr:cNvSpPr txBox="1"/>
      </xdr:nvSpPr>
      <xdr:spPr>
        <a:xfrm>
          <a:off x="2705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92E660EA-77F2-4998-A406-1603E6ED6E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F27DF7E2-8C16-4ED1-9D50-17152E141F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B1D8CD90-1529-45C5-9BCC-567BCC9DB0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EDEE1C1B-A3BB-48A3-92DD-135C439EF3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500A9EDB-1664-41C9-A212-24525826BA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9C7497A0-943D-46DC-9701-3ACC28F5A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9455611F-ED37-4703-BD07-0F602C356C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0FABB7B7-31BB-4B4C-B10E-76FF784809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5CF0C5EF-9DC5-4269-914C-1C0746994E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5F873B81-7461-454D-B591-C5B922F2A6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xmlns="" id="{4CE3716D-DA73-4132-A10F-217E6D73E3C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xmlns="" id="{DF695F30-FCB9-458D-817E-6ECC6B185C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xmlns="" id="{CA4F3FD4-C379-47D9-99F3-4BED441E6B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xmlns="" id="{5C57C9F1-1914-42C3-8C1F-D742A8C01C1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xmlns="" id="{1C1C79CF-D0E7-4790-8F36-0DA59E8CB1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xmlns="" id="{81758C09-BBDF-4B7C-A028-AE354526C4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xmlns="" id="{13A88E1C-3BAD-45FD-AE49-C17760F557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xmlns="" id="{E3E0FC50-80C9-4CFD-86B6-B2B9A0B1860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xmlns="" id="{D34DD5EE-F821-4CB2-A635-D4A808DDC1D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xmlns="" id="{B3E6EB41-6219-4237-A1E0-B390EE5E4E2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xmlns="" id="{FF6E5024-1AAF-49BF-A2E5-EFDCBC25D7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xmlns="" id="{01B17165-A6BF-4982-9BEA-0987C7440B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xmlns="" id="{C129D47B-DA06-4CC7-A6D7-6BF27482D0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xmlns="" id="{04AB7368-B2F9-4266-9E8D-990D31D07914}"/>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xmlns="" id="{D03426BB-2C76-4073-9CA0-FCFB04D77B2E}"/>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xmlns="" id="{0742A558-4C14-44AF-95FE-2A13028D23CE}"/>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xmlns="" id="{B4275C66-3F01-446B-8485-5C1C24AC63ED}"/>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xmlns="" id="{DFB89797-2FA7-42A1-BA31-7B960477F714}"/>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8" name="【公営住宅】&#10;一人当たり面積平均値テキスト">
          <a:extLst>
            <a:ext uri="{FF2B5EF4-FFF2-40B4-BE49-F238E27FC236}">
              <a16:creationId xmlns:a16="http://schemas.microsoft.com/office/drawing/2014/main" xmlns="" id="{CD02D0A4-B52B-4C70-BDA1-D79D106DF3E9}"/>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xmlns="" id="{9B684C76-2807-4A3B-918A-4BEE5803B8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xmlns="" id="{1628A8B5-3AB8-4E4E-9004-1BEBB2F719FA}"/>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xmlns="" id="{C6796C6E-845D-43CC-83F4-207DB2D6646E}"/>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xmlns="" id="{5FAB500C-FA3C-48FE-AEF5-D66F24DCFBB6}"/>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A2B12989-C167-48E3-A183-36715BEFB2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2BDE3E6B-417E-4A3E-8B5D-9AE78D15F0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A1BCD1F-F76D-4D04-9E44-3546C2CB3A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DAB8D7DC-6630-4D1D-BC9A-DABE249294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E1C31885-4C86-4EA6-9A78-C308BC366F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46862</xdr:rowOff>
    </xdr:from>
    <xdr:to>
      <xdr:col>55</xdr:col>
      <xdr:colOff>50800</xdr:colOff>
      <xdr:row>84</xdr:row>
      <xdr:rowOff>148462</xdr:rowOff>
    </xdr:to>
    <xdr:sp macro="" textlink="">
      <xdr:nvSpPr>
        <xdr:cNvPr id="318" name="楕円 317">
          <a:extLst>
            <a:ext uri="{FF2B5EF4-FFF2-40B4-BE49-F238E27FC236}">
              <a16:creationId xmlns:a16="http://schemas.microsoft.com/office/drawing/2014/main" xmlns="" id="{344ADE95-F0A2-403C-B4EB-436261A8BB7A}"/>
            </a:ext>
          </a:extLst>
        </xdr:cNvPr>
        <xdr:cNvSpPr/>
      </xdr:nvSpPr>
      <xdr:spPr>
        <a:xfrm>
          <a:off x="10426700" y="144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69739</xdr:rowOff>
    </xdr:from>
    <xdr:ext cx="469744" cy="259045"/>
    <xdr:sp macro="" textlink="">
      <xdr:nvSpPr>
        <xdr:cNvPr id="319" name="【公営住宅】&#10;一人当たり面積該当値テキスト">
          <a:extLst>
            <a:ext uri="{FF2B5EF4-FFF2-40B4-BE49-F238E27FC236}">
              <a16:creationId xmlns:a16="http://schemas.microsoft.com/office/drawing/2014/main" xmlns="" id="{67D948A5-3909-4D90-BA85-B6C9C2D4DA8B}"/>
            </a:ext>
          </a:extLst>
        </xdr:cNvPr>
        <xdr:cNvSpPr txBox="1"/>
      </xdr:nvSpPr>
      <xdr:spPr>
        <a:xfrm>
          <a:off x="10515600" y="143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56514</xdr:rowOff>
    </xdr:from>
    <xdr:to>
      <xdr:col>50</xdr:col>
      <xdr:colOff>165100</xdr:colOff>
      <xdr:row>84</xdr:row>
      <xdr:rowOff>158114</xdr:rowOff>
    </xdr:to>
    <xdr:sp macro="" textlink="">
      <xdr:nvSpPr>
        <xdr:cNvPr id="320" name="楕円 319">
          <a:extLst>
            <a:ext uri="{FF2B5EF4-FFF2-40B4-BE49-F238E27FC236}">
              <a16:creationId xmlns:a16="http://schemas.microsoft.com/office/drawing/2014/main" xmlns="" id="{49965740-BA4F-451A-93F8-CE8B2F606282}"/>
            </a:ext>
          </a:extLst>
        </xdr:cNvPr>
        <xdr:cNvSpPr/>
      </xdr:nvSpPr>
      <xdr:spPr>
        <a:xfrm>
          <a:off x="9588500" y="144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97662</xdr:rowOff>
    </xdr:from>
    <xdr:to>
      <xdr:col>55</xdr:col>
      <xdr:colOff>0</xdr:colOff>
      <xdr:row>84</xdr:row>
      <xdr:rowOff>107314</xdr:rowOff>
    </xdr:to>
    <xdr:cxnSp macro="">
      <xdr:nvCxnSpPr>
        <xdr:cNvPr id="321" name="直線コネクタ 320">
          <a:extLst>
            <a:ext uri="{FF2B5EF4-FFF2-40B4-BE49-F238E27FC236}">
              <a16:creationId xmlns:a16="http://schemas.microsoft.com/office/drawing/2014/main" xmlns="" id="{44FB49A0-4B9E-4372-B984-9785096B48AA}"/>
            </a:ext>
          </a:extLst>
        </xdr:cNvPr>
        <xdr:cNvCxnSpPr/>
      </xdr:nvCxnSpPr>
      <xdr:spPr>
        <a:xfrm flipV="1">
          <a:off x="9639300" y="144994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22" name="楕円 321">
          <a:extLst>
            <a:ext uri="{FF2B5EF4-FFF2-40B4-BE49-F238E27FC236}">
              <a16:creationId xmlns:a16="http://schemas.microsoft.com/office/drawing/2014/main" xmlns="" id="{4098ED33-E5EF-47C0-95CD-3D94F17772A8}"/>
            </a:ext>
          </a:extLst>
        </xdr:cNvPr>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107314</xdr:rowOff>
    </xdr:from>
    <xdr:to>
      <xdr:col>50</xdr:col>
      <xdr:colOff>114300</xdr:colOff>
      <xdr:row>84</xdr:row>
      <xdr:rowOff>114300</xdr:rowOff>
    </xdr:to>
    <xdr:cxnSp macro="">
      <xdr:nvCxnSpPr>
        <xdr:cNvPr id="323" name="直線コネクタ 322">
          <a:extLst>
            <a:ext uri="{FF2B5EF4-FFF2-40B4-BE49-F238E27FC236}">
              <a16:creationId xmlns:a16="http://schemas.microsoft.com/office/drawing/2014/main" xmlns="" id="{29E26117-7CE9-43C0-9A65-EB43965DE953}"/>
            </a:ext>
          </a:extLst>
        </xdr:cNvPr>
        <xdr:cNvCxnSpPr/>
      </xdr:nvCxnSpPr>
      <xdr:spPr>
        <a:xfrm flipV="1">
          <a:off x="8750300" y="14509114"/>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24" name="n_1aveValue【公営住宅】&#10;一人当たり面積">
          <a:extLst>
            <a:ext uri="{FF2B5EF4-FFF2-40B4-BE49-F238E27FC236}">
              <a16:creationId xmlns:a16="http://schemas.microsoft.com/office/drawing/2014/main" xmlns="" id="{5D924C04-7C0A-4374-A6F3-A3BB3C4FC2B6}"/>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25" name="n_2aveValue【公営住宅】&#10;一人当たり面積">
          <a:extLst>
            <a:ext uri="{FF2B5EF4-FFF2-40B4-BE49-F238E27FC236}">
              <a16:creationId xmlns:a16="http://schemas.microsoft.com/office/drawing/2014/main" xmlns="" id="{4C537156-A511-4839-B7D9-F77D15D49D02}"/>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xmlns="" id="{589A08AF-C533-4A9A-A5A7-D3C26112FD0F}"/>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3191</xdr:rowOff>
    </xdr:from>
    <xdr:ext cx="469744" cy="259045"/>
    <xdr:sp macro="" textlink="">
      <xdr:nvSpPr>
        <xdr:cNvPr id="327" name="n_1mainValue【公営住宅】&#10;一人当たり面積">
          <a:extLst>
            <a:ext uri="{FF2B5EF4-FFF2-40B4-BE49-F238E27FC236}">
              <a16:creationId xmlns:a16="http://schemas.microsoft.com/office/drawing/2014/main" xmlns="" id="{7185B6CD-C5EF-4438-B5AF-C2FA6A52EACB}"/>
            </a:ext>
          </a:extLst>
        </xdr:cNvPr>
        <xdr:cNvSpPr txBox="1"/>
      </xdr:nvSpPr>
      <xdr:spPr>
        <a:xfrm>
          <a:off x="9391727" y="142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10177</xdr:rowOff>
    </xdr:from>
    <xdr:ext cx="469744" cy="259045"/>
    <xdr:sp macro="" textlink="">
      <xdr:nvSpPr>
        <xdr:cNvPr id="328" name="n_2mainValue【公営住宅】&#10;一人当たり面積">
          <a:extLst>
            <a:ext uri="{FF2B5EF4-FFF2-40B4-BE49-F238E27FC236}">
              <a16:creationId xmlns:a16="http://schemas.microsoft.com/office/drawing/2014/main" xmlns="" id="{8CE948B0-FB94-49AB-B9B7-726281918215}"/>
            </a:ext>
          </a:extLst>
        </xdr:cNvPr>
        <xdr:cNvSpPr txBox="1"/>
      </xdr:nvSpPr>
      <xdr:spPr>
        <a:xfrm>
          <a:off x="8515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xmlns="" id="{CCB14B6A-78D6-4DE1-BBCF-2763F2C4CA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xmlns="" id="{17E3BA7C-F9DA-4B15-B7F9-0EC7E4B89F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xmlns="" id="{C5D9DC3B-B6C5-4629-8255-DF5FB60ECD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xmlns="" id="{521B9F7D-1A68-45D5-9281-1F326FE0AF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xmlns="" id="{DF4D558F-D219-4AE2-A296-66A7C774BA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xmlns="" id="{A299105C-13A5-43BF-A706-E69D3BAB8E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xmlns="" id="{B83C8DD9-FE62-408C-A8C2-941F80289A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xmlns="" id="{9DBAB043-92F2-4DC9-A8E9-E174011571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xmlns="" id="{0818DFC2-AEC5-4AF9-91B4-B15187D44B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xmlns="" id="{249DAC51-CF93-4469-81BE-4F04A01194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xmlns="" id="{B3EAFD9D-C4DC-4B15-899B-CCD8DE584A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xmlns="" id="{1BEA3E09-96A1-432A-A8D3-C551B1F68C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xmlns="" id="{6A813909-54C3-42D5-9E7E-A6A625DDC5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xmlns="" id="{20D7A5F9-8E05-4E07-98B6-03454CF73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xmlns="" id="{5188B950-385D-406B-B3B4-259565395E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xmlns="" id="{3C3550F0-D51C-4078-AAFD-F2D77EBDF4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xmlns="" id="{ED763D9E-0333-48FA-A3F0-1500BB5E69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xmlns="" id="{7F2FF0C8-8DFF-469B-853D-EBD124804A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xmlns="" id="{74590785-87B0-42B1-8C56-5D1AE7D72E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xmlns="" id="{6CEC5908-16C1-412A-A5E7-F06C30C07C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xmlns="" id="{93ACC669-2BFC-423A-B27B-FC57A6480E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xmlns="" id="{01B44140-D881-4EC8-BCED-BED9168C37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xmlns="" id="{1E55E1DB-0C58-4F42-89B9-9075E3CEB1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xmlns="" id="{2ED91B4B-DF5C-474D-A8A3-48A8083E74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xmlns="" id="{9452C272-B7F9-4F0A-8CE1-C50407E6B6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xmlns="" id="{C86716F7-36BF-4696-B2CA-7682AC6304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xmlns="" id="{23CC65BB-FFA2-459E-8B16-D2332652C1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xmlns="" id="{2555E3C0-49A0-4F8C-A586-38D945BBB49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xmlns="" id="{E578DC19-B0F9-4A29-A53F-B43F494CDC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xmlns="" id="{92EEF3A6-D824-4E0A-8094-EAE6772E09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xmlns="" id="{C68ECFC1-BCBE-4812-A2F2-276893C7917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xmlns="" id="{F245784D-BF5C-44A5-8E44-896580F948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xmlns="" id="{AB1F5D96-8C70-4BAE-A569-C30B02E49D8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xmlns="" id="{6AE366AB-1AD0-441F-B863-BB1047ED42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xmlns="" id="{74E56892-6559-4227-ADAA-5F2F908CDD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xmlns="" id="{C290885C-CED8-4D42-92B5-8137FBFFA71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xmlns="" id="{F68CF7E5-8357-439C-A6E1-BC350152DE6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xmlns="" id="{5B084FC9-D443-4D57-BD41-45AB82C1D94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xmlns="" id="{DEC6946D-E914-4AC3-A9A8-FD4FA465F7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xmlns="" id="{E70164D2-ED98-4A58-B570-3F50470F814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xmlns="" id="{7E1997C3-D840-4E8B-9859-9C0AAA3C72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xmlns="" id="{F7A3BC01-F5FA-4506-BB5D-3CB2B3C79401}"/>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xmlns="" id="{5C8B5489-9784-41A0-A3C9-1FF0F8E1A53E}"/>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xmlns="" id="{0E327BA3-0CC8-472A-90A0-B3933BF0692A}"/>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xmlns="" id="{F165437C-1A6B-421E-A15F-5A95D9EFAFD4}"/>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xmlns="" id="{648B9E9D-1095-4D75-B75A-3E5785960D66}"/>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xmlns="" id="{A98A62EA-03F6-4572-852B-72ECE66CFD93}"/>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xmlns="" id="{E64ECB19-D858-441B-8611-B50DD3F76756}"/>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xmlns="" id="{FFEBAC83-A291-4861-B208-F7C4169F3CEE}"/>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xmlns="" id="{20EC495A-8557-41E1-8B12-F599C1D58359}"/>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xmlns="" id="{4BCB465F-76E4-4A63-8781-DF8261D1DD29}"/>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D292ECCC-ECE9-412B-A5DD-911AC2E7A5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DE3B51CE-761A-461D-B3A7-6DAA315CF19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C83CAA95-9550-4D56-9A10-97A91FA6E6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319828BC-6F87-4748-9027-028B0AE41C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D7335BF5-AC94-470D-8FDD-87A239C816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385" name="楕円 384">
          <a:extLst>
            <a:ext uri="{FF2B5EF4-FFF2-40B4-BE49-F238E27FC236}">
              <a16:creationId xmlns:a16="http://schemas.microsoft.com/office/drawing/2014/main" xmlns="" id="{A8612F67-1D5E-461C-9EC9-C21CC448F5D9}"/>
            </a:ext>
          </a:extLst>
        </xdr:cNvPr>
        <xdr:cNvSpPr/>
      </xdr:nvSpPr>
      <xdr:spPr>
        <a:xfrm>
          <a:off x="16268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xmlns="" id="{4C7380E9-77C4-42D1-9719-C755A73EC024}"/>
            </a:ext>
          </a:extLst>
        </xdr:cNvPr>
        <xdr:cNvSpPr txBox="1"/>
      </xdr:nvSpPr>
      <xdr:spPr>
        <a:xfrm>
          <a:off x="16357600"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87" name="楕円 386">
          <a:extLst>
            <a:ext uri="{FF2B5EF4-FFF2-40B4-BE49-F238E27FC236}">
              <a16:creationId xmlns:a16="http://schemas.microsoft.com/office/drawing/2014/main" xmlns="" id="{87FD9F9B-477B-455B-BAA5-8B9FFD4500A2}"/>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99060</xdr:rowOff>
    </xdr:to>
    <xdr:cxnSp macro="">
      <xdr:nvCxnSpPr>
        <xdr:cNvPr id="388" name="直線コネクタ 387">
          <a:extLst>
            <a:ext uri="{FF2B5EF4-FFF2-40B4-BE49-F238E27FC236}">
              <a16:creationId xmlns:a16="http://schemas.microsoft.com/office/drawing/2014/main" xmlns="" id="{221C0621-6A83-4EF6-B495-2EE864926303}"/>
            </a:ext>
          </a:extLst>
        </xdr:cNvPr>
        <xdr:cNvCxnSpPr/>
      </xdr:nvCxnSpPr>
      <xdr:spPr>
        <a:xfrm flipV="1">
          <a:off x="15481300" y="58924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84183</xdr:rowOff>
    </xdr:from>
    <xdr:to>
      <xdr:col>76</xdr:col>
      <xdr:colOff>165100</xdr:colOff>
      <xdr:row>35</xdr:row>
      <xdr:rowOff>14333</xdr:rowOff>
    </xdr:to>
    <xdr:sp macro="" textlink="">
      <xdr:nvSpPr>
        <xdr:cNvPr id="389" name="楕円 388">
          <a:extLst>
            <a:ext uri="{FF2B5EF4-FFF2-40B4-BE49-F238E27FC236}">
              <a16:creationId xmlns:a16="http://schemas.microsoft.com/office/drawing/2014/main" xmlns="" id="{3292DB8D-A4A7-4FC0-9ECB-6139F3DAD3F9}"/>
            </a:ext>
          </a:extLst>
        </xdr:cNvPr>
        <xdr:cNvSpPr/>
      </xdr:nvSpPr>
      <xdr:spPr>
        <a:xfrm>
          <a:off x="14541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134983</xdr:rowOff>
    </xdr:to>
    <xdr:cxnSp macro="">
      <xdr:nvCxnSpPr>
        <xdr:cNvPr id="390" name="直線コネクタ 389">
          <a:extLst>
            <a:ext uri="{FF2B5EF4-FFF2-40B4-BE49-F238E27FC236}">
              <a16:creationId xmlns:a16="http://schemas.microsoft.com/office/drawing/2014/main" xmlns="" id="{1A5ED555-C0E8-47FE-B094-0D254CF9AA03}"/>
            </a:ext>
          </a:extLst>
        </xdr:cNvPr>
        <xdr:cNvCxnSpPr/>
      </xdr:nvCxnSpPr>
      <xdr:spPr>
        <a:xfrm flipV="1">
          <a:off x="14592300" y="59283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xmlns="" id="{D4CE6492-8F01-415F-9998-FD3E65BE5704}"/>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xmlns="" id="{3B4125D6-E207-44FD-9A96-E2CD7C8FECC7}"/>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xmlns="" id="{EACFB92F-6DDE-4F16-BE58-4633C554ADD5}"/>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xmlns="" id="{5FFF5771-8C19-40A1-B579-20778D05340C}"/>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xmlns="" id="{65971DCE-B3DC-4FAE-8895-34750A7F36CC}"/>
            </a:ext>
          </a:extLst>
        </xdr:cNvPr>
        <xdr:cNvSpPr txBox="1"/>
      </xdr:nvSpPr>
      <xdr:spPr>
        <a:xfrm>
          <a:off x="14389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xmlns="" id="{CBB511A6-3A65-43EC-90CA-42770C80F7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xmlns="" id="{FF7C8C2A-C538-4F90-B5FE-93B4C37876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xmlns="" id="{1B405E65-1A68-47DD-8FDA-B30521467B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xmlns="" id="{75CF6BEC-14C9-4F24-842F-C1BAFD2B83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xmlns="" id="{5A696264-7633-47CC-BB70-13C15D8D46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xmlns="" id="{84DFD167-3C63-4CCE-A5A3-0F9439916A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xmlns="" id="{015A71EC-8561-48B1-8D7D-0248AE3A0A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xmlns="" id="{2306EBD9-C9EA-4704-B82D-C023BB0FA3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xmlns="" id="{9F14AD25-E57F-4558-AF8E-E42C559987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xmlns="" id="{D2BA5519-8199-4F5F-BF43-F0A2755F6B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xmlns="" id="{2E5A6E72-B4BD-4B43-BB41-495C14A53B5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D1225F6D-8D37-4FD4-B646-8FC255E7FF6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xmlns="" id="{9494A9DF-498B-4245-ACF2-C1F6A863494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xmlns="" id="{DD7FD6F4-E51B-4A7A-9F03-8531B90136F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xmlns="" id="{B6778BF3-201D-4178-A020-C3C4131456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xmlns="" id="{0891A8BA-B48A-4399-B989-A3211B145F9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xmlns="" id="{8A0F4349-C599-4717-83B1-9BC1EBCFD32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xmlns="" id="{A1F68C25-4675-47C5-A366-6D13BEE4977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xmlns="" id="{D5369C74-6D58-4AB7-ADA7-52D028A0D98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xmlns="" id="{7B332AAE-4CDE-482A-AE3A-3AFEEB764FB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02E1EBA0-F01B-466D-9AB7-E18751CD49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E5A0B42E-0E36-4C93-BA4C-CD52761913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xmlns="" id="{141FD6DA-F35F-4E25-9A3C-C13924CCCB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xmlns="" id="{B1FBF35E-FB99-42B1-B2B2-30A20DFF9769}"/>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xmlns="" id="{131892E3-45FC-4712-80B4-29412015083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xmlns="" id="{9A400ABC-63FC-4745-B2CB-1413D2136CFC}"/>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xmlns="" id="{E213B22E-80B1-4DE1-B936-B2B9CFEA5BAC}"/>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xmlns="" id="{BC09EF66-82BC-4604-ADD3-7F17E7822104}"/>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xmlns="" id="{8224D79E-0A00-4802-9024-036C0F9A152A}"/>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xmlns="" id="{4245265C-D7DB-4E63-BE28-AA7C26C0A1B7}"/>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xmlns="" id="{A7F9A010-B211-4488-8554-F4FFC10C02AC}"/>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xmlns="" id="{47FAB121-345D-448A-9577-B7ECEC84A906}"/>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xmlns="" id="{704A6707-33C0-4D09-B9A0-6F8AD533F153}"/>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ECF0F627-C0C7-4A9B-889B-5FA10540D66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BCF0DC71-433F-44B1-A3C7-4B49B9BDDA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E0CF3004-8084-4CD5-A685-5C0266A3D8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96447E6B-D772-48E7-ADFE-C79FC08557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723689E7-0E0F-4CF9-9668-FA3DF166A2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34" name="楕円 433">
          <a:extLst>
            <a:ext uri="{FF2B5EF4-FFF2-40B4-BE49-F238E27FC236}">
              <a16:creationId xmlns:a16="http://schemas.microsoft.com/office/drawing/2014/main" xmlns="" id="{9F9E610D-ADCB-45F8-8866-736CDAE9AC00}"/>
            </a:ext>
          </a:extLst>
        </xdr:cNvPr>
        <xdr:cNvSpPr/>
      </xdr:nvSpPr>
      <xdr:spPr>
        <a:xfrm>
          <a:off x="221107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109237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xmlns="" id="{01988BDF-4200-4A5C-9488-B6306142AA34}"/>
            </a:ext>
          </a:extLst>
        </xdr:cNvPr>
        <xdr:cNvSpPr txBox="1"/>
      </xdr:nvSpPr>
      <xdr:spPr>
        <a:xfrm>
          <a:off x="22199600"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30480</xdr:rowOff>
    </xdr:from>
    <xdr:to>
      <xdr:col>112</xdr:col>
      <xdr:colOff>38100</xdr:colOff>
      <xdr:row>40</xdr:row>
      <xdr:rowOff>132080</xdr:rowOff>
    </xdr:to>
    <xdr:sp macro="" textlink="">
      <xdr:nvSpPr>
        <xdr:cNvPr id="436" name="楕円 435">
          <a:extLst>
            <a:ext uri="{FF2B5EF4-FFF2-40B4-BE49-F238E27FC236}">
              <a16:creationId xmlns:a16="http://schemas.microsoft.com/office/drawing/2014/main" xmlns="" id="{39FA4C48-EDFC-44C7-A424-2AAB5C06533E}"/>
            </a:ext>
          </a:extLst>
        </xdr:cNvPr>
        <xdr:cNvSpPr/>
      </xdr:nvSpPr>
      <xdr:spPr>
        <a:xfrm>
          <a:off x="21272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73660</xdr:rowOff>
    </xdr:from>
    <xdr:to>
      <xdr:col>116</xdr:col>
      <xdr:colOff>63500</xdr:colOff>
      <xdr:row>40</xdr:row>
      <xdr:rowOff>81280</xdr:rowOff>
    </xdr:to>
    <xdr:cxnSp macro="">
      <xdr:nvCxnSpPr>
        <xdr:cNvPr id="437" name="直線コネクタ 436">
          <a:extLst>
            <a:ext uri="{FF2B5EF4-FFF2-40B4-BE49-F238E27FC236}">
              <a16:creationId xmlns:a16="http://schemas.microsoft.com/office/drawing/2014/main" xmlns="" id="{5DFEC18D-989A-440B-A001-4FE30CC978A5}"/>
            </a:ext>
          </a:extLst>
        </xdr:cNvPr>
        <xdr:cNvCxnSpPr/>
      </xdr:nvCxnSpPr>
      <xdr:spPr>
        <a:xfrm flipV="1">
          <a:off x="21323300" y="693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39370</xdr:rowOff>
    </xdr:from>
    <xdr:to>
      <xdr:col>107</xdr:col>
      <xdr:colOff>101600</xdr:colOff>
      <xdr:row>40</xdr:row>
      <xdr:rowOff>140970</xdr:rowOff>
    </xdr:to>
    <xdr:sp macro="" textlink="">
      <xdr:nvSpPr>
        <xdr:cNvPr id="438" name="楕円 437">
          <a:extLst>
            <a:ext uri="{FF2B5EF4-FFF2-40B4-BE49-F238E27FC236}">
              <a16:creationId xmlns:a16="http://schemas.microsoft.com/office/drawing/2014/main" xmlns="" id="{20CF77FB-14EF-4074-8469-A27DB200B81D}"/>
            </a:ext>
          </a:extLst>
        </xdr:cNvPr>
        <xdr:cNvSpPr/>
      </xdr:nvSpPr>
      <xdr:spPr>
        <a:xfrm>
          <a:off x="20383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81280</xdr:rowOff>
    </xdr:from>
    <xdr:to>
      <xdr:col>111</xdr:col>
      <xdr:colOff>177800</xdr:colOff>
      <xdr:row>40</xdr:row>
      <xdr:rowOff>90170</xdr:rowOff>
    </xdr:to>
    <xdr:cxnSp macro="">
      <xdr:nvCxnSpPr>
        <xdr:cNvPr id="439" name="直線コネクタ 438">
          <a:extLst>
            <a:ext uri="{FF2B5EF4-FFF2-40B4-BE49-F238E27FC236}">
              <a16:creationId xmlns:a16="http://schemas.microsoft.com/office/drawing/2014/main" xmlns="" id="{E8719132-10F1-4606-80AD-C88CEB413DB5}"/>
            </a:ext>
          </a:extLst>
        </xdr:cNvPr>
        <xdr:cNvCxnSpPr/>
      </xdr:nvCxnSpPr>
      <xdr:spPr>
        <a:xfrm flipV="1">
          <a:off x="20434300" y="69392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xmlns="" id="{8CF0BE8C-B323-4066-878F-198D67CFE8A8}"/>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xmlns="" id="{CCECB20E-2128-4934-8ECA-82BB15067419}"/>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xmlns="" id="{348EB3AA-5735-47C4-8D2D-4C61404139C0}"/>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123207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xmlns="" id="{4BE78B99-1CAC-4C2B-81E4-4E38BB54412D}"/>
            </a:ext>
          </a:extLst>
        </xdr:cNvPr>
        <xdr:cNvSpPr txBox="1"/>
      </xdr:nvSpPr>
      <xdr:spPr>
        <a:xfrm>
          <a:off x="21075727"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132097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xmlns="" id="{1200D988-40AF-4860-8A04-2893660988C6}"/>
            </a:ext>
          </a:extLst>
        </xdr:cNvPr>
        <xdr:cNvSpPr txBox="1"/>
      </xdr:nvSpPr>
      <xdr:spPr>
        <a:xfrm>
          <a:off x="20199427" y="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BBE876AE-204F-4D67-A878-C21A505A2C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4C2B1BA2-B999-42A5-A64B-DF80F248AB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A4BC3F4B-BBFB-4AC8-8510-119B846B0A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1865D08A-86E4-4FFF-AAFF-1954C1B368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A8D143F0-9AB2-48F3-B25C-E4FE7F9924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EC59774B-68C9-468E-8221-B0506A6242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A59A979E-3C3F-46FA-A81D-E1A448AFC4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F982CDDE-4D24-4B6E-8AEF-FD85034DF1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47A692B9-1439-4896-AA40-035FB3E06A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0BF00AE9-0088-4490-99FB-3C48897C52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xmlns="" id="{BC1D28E5-A4F2-4C7C-B440-1CC64E45E72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xmlns="" id="{7DBE8FAA-CF99-4E27-B0D9-0F5A1015F9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xmlns="" id="{8B63920B-DB2C-49AD-836A-D5C83B90365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xmlns="" id="{465E12E8-FFB8-419B-8EB9-C8566A9A9E2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xmlns="" id="{E6213712-ADCF-4DA8-B710-AB1E0C050CB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xmlns="" id="{BE84FDDE-F4A9-4A39-AF3C-EA81A916AF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xmlns="" id="{14118BA7-7121-4AE2-9358-6967759DAB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xmlns="" id="{F06417F1-4F50-4EAB-AC44-38B1D0C8304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xmlns="" id="{491D4CBD-B931-4BA8-A7FB-E4ABF81DD5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xmlns="" id="{4AFBE8BC-64F9-4203-B5F2-9E2EBDB04F4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xmlns="" id="{BF7AB4F4-D351-4106-A2E3-02B8EEBED49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B9B16806-076E-4B0A-B326-9E8D50DABB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DEFC3E7D-CC68-4CBA-9C67-39E615DD9F9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28EF8662-8EA3-43EC-B408-79BF7F80B9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xmlns="" id="{46799F22-7686-41DE-AE12-15B8D8B3A73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xmlns="" id="{D1B79862-1E53-4582-88CF-C8E4AA21B232}"/>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xmlns="" id="{B39FE484-E4C2-4E59-A4E3-067AB3EFEF3C}"/>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70F93A1A-DF80-455F-B947-8DD7FF20B333}"/>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xmlns="" id="{1D751B4A-EF11-4561-9D42-41FEE5431EFB}"/>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73CF5D85-7EDA-4BB0-9068-103052EF6DA4}"/>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xmlns="" id="{FDB877B3-A78E-45E3-AA7B-7894DE3B5D55}"/>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xmlns="" id="{C40430CC-D06E-47D5-B3BE-69D26CB36AD4}"/>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xmlns="" id="{A95C15CB-7E2F-423D-957E-32AA1786FA05}"/>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a:extLst>
            <a:ext uri="{FF2B5EF4-FFF2-40B4-BE49-F238E27FC236}">
              <a16:creationId xmlns:a16="http://schemas.microsoft.com/office/drawing/2014/main" xmlns="" id="{9BA780AB-E571-4DCA-A505-6025A6E3A60D}"/>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7EEC2312-4400-49F5-876F-F89335E490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8D4F767D-0E57-46BF-8975-11F8CB3824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228B0157-C9CC-46E7-8B7B-9DB45755AA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62E0CB41-8EF0-4EF5-8FDA-2A2CF26EFE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7D6A92B1-D0F9-4821-8BFE-E360A375B1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84" name="楕円 483">
          <a:extLst>
            <a:ext uri="{FF2B5EF4-FFF2-40B4-BE49-F238E27FC236}">
              <a16:creationId xmlns:a16="http://schemas.microsoft.com/office/drawing/2014/main" xmlns="" id="{2A45E19D-97FA-4649-BBE9-5AE0D42E9A16}"/>
            </a:ext>
          </a:extLst>
        </xdr:cNvPr>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485" name="【学校施設】&#10;有形固定資産減価償却率該当値テキスト">
          <a:extLst>
            <a:ext uri="{FF2B5EF4-FFF2-40B4-BE49-F238E27FC236}">
              <a16:creationId xmlns:a16="http://schemas.microsoft.com/office/drawing/2014/main" xmlns="" id="{5757BA21-20EA-42C5-874A-5330B9881F47}"/>
            </a:ext>
          </a:extLst>
        </xdr:cNvPr>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486" name="楕円 485">
          <a:extLst>
            <a:ext uri="{FF2B5EF4-FFF2-40B4-BE49-F238E27FC236}">
              <a16:creationId xmlns:a16="http://schemas.microsoft.com/office/drawing/2014/main" xmlns="" id="{9EC36589-0751-4293-B06C-D1A829880A96}"/>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142875</xdr:rowOff>
    </xdr:to>
    <xdr:cxnSp macro="">
      <xdr:nvCxnSpPr>
        <xdr:cNvPr id="487" name="直線コネクタ 486">
          <a:extLst>
            <a:ext uri="{FF2B5EF4-FFF2-40B4-BE49-F238E27FC236}">
              <a16:creationId xmlns:a16="http://schemas.microsoft.com/office/drawing/2014/main" xmlns="" id="{94F8DE27-76FE-448E-BB30-E35AFE5AA06C}"/>
            </a:ext>
          </a:extLst>
        </xdr:cNvPr>
        <xdr:cNvCxnSpPr/>
      </xdr:nvCxnSpPr>
      <xdr:spPr>
        <a:xfrm flipV="1">
          <a:off x="15481300" y="103803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488" name="楕円 487">
          <a:extLst>
            <a:ext uri="{FF2B5EF4-FFF2-40B4-BE49-F238E27FC236}">
              <a16:creationId xmlns:a16="http://schemas.microsoft.com/office/drawing/2014/main" xmlns="" id="{B0A4EFCA-BA51-4128-AE47-4B2BF64CC447}"/>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20955</xdr:rowOff>
    </xdr:to>
    <xdr:cxnSp macro="">
      <xdr:nvCxnSpPr>
        <xdr:cNvPr id="489" name="直線コネクタ 488">
          <a:extLst>
            <a:ext uri="{FF2B5EF4-FFF2-40B4-BE49-F238E27FC236}">
              <a16:creationId xmlns:a16="http://schemas.microsoft.com/office/drawing/2014/main" xmlns="" id="{A9555D9D-396B-4CAF-B634-D16A982D9E40}"/>
            </a:ext>
          </a:extLst>
        </xdr:cNvPr>
        <xdr:cNvCxnSpPr/>
      </xdr:nvCxnSpPr>
      <xdr:spPr>
        <a:xfrm flipV="1">
          <a:off x="14592300" y="104298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a:extLst>
            <a:ext uri="{FF2B5EF4-FFF2-40B4-BE49-F238E27FC236}">
              <a16:creationId xmlns:a16="http://schemas.microsoft.com/office/drawing/2014/main" xmlns="" id="{DC7CEB7C-0173-4084-937C-14380992900D}"/>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a:extLst>
            <a:ext uri="{FF2B5EF4-FFF2-40B4-BE49-F238E27FC236}">
              <a16:creationId xmlns:a16="http://schemas.microsoft.com/office/drawing/2014/main" xmlns="" id="{C5AB47E5-738A-4EF4-8385-6520F83B0DD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a:extLst>
            <a:ext uri="{FF2B5EF4-FFF2-40B4-BE49-F238E27FC236}">
              <a16:creationId xmlns:a16="http://schemas.microsoft.com/office/drawing/2014/main" xmlns="" id="{D7AC94BB-9419-4DB0-9309-A5D6E9EF83E9}"/>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493" name="n_1mainValue【学校施設】&#10;有形固定資産減価償却率">
          <a:extLst>
            <a:ext uri="{FF2B5EF4-FFF2-40B4-BE49-F238E27FC236}">
              <a16:creationId xmlns:a16="http://schemas.microsoft.com/office/drawing/2014/main" xmlns="" id="{4F8C8267-54C8-484E-9EBE-6B9FB021F523}"/>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494" name="n_2mainValue【学校施設】&#10;有形固定資産減価償却率">
          <a:extLst>
            <a:ext uri="{FF2B5EF4-FFF2-40B4-BE49-F238E27FC236}">
              <a16:creationId xmlns:a16="http://schemas.microsoft.com/office/drawing/2014/main" xmlns="" id="{3D2B6011-4913-4CD5-BF3E-86CB81B50684}"/>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B223172C-404D-48FB-8641-A485CB58F9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C8DBF261-547D-4105-93EF-8E9510B640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781D3164-FF08-4B26-A677-CAEBB00D9B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48DA6339-49F4-4482-8AE6-12064561B2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52D32F0C-DC70-4D3F-9C9A-082948C13F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4C6EDD25-DD40-4100-80B7-6AF0AB4483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D77EB241-B62A-4BF0-B926-94F30A0236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9B962B33-4D0D-4CCE-A927-C55F890766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905A67C5-85D5-410C-8D82-FAA78BC8B2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398F2691-FA52-4172-95B8-D99C6C6FF5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xmlns="" id="{799C38DF-B1AD-4452-98A0-8E30C811A4A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xmlns="" id="{F62566BE-5EDD-4E4C-8729-DD03508C9F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xmlns="" id="{5E00FC10-C958-433F-A0A7-7AB8D44D20A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xmlns="" id="{4D58786E-4F52-4A61-93FF-44FD9EA7AA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xmlns="" id="{B3716E2F-EE92-401C-BEF4-A4F0116900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xmlns="" id="{A8C5CB26-461E-4CA0-BF6F-AA74D3D8729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xmlns="" id="{2F88DBEC-7E0B-495F-8745-52350A4F853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xmlns="" id="{15B153E8-2CA7-4CF1-A653-3CDD9D2DFE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xmlns="" id="{7403BEB7-95E1-46D7-8249-BEE2D8A76DC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xmlns="" id="{D89913E0-04DA-447D-AF6D-8440DF598FD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xmlns="" id="{66204496-D036-4EEF-B68F-DAC1A15EC36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xmlns="" id="{8E2FC882-372C-4810-BF83-28BD8AD654F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xmlns="" id="{EFD61A00-DDAA-4D0E-8954-FB2EA97254B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xmlns="" id="{6CA1430B-D7B4-4D71-A52C-2062A60DCC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xmlns="" id="{F5D00C59-CD9C-4E30-9C29-18833FB849F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xmlns="" id="{7B71785D-ED43-45D6-866D-EC49F8B480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a:extLst>
            <a:ext uri="{FF2B5EF4-FFF2-40B4-BE49-F238E27FC236}">
              <a16:creationId xmlns:a16="http://schemas.microsoft.com/office/drawing/2014/main" xmlns="" id="{619F1870-50F0-424D-A9E8-E4790FCC4302}"/>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a:extLst>
            <a:ext uri="{FF2B5EF4-FFF2-40B4-BE49-F238E27FC236}">
              <a16:creationId xmlns:a16="http://schemas.microsoft.com/office/drawing/2014/main" xmlns="" id="{CF89DEDB-9E89-48F6-A651-7BF34FD90924}"/>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a:extLst>
            <a:ext uri="{FF2B5EF4-FFF2-40B4-BE49-F238E27FC236}">
              <a16:creationId xmlns:a16="http://schemas.microsoft.com/office/drawing/2014/main" xmlns="" id="{7AB98FDE-1E14-4800-876B-7BBAD2AC9FE7}"/>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a:extLst>
            <a:ext uri="{FF2B5EF4-FFF2-40B4-BE49-F238E27FC236}">
              <a16:creationId xmlns:a16="http://schemas.microsoft.com/office/drawing/2014/main" xmlns="" id="{FC16421C-3157-437C-9420-B30D876981F6}"/>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a:extLst>
            <a:ext uri="{FF2B5EF4-FFF2-40B4-BE49-F238E27FC236}">
              <a16:creationId xmlns:a16="http://schemas.microsoft.com/office/drawing/2014/main" xmlns="" id="{EFDD54C7-7AA9-4D69-9E0D-06A930ABA11E}"/>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6" name="【学校施設】&#10;一人当たり面積平均値テキスト">
          <a:extLst>
            <a:ext uri="{FF2B5EF4-FFF2-40B4-BE49-F238E27FC236}">
              <a16:creationId xmlns:a16="http://schemas.microsoft.com/office/drawing/2014/main" xmlns="" id="{19F279F2-A3B4-411A-9C04-AA2E97DF42E0}"/>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a:extLst>
            <a:ext uri="{FF2B5EF4-FFF2-40B4-BE49-F238E27FC236}">
              <a16:creationId xmlns:a16="http://schemas.microsoft.com/office/drawing/2014/main" xmlns="" id="{937BA7D0-CB2E-4353-8C1F-FB470887258D}"/>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a:extLst>
            <a:ext uri="{FF2B5EF4-FFF2-40B4-BE49-F238E27FC236}">
              <a16:creationId xmlns:a16="http://schemas.microsoft.com/office/drawing/2014/main" xmlns="" id="{3A43E249-80B6-483E-9DB0-D77D6932C81D}"/>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a:extLst>
            <a:ext uri="{FF2B5EF4-FFF2-40B4-BE49-F238E27FC236}">
              <a16:creationId xmlns:a16="http://schemas.microsoft.com/office/drawing/2014/main" xmlns="" id="{7F6A34AF-D033-4919-8F55-F9CDA1196E2C}"/>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a:extLst>
            <a:ext uri="{FF2B5EF4-FFF2-40B4-BE49-F238E27FC236}">
              <a16:creationId xmlns:a16="http://schemas.microsoft.com/office/drawing/2014/main" xmlns="" id="{1EC01657-0434-4920-B965-7DEF0DB580F8}"/>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68809AC3-FCB0-4986-87C5-E90332956F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236E70F3-C04C-42A1-AF1F-EB1E708D01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9D7D3296-CA49-4679-AC1C-DD87C31078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4937198E-6985-4148-A4F8-B80B696AE6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7188D04-6F60-4C15-A27B-84A102D86A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60724</xdr:rowOff>
    </xdr:from>
    <xdr:to>
      <xdr:col>116</xdr:col>
      <xdr:colOff>114300</xdr:colOff>
      <xdr:row>64</xdr:row>
      <xdr:rowOff>162324</xdr:rowOff>
    </xdr:to>
    <xdr:sp macro="" textlink="">
      <xdr:nvSpPr>
        <xdr:cNvPr id="536" name="楕円 535">
          <a:extLst>
            <a:ext uri="{FF2B5EF4-FFF2-40B4-BE49-F238E27FC236}">
              <a16:creationId xmlns:a16="http://schemas.microsoft.com/office/drawing/2014/main" xmlns="" id="{56D55447-B050-4C52-B55B-28993B649303}"/>
            </a:ext>
          </a:extLst>
        </xdr:cNvPr>
        <xdr:cNvSpPr/>
      </xdr:nvSpPr>
      <xdr:spPr>
        <a:xfrm>
          <a:off x="22110700" y="110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147101</xdr:rowOff>
    </xdr:from>
    <xdr:ext cx="469744" cy="259045"/>
    <xdr:sp macro="" textlink="">
      <xdr:nvSpPr>
        <xdr:cNvPr id="537" name="【学校施設】&#10;一人当たり面積該当値テキスト">
          <a:extLst>
            <a:ext uri="{FF2B5EF4-FFF2-40B4-BE49-F238E27FC236}">
              <a16:creationId xmlns:a16="http://schemas.microsoft.com/office/drawing/2014/main" xmlns="" id="{CCBD8615-C039-4466-BDFE-5A007D3A58C9}"/>
            </a:ext>
          </a:extLst>
        </xdr:cNvPr>
        <xdr:cNvSpPr txBox="1"/>
      </xdr:nvSpPr>
      <xdr:spPr>
        <a:xfrm>
          <a:off x="22199600" y="109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70031</xdr:rowOff>
    </xdr:from>
    <xdr:to>
      <xdr:col>112</xdr:col>
      <xdr:colOff>38100</xdr:colOff>
      <xdr:row>65</xdr:row>
      <xdr:rowOff>181</xdr:rowOff>
    </xdr:to>
    <xdr:sp macro="" textlink="">
      <xdr:nvSpPr>
        <xdr:cNvPr id="538" name="楕円 537">
          <a:extLst>
            <a:ext uri="{FF2B5EF4-FFF2-40B4-BE49-F238E27FC236}">
              <a16:creationId xmlns:a16="http://schemas.microsoft.com/office/drawing/2014/main" xmlns="" id="{A7152329-933C-4EEC-8228-250EC4116573}"/>
            </a:ext>
          </a:extLst>
        </xdr:cNvPr>
        <xdr:cNvSpPr/>
      </xdr:nvSpPr>
      <xdr:spPr>
        <a:xfrm>
          <a:off x="21272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111524</xdr:rowOff>
    </xdr:from>
    <xdr:to>
      <xdr:col>116</xdr:col>
      <xdr:colOff>63500</xdr:colOff>
      <xdr:row>64</xdr:row>
      <xdr:rowOff>120831</xdr:rowOff>
    </xdr:to>
    <xdr:cxnSp macro="">
      <xdr:nvCxnSpPr>
        <xdr:cNvPr id="539" name="直線コネクタ 538">
          <a:extLst>
            <a:ext uri="{FF2B5EF4-FFF2-40B4-BE49-F238E27FC236}">
              <a16:creationId xmlns:a16="http://schemas.microsoft.com/office/drawing/2014/main" xmlns="" id="{07A1556D-204E-4052-A44C-BADBBCF40E76}"/>
            </a:ext>
          </a:extLst>
        </xdr:cNvPr>
        <xdr:cNvCxnSpPr/>
      </xdr:nvCxnSpPr>
      <xdr:spPr>
        <a:xfrm flipV="1">
          <a:off x="21323300" y="11084324"/>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79502</xdr:rowOff>
    </xdr:from>
    <xdr:to>
      <xdr:col>107</xdr:col>
      <xdr:colOff>101600</xdr:colOff>
      <xdr:row>65</xdr:row>
      <xdr:rowOff>9652</xdr:rowOff>
    </xdr:to>
    <xdr:sp macro="" textlink="">
      <xdr:nvSpPr>
        <xdr:cNvPr id="540" name="楕円 539">
          <a:extLst>
            <a:ext uri="{FF2B5EF4-FFF2-40B4-BE49-F238E27FC236}">
              <a16:creationId xmlns:a16="http://schemas.microsoft.com/office/drawing/2014/main" xmlns="" id="{30E5108C-3B15-4E87-B3D5-E6774E01F88E}"/>
            </a:ext>
          </a:extLst>
        </xdr:cNvPr>
        <xdr:cNvSpPr/>
      </xdr:nvSpPr>
      <xdr:spPr>
        <a:xfrm>
          <a:off x="20383500" y="110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120831</xdr:rowOff>
    </xdr:from>
    <xdr:to>
      <xdr:col>111</xdr:col>
      <xdr:colOff>177800</xdr:colOff>
      <xdr:row>64</xdr:row>
      <xdr:rowOff>130302</xdr:rowOff>
    </xdr:to>
    <xdr:cxnSp macro="">
      <xdr:nvCxnSpPr>
        <xdr:cNvPr id="541" name="直線コネクタ 540">
          <a:extLst>
            <a:ext uri="{FF2B5EF4-FFF2-40B4-BE49-F238E27FC236}">
              <a16:creationId xmlns:a16="http://schemas.microsoft.com/office/drawing/2014/main" xmlns="" id="{0B5FE89E-3B07-4878-B332-E06C94959225}"/>
            </a:ext>
          </a:extLst>
        </xdr:cNvPr>
        <xdr:cNvCxnSpPr/>
      </xdr:nvCxnSpPr>
      <xdr:spPr>
        <a:xfrm flipV="1">
          <a:off x="20434300" y="1109363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2" name="n_1aveValue【学校施設】&#10;一人当たり面積">
          <a:extLst>
            <a:ext uri="{FF2B5EF4-FFF2-40B4-BE49-F238E27FC236}">
              <a16:creationId xmlns:a16="http://schemas.microsoft.com/office/drawing/2014/main" xmlns="" id="{CE363213-DB7F-409C-B6D9-EA6B7E45B84D}"/>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a:extLst>
            <a:ext uri="{FF2B5EF4-FFF2-40B4-BE49-F238E27FC236}">
              <a16:creationId xmlns:a16="http://schemas.microsoft.com/office/drawing/2014/main" xmlns="" id="{EF8DD79E-9578-4A83-B3EA-91EF94AAC5C5}"/>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a:extLst>
            <a:ext uri="{FF2B5EF4-FFF2-40B4-BE49-F238E27FC236}">
              <a16:creationId xmlns:a16="http://schemas.microsoft.com/office/drawing/2014/main" xmlns="" id="{53E7A34F-7948-4B68-9BA5-3530CFBE48E3}"/>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162758</xdr:rowOff>
    </xdr:from>
    <xdr:ext cx="469744" cy="259045"/>
    <xdr:sp macro="" textlink="">
      <xdr:nvSpPr>
        <xdr:cNvPr id="545" name="n_1mainValue【学校施設】&#10;一人当たり面積">
          <a:extLst>
            <a:ext uri="{FF2B5EF4-FFF2-40B4-BE49-F238E27FC236}">
              <a16:creationId xmlns:a16="http://schemas.microsoft.com/office/drawing/2014/main" xmlns="" id="{B61DAF75-A11B-47FE-9E33-78DC2FCF99EF}"/>
            </a:ext>
          </a:extLst>
        </xdr:cNvPr>
        <xdr:cNvSpPr txBox="1"/>
      </xdr:nvSpPr>
      <xdr:spPr>
        <a:xfrm>
          <a:off x="21075727" y="111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779</xdr:rowOff>
    </xdr:from>
    <xdr:ext cx="469744" cy="259045"/>
    <xdr:sp macro="" textlink="">
      <xdr:nvSpPr>
        <xdr:cNvPr id="546" name="n_2mainValue【学校施設】&#10;一人当たり面積">
          <a:extLst>
            <a:ext uri="{FF2B5EF4-FFF2-40B4-BE49-F238E27FC236}">
              <a16:creationId xmlns:a16="http://schemas.microsoft.com/office/drawing/2014/main" xmlns="" id="{F30A66C2-211E-49D6-8F15-A5730821805E}"/>
            </a:ext>
          </a:extLst>
        </xdr:cNvPr>
        <xdr:cNvSpPr txBox="1"/>
      </xdr:nvSpPr>
      <xdr:spPr>
        <a:xfrm>
          <a:off x="20199427" y="1114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47A37A1B-A80F-477E-8A00-CA5DA05EEA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1E1B6AD0-0AA8-480E-8C23-80F949A545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C5D4601A-5324-4B6E-A96D-E4012C43AF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42FFE5E4-D5DB-4905-84E3-2EFC832548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E907A5D1-D828-4F08-8891-BABEAB5AD3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01E557E6-790A-4058-BA49-A457D11F7A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E6A3D564-0A50-4CED-9C31-A3E26C09AB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1F996C47-6191-4569-9885-DD039E62C81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xmlns="" id="{16608CBF-4FD5-46B9-AB8C-0A9DB52D51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xmlns="" id="{98C86FEE-99D5-4A88-B31F-9173417C19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xmlns="" id="{6BD08302-738D-427F-8B73-47F1101DC0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xmlns="" id="{A24B73AA-A235-4FFB-8E57-7975D21A67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xmlns="" id="{4B7B990F-4401-43EC-85FC-348AC6948A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xmlns="" id="{33ADB210-234A-48C9-BA05-698E115BF0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xmlns="" id="{879430B6-B846-41ED-AC38-EE8C7B73BE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xmlns="" id="{0B6C0631-191C-406B-80EC-2A09D04D31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xmlns="" id="{DF314D44-92B2-4150-AFA5-C52A5C4C66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xmlns="" id="{332E5786-A6F9-4B30-BE31-859098DE31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xmlns="" id="{8F1E247B-4800-4844-94B1-B38ADB0F7A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xmlns="" id="{78D76833-B0ED-479C-A28F-7B535027F4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xmlns="" id="{BD6A192E-8806-47F8-954E-04EF8C7926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xmlns="" id="{B53EA14C-472F-4636-B3B5-B24AF0A6E2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xmlns="" id="{C43454C2-163F-4C9A-B2E3-BAD47AB2DD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xmlns="" id="{DC5B4D69-8F32-4428-B59F-7B39D68057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xmlns="" id="{E86541F9-8213-4736-B4F1-2B404D6A9F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xmlns="" id="{D9383F72-A6B6-4CF7-802A-B24770D056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a:extLst>
            <a:ext uri="{FF2B5EF4-FFF2-40B4-BE49-F238E27FC236}">
              <a16:creationId xmlns:a16="http://schemas.microsoft.com/office/drawing/2014/main" xmlns="" id="{D0C17878-ED0B-46C9-81CE-EE78918EB7A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a:extLst>
            <a:ext uri="{FF2B5EF4-FFF2-40B4-BE49-F238E27FC236}">
              <a16:creationId xmlns:a16="http://schemas.microsoft.com/office/drawing/2014/main" xmlns="" id="{B89B674D-7DEE-4011-9398-9388082D76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a:extLst>
            <a:ext uri="{FF2B5EF4-FFF2-40B4-BE49-F238E27FC236}">
              <a16:creationId xmlns:a16="http://schemas.microsoft.com/office/drawing/2014/main" xmlns="" id="{74126556-A094-4CF6-9BE6-EE101C44BFD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a:extLst>
            <a:ext uri="{FF2B5EF4-FFF2-40B4-BE49-F238E27FC236}">
              <a16:creationId xmlns:a16="http://schemas.microsoft.com/office/drawing/2014/main" xmlns="" id="{63632793-6641-403D-A2BF-87CC148B58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a:extLst>
            <a:ext uri="{FF2B5EF4-FFF2-40B4-BE49-F238E27FC236}">
              <a16:creationId xmlns:a16="http://schemas.microsoft.com/office/drawing/2014/main" xmlns="" id="{E6492254-4806-461F-B045-8EAE079B226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a:extLst>
            <a:ext uri="{FF2B5EF4-FFF2-40B4-BE49-F238E27FC236}">
              <a16:creationId xmlns:a16="http://schemas.microsoft.com/office/drawing/2014/main" xmlns="" id="{F48B33AC-78AD-48CF-A769-9D32A43CB63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a:extLst>
            <a:ext uri="{FF2B5EF4-FFF2-40B4-BE49-F238E27FC236}">
              <a16:creationId xmlns:a16="http://schemas.microsoft.com/office/drawing/2014/main" xmlns="" id="{EDB95B84-A4B4-49B2-8043-166DB5E214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a:extLst>
            <a:ext uri="{FF2B5EF4-FFF2-40B4-BE49-F238E27FC236}">
              <a16:creationId xmlns:a16="http://schemas.microsoft.com/office/drawing/2014/main" xmlns="" id="{E79BE559-E4C2-494E-A38D-84FD12101B2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a:extLst>
            <a:ext uri="{FF2B5EF4-FFF2-40B4-BE49-F238E27FC236}">
              <a16:creationId xmlns:a16="http://schemas.microsoft.com/office/drawing/2014/main" xmlns="" id="{EB26FB03-6238-4B8F-BDCA-1D2E0EFC12E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a:extLst>
            <a:ext uri="{FF2B5EF4-FFF2-40B4-BE49-F238E27FC236}">
              <a16:creationId xmlns:a16="http://schemas.microsoft.com/office/drawing/2014/main" xmlns="" id="{BCBE8B0F-1A62-4E2C-9DA5-B0D56B872B8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a:extLst>
            <a:ext uri="{FF2B5EF4-FFF2-40B4-BE49-F238E27FC236}">
              <a16:creationId xmlns:a16="http://schemas.microsoft.com/office/drawing/2014/main" xmlns="" id="{5E6803BF-D305-45DA-B9DF-E3CA8C98711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xmlns="" id="{54FB145A-C443-4D24-B7EE-8670DBF327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AED29CFF-BB41-4976-8DE5-701DE1593A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a:extLst>
            <a:ext uri="{FF2B5EF4-FFF2-40B4-BE49-F238E27FC236}">
              <a16:creationId xmlns:a16="http://schemas.microsoft.com/office/drawing/2014/main" xmlns="" id="{8C39A981-FF25-42F6-9283-CCB2A23A54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7" name="直線コネクタ 586">
          <a:extLst>
            <a:ext uri="{FF2B5EF4-FFF2-40B4-BE49-F238E27FC236}">
              <a16:creationId xmlns:a16="http://schemas.microsoft.com/office/drawing/2014/main" xmlns="" id="{C5CBF8D3-3C67-4C71-A7B7-EC0A670D0805}"/>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8" name="【公民館】&#10;有形固定資産減価償却率最小値テキスト">
          <a:extLst>
            <a:ext uri="{FF2B5EF4-FFF2-40B4-BE49-F238E27FC236}">
              <a16:creationId xmlns:a16="http://schemas.microsoft.com/office/drawing/2014/main" xmlns="" id="{40D4B80A-5FB2-4DFE-9165-CDAB53717C07}"/>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89" name="直線コネクタ 588">
          <a:extLst>
            <a:ext uri="{FF2B5EF4-FFF2-40B4-BE49-F238E27FC236}">
              <a16:creationId xmlns:a16="http://schemas.microsoft.com/office/drawing/2014/main" xmlns="" id="{EA4E5C63-7FBB-4725-8745-AE8E89345168}"/>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0" name="【公民館】&#10;有形固定資産減価償却率最大値テキスト">
          <a:extLst>
            <a:ext uri="{FF2B5EF4-FFF2-40B4-BE49-F238E27FC236}">
              <a16:creationId xmlns:a16="http://schemas.microsoft.com/office/drawing/2014/main" xmlns="" id="{294AA046-27A4-49F0-9BE1-DD44E61A004E}"/>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1" name="直線コネクタ 590">
          <a:extLst>
            <a:ext uri="{FF2B5EF4-FFF2-40B4-BE49-F238E27FC236}">
              <a16:creationId xmlns:a16="http://schemas.microsoft.com/office/drawing/2014/main" xmlns="" id="{3582769B-5A90-4FB2-A497-22B5FAC68D8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2" name="【公民館】&#10;有形固定資産減価償却率平均値テキスト">
          <a:extLst>
            <a:ext uri="{FF2B5EF4-FFF2-40B4-BE49-F238E27FC236}">
              <a16:creationId xmlns:a16="http://schemas.microsoft.com/office/drawing/2014/main" xmlns="" id="{5835DA5A-4AF9-4A38-B8B9-8993793034B1}"/>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3" name="フローチャート: 判断 592">
          <a:extLst>
            <a:ext uri="{FF2B5EF4-FFF2-40B4-BE49-F238E27FC236}">
              <a16:creationId xmlns:a16="http://schemas.microsoft.com/office/drawing/2014/main" xmlns="" id="{E1020718-08EE-4751-8A12-D4C9B323577C}"/>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4" name="フローチャート: 判断 593">
          <a:extLst>
            <a:ext uri="{FF2B5EF4-FFF2-40B4-BE49-F238E27FC236}">
              <a16:creationId xmlns:a16="http://schemas.microsoft.com/office/drawing/2014/main" xmlns="" id="{976B697E-BCFC-4FF0-9D3C-43861AEC5978}"/>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5" name="フローチャート: 判断 594">
          <a:extLst>
            <a:ext uri="{FF2B5EF4-FFF2-40B4-BE49-F238E27FC236}">
              <a16:creationId xmlns:a16="http://schemas.microsoft.com/office/drawing/2014/main" xmlns="" id="{E45D0073-F9B9-44D1-9447-CE12EE7297AE}"/>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96" name="フローチャート: 判断 595">
          <a:extLst>
            <a:ext uri="{FF2B5EF4-FFF2-40B4-BE49-F238E27FC236}">
              <a16:creationId xmlns:a16="http://schemas.microsoft.com/office/drawing/2014/main" xmlns="" id="{C9F73F07-155D-48D4-824A-3B4508BE0C26}"/>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2E44A3EA-FD42-4ED0-9595-64547F0871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8AEB84DC-4169-4BC2-B04F-48161EE39D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E4D40B12-145F-448F-BDFA-58843FD724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880046F2-2E7E-4BA4-9AC9-96C6B32C1C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71FA65A1-5FC2-4532-BE70-12AB3C3422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02" name="楕円 601">
          <a:extLst>
            <a:ext uri="{FF2B5EF4-FFF2-40B4-BE49-F238E27FC236}">
              <a16:creationId xmlns:a16="http://schemas.microsoft.com/office/drawing/2014/main" xmlns="" id="{9F9CED72-84B8-416D-8398-84F96F23CEAB}"/>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03" name="【公民館】&#10;有形固定資産減価償却率該当値テキスト">
          <a:extLst>
            <a:ext uri="{FF2B5EF4-FFF2-40B4-BE49-F238E27FC236}">
              <a16:creationId xmlns:a16="http://schemas.microsoft.com/office/drawing/2014/main" xmlns="" id="{D98D6E3D-8F02-4F04-A039-34F8C0EB86A2}"/>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04" name="楕円 603">
          <a:extLst>
            <a:ext uri="{FF2B5EF4-FFF2-40B4-BE49-F238E27FC236}">
              <a16:creationId xmlns:a16="http://schemas.microsoft.com/office/drawing/2014/main" xmlns="" id="{1E046427-0618-4455-BB9B-D52461A1E453}"/>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05" name="直線コネクタ 604">
          <a:extLst>
            <a:ext uri="{FF2B5EF4-FFF2-40B4-BE49-F238E27FC236}">
              <a16:creationId xmlns:a16="http://schemas.microsoft.com/office/drawing/2014/main" xmlns="" id="{1EFF649D-7EF9-46E4-8CB7-079B0BA167A7}"/>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103505</xdr:rowOff>
    </xdr:from>
    <xdr:to>
      <xdr:col>76</xdr:col>
      <xdr:colOff>165100</xdr:colOff>
      <xdr:row>102</xdr:row>
      <xdr:rowOff>33655</xdr:rowOff>
    </xdr:to>
    <xdr:sp macro="" textlink="">
      <xdr:nvSpPr>
        <xdr:cNvPr id="606" name="楕円 605">
          <a:extLst>
            <a:ext uri="{FF2B5EF4-FFF2-40B4-BE49-F238E27FC236}">
              <a16:creationId xmlns:a16="http://schemas.microsoft.com/office/drawing/2014/main" xmlns="" id="{94292708-637F-4B12-91C0-5CDC4E211B25}"/>
            </a:ext>
          </a:extLst>
        </xdr:cNvPr>
        <xdr:cNvSpPr/>
      </xdr:nvSpPr>
      <xdr:spPr>
        <a:xfrm>
          <a:off x="14541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101</xdr:row>
      <xdr:rowOff>154305</xdr:rowOff>
    </xdr:to>
    <xdr:cxnSp macro="">
      <xdr:nvCxnSpPr>
        <xdr:cNvPr id="607" name="直線コネクタ 606">
          <a:extLst>
            <a:ext uri="{FF2B5EF4-FFF2-40B4-BE49-F238E27FC236}">
              <a16:creationId xmlns:a16="http://schemas.microsoft.com/office/drawing/2014/main" xmlns="" id="{7C5F20F3-DC11-4C9D-AA6D-E3DBD99B3E18}"/>
            </a:ext>
          </a:extLst>
        </xdr:cNvPr>
        <xdr:cNvCxnSpPr/>
      </xdr:nvCxnSpPr>
      <xdr:spPr>
        <a:xfrm flipV="1">
          <a:off x="14592300" y="1714500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8" name="n_1aveValue【公民館】&#10;有形固定資産減価償却率">
          <a:extLst>
            <a:ext uri="{FF2B5EF4-FFF2-40B4-BE49-F238E27FC236}">
              <a16:creationId xmlns:a16="http://schemas.microsoft.com/office/drawing/2014/main" xmlns="" id="{4BDC134B-0FC4-401F-8B5D-2B40C0E9B589}"/>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09" name="n_2aveValue【公民館】&#10;有形固定資産減価償却率">
          <a:extLst>
            <a:ext uri="{FF2B5EF4-FFF2-40B4-BE49-F238E27FC236}">
              <a16:creationId xmlns:a16="http://schemas.microsoft.com/office/drawing/2014/main" xmlns="" id="{CCC13220-0DA0-4870-8F10-AE4F49722447}"/>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10" name="n_3aveValue【公民館】&#10;有形固定資産減価償却率">
          <a:extLst>
            <a:ext uri="{FF2B5EF4-FFF2-40B4-BE49-F238E27FC236}">
              <a16:creationId xmlns:a16="http://schemas.microsoft.com/office/drawing/2014/main" xmlns="" id="{285492C0-EE8F-4246-BE82-A800F9B5BD6F}"/>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11" name="n_1mainValue【公民館】&#10;有形固定資産減価償却率">
          <a:extLst>
            <a:ext uri="{FF2B5EF4-FFF2-40B4-BE49-F238E27FC236}">
              <a16:creationId xmlns:a16="http://schemas.microsoft.com/office/drawing/2014/main" xmlns="" id="{E5340AD0-FFE3-454B-8593-89B1FD3325B6}"/>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50182</xdr:rowOff>
    </xdr:from>
    <xdr:ext cx="405111" cy="259045"/>
    <xdr:sp macro="" textlink="">
      <xdr:nvSpPr>
        <xdr:cNvPr id="612" name="n_2mainValue【公民館】&#10;有形固定資産減価償却率">
          <a:extLst>
            <a:ext uri="{FF2B5EF4-FFF2-40B4-BE49-F238E27FC236}">
              <a16:creationId xmlns:a16="http://schemas.microsoft.com/office/drawing/2014/main" xmlns="" id="{DE8FB1F5-14AF-484E-AF3D-13F1B57C3B88}"/>
            </a:ext>
          </a:extLst>
        </xdr:cNvPr>
        <xdr:cNvSpPr txBox="1"/>
      </xdr:nvSpPr>
      <xdr:spPr>
        <a:xfrm>
          <a:off x="143897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xmlns="" id="{4F7F6270-07C7-4A06-9388-949A604606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xmlns="" id="{FCC51789-5ADE-4F00-B3A0-C434224B10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xmlns="" id="{5ECEDD81-FB9D-4468-83F1-490B3BB232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xmlns="" id="{451F378C-F313-4245-AB54-A033FAB907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xmlns="" id="{997F218F-83E0-45D5-86DA-A3C4D902FD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xmlns="" id="{B97AC7F4-35FD-48A1-BD23-45CBD677A6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xmlns="" id="{63B4E86A-9530-462C-A745-C5A1050E36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xmlns="" id="{51435A89-A1F6-4F17-A814-D9DC8FE4FF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xmlns="" id="{C03C5109-2378-40D3-8966-785B635C1C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xmlns="" id="{CB0A5F2F-645D-4F44-974E-20B4D07A39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a:extLst>
            <a:ext uri="{FF2B5EF4-FFF2-40B4-BE49-F238E27FC236}">
              <a16:creationId xmlns:a16="http://schemas.microsoft.com/office/drawing/2014/main" xmlns="" id="{6C898BAC-AA95-46B8-8BA0-A3532C7D1AB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xmlns="" id="{434F0151-E9E1-4D69-91F9-2C8ED981DA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a:extLst>
            <a:ext uri="{FF2B5EF4-FFF2-40B4-BE49-F238E27FC236}">
              <a16:creationId xmlns:a16="http://schemas.microsoft.com/office/drawing/2014/main" xmlns="" id="{2A9EB2C3-B8B8-4F21-B970-C365A7A5749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a:extLst>
            <a:ext uri="{FF2B5EF4-FFF2-40B4-BE49-F238E27FC236}">
              <a16:creationId xmlns:a16="http://schemas.microsoft.com/office/drawing/2014/main" xmlns="" id="{24FC2A9F-AD3B-48A3-B57E-B350C39FBC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a:extLst>
            <a:ext uri="{FF2B5EF4-FFF2-40B4-BE49-F238E27FC236}">
              <a16:creationId xmlns:a16="http://schemas.microsoft.com/office/drawing/2014/main" xmlns="" id="{DED3A67A-1AE3-4B2E-ABC8-434AFF9F3D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a:extLst>
            <a:ext uri="{FF2B5EF4-FFF2-40B4-BE49-F238E27FC236}">
              <a16:creationId xmlns:a16="http://schemas.microsoft.com/office/drawing/2014/main" xmlns="" id="{2E695A36-6518-40B0-AC33-180891CF190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a:extLst>
            <a:ext uri="{FF2B5EF4-FFF2-40B4-BE49-F238E27FC236}">
              <a16:creationId xmlns:a16="http://schemas.microsoft.com/office/drawing/2014/main" xmlns="" id="{9631F03F-DF47-4597-8171-DE2B6F9CB36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a:extLst>
            <a:ext uri="{FF2B5EF4-FFF2-40B4-BE49-F238E27FC236}">
              <a16:creationId xmlns:a16="http://schemas.microsoft.com/office/drawing/2014/main" xmlns="" id="{8C574F54-6634-4D48-ACC3-192E3F2C1C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a:extLst>
            <a:ext uri="{FF2B5EF4-FFF2-40B4-BE49-F238E27FC236}">
              <a16:creationId xmlns:a16="http://schemas.microsoft.com/office/drawing/2014/main" xmlns="" id="{AC933705-F820-49D0-A110-D4729076AFC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xmlns="" id="{3B4F016D-BC23-42F7-B615-37FCB4C1D33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xmlns="" id="{344079D7-A290-4FF7-BE23-38F5B84306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xmlns="" id="{B69FD14D-F73B-4005-B2A3-73394FBFFB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公民館】&#10;一人当たり面積グラフ枠">
          <a:extLst>
            <a:ext uri="{FF2B5EF4-FFF2-40B4-BE49-F238E27FC236}">
              <a16:creationId xmlns:a16="http://schemas.microsoft.com/office/drawing/2014/main" xmlns="" id="{83B49706-022D-4ECC-839E-3C8BD0A0A0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6" name="直線コネクタ 635">
          <a:extLst>
            <a:ext uri="{FF2B5EF4-FFF2-40B4-BE49-F238E27FC236}">
              <a16:creationId xmlns:a16="http://schemas.microsoft.com/office/drawing/2014/main" xmlns="" id="{3A062901-4762-4501-A0F9-044FA5CCA6B3}"/>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7" name="【公民館】&#10;一人当たり面積最小値テキスト">
          <a:extLst>
            <a:ext uri="{FF2B5EF4-FFF2-40B4-BE49-F238E27FC236}">
              <a16:creationId xmlns:a16="http://schemas.microsoft.com/office/drawing/2014/main" xmlns="" id="{4C28BDE5-E48F-4495-A0E5-85CDB44C7757}"/>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8" name="直線コネクタ 637">
          <a:extLst>
            <a:ext uri="{FF2B5EF4-FFF2-40B4-BE49-F238E27FC236}">
              <a16:creationId xmlns:a16="http://schemas.microsoft.com/office/drawing/2014/main" xmlns="" id="{58DED966-48BF-4E3D-B212-16FC7F363EB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39" name="【公民館】&#10;一人当たり面積最大値テキスト">
          <a:extLst>
            <a:ext uri="{FF2B5EF4-FFF2-40B4-BE49-F238E27FC236}">
              <a16:creationId xmlns:a16="http://schemas.microsoft.com/office/drawing/2014/main" xmlns="" id="{1F4D2675-99E8-46A2-A0F6-31D3F401681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40" name="直線コネクタ 639">
          <a:extLst>
            <a:ext uri="{FF2B5EF4-FFF2-40B4-BE49-F238E27FC236}">
              <a16:creationId xmlns:a16="http://schemas.microsoft.com/office/drawing/2014/main" xmlns="" id="{4F6BD779-DE28-4DA3-8CD7-05F679954318}"/>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41" name="【公民館】&#10;一人当たり面積平均値テキスト">
          <a:extLst>
            <a:ext uri="{FF2B5EF4-FFF2-40B4-BE49-F238E27FC236}">
              <a16:creationId xmlns:a16="http://schemas.microsoft.com/office/drawing/2014/main" xmlns="" id="{F178FFE8-0743-4ECA-8160-5FD7D91E5B6A}"/>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2" name="フローチャート: 判断 641">
          <a:extLst>
            <a:ext uri="{FF2B5EF4-FFF2-40B4-BE49-F238E27FC236}">
              <a16:creationId xmlns:a16="http://schemas.microsoft.com/office/drawing/2014/main" xmlns="" id="{3F4EB248-68DA-40C8-BF98-5272B760F1C9}"/>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3" name="フローチャート: 判断 642">
          <a:extLst>
            <a:ext uri="{FF2B5EF4-FFF2-40B4-BE49-F238E27FC236}">
              <a16:creationId xmlns:a16="http://schemas.microsoft.com/office/drawing/2014/main" xmlns="" id="{BA4299ED-5E12-4F46-A44C-F7024633C7E9}"/>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4" name="フローチャート: 判断 643">
          <a:extLst>
            <a:ext uri="{FF2B5EF4-FFF2-40B4-BE49-F238E27FC236}">
              <a16:creationId xmlns:a16="http://schemas.microsoft.com/office/drawing/2014/main" xmlns="" id="{7D24DFE2-7984-457C-937C-4FBF02AA2A33}"/>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45" name="フローチャート: 判断 644">
          <a:extLst>
            <a:ext uri="{FF2B5EF4-FFF2-40B4-BE49-F238E27FC236}">
              <a16:creationId xmlns:a16="http://schemas.microsoft.com/office/drawing/2014/main" xmlns="" id="{C3DAD3E4-969C-4BFA-B360-D462445684E1}"/>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C9C03EF4-65AE-4483-B2C4-F49B89F78D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F1490DD0-9836-4D72-AC0E-5363CFFCF3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FFBDF4FF-549F-45DD-ABE9-BAB03E3735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2E660A75-C831-449B-8D08-248C801B6A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31A64E97-808A-4459-95D8-CFCFDE875B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30353</xdr:rowOff>
    </xdr:from>
    <xdr:to>
      <xdr:col>116</xdr:col>
      <xdr:colOff>114300</xdr:colOff>
      <xdr:row>108</xdr:row>
      <xdr:rowOff>131953</xdr:rowOff>
    </xdr:to>
    <xdr:sp macro="" textlink="">
      <xdr:nvSpPr>
        <xdr:cNvPr id="651" name="楕円 650">
          <a:extLst>
            <a:ext uri="{FF2B5EF4-FFF2-40B4-BE49-F238E27FC236}">
              <a16:creationId xmlns:a16="http://schemas.microsoft.com/office/drawing/2014/main" xmlns="" id="{0D79061A-6E24-4D94-B2AC-FC0965360C61}"/>
            </a:ext>
          </a:extLst>
        </xdr:cNvPr>
        <xdr:cNvSpPr/>
      </xdr:nvSpPr>
      <xdr:spPr>
        <a:xfrm>
          <a:off x="221107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116730</xdr:rowOff>
    </xdr:from>
    <xdr:ext cx="469744" cy="259045"/>
    <xdr:sp macro="" textlink="">
      <xdr:nvSpPr>
        <xdr:cNvPr id="652" name="【公民館】&#10;一人当たり面積該当値テキスト">
          <a:extLst>
            <a:ext uri="{FF2B5EF4-FFF2-40B4-BE49-F238E27FC236}">
              <a16:creationId xmlns:a16="http://schemas.microsoft.com/office/drawing/2014/main" xmlns="" id="{B3A19B86-FBE2-43DF-B41D-7C414CBD79AB}"/>
            </a:ext>
          </a:extLst>
        </xdr:cNvPr>
        <xdr:cNvSpPr txBox="1"/>
      </xdr:nvSpPr>
      <xdr:spPr>
        <a:xfrm>
          <a:off x="22199600" y="184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32258</xdr:rowOff>
    </xdr:from>
    <xdr:to>
      <xdr:col>112</xdr:col>
      <xdr:colOff>38100</xdr:colOff>
      <xdr:row>108</xdr:row>
      <xdr:rowOff>133858</xdr:rowOff>
    </xdr:to>
    <xdr:sp macro="" textlink="">
      <xdr:nvSpPr>
        <xdr:cNvPr id="653" name="楕円 652">
          <a:extLst>
            <a:ext uri="{FF2B5EF4-FFF2-40B4-BE49-F238E27FC236}">
              <a16:creationId xmlns:a16="http://schemas.microsoft.com/office/drawing/2014/main" xmlns="" id="{A033A44D-F2E9-4A92-9491-F3AB2EB84B31}"/>
            </a:ext>
          </a:extLst>
        </xdr:cNvPr>
        <xdr:cNvSpPr/>
      </xdr:nvSpPr>
      <xdr:spPr>
        <a:xfrm>
          <a:off x="21272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81153</xdr:rowOff>
    </xdr:from>
    <xdr:to>
      <xdr:col>116</xdr:col>
      <xdr:colOff>63500</xdr:colOff>
      <xdr:row>108</xdr:row>
      <xdr:rowOff>83058</xdr:rowOff>
    </xdr:to>
    <xdr:cxnSp macro="">
      <xdr:nvCxnSpPr>
        <xdr:cNvPr id="654" name="直線コネクタ 653">
          <a:extLst>
            <a:ext uri="{FF2B5EF4-FFF2-40B4-BE49-F238E27FC236}">
              <a16:creationId xmlns:a16="http://schemas.microsoft.com/office/drawing/2014/main" xmlns="" id="{F499DF40-CEAC-4703-B44A-B1A72F029725}"/>
            </a:ext>
          </a:extLst>
        </xdr:cNvPr>
        <xdr:cNvCxnSpPr/>
      </xdr:nvCxnSpPr>
      <xdr:spPr>
        <a:xfrm flipV="1">
          <a:off x="21323300" y="1859775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23495</xdr:rowOff>
    </xdr:from>
    <xdr:to>
      <xdr:col>107</xdr:col>
      <xdr:colOff>101600</xdr:colOff>
      <xdr:row>108</xdr:row>
      <xdr:rowOff>125095</xdr:rowOff>
    </xdr:to>
    <xdr:sp macro="" textlink="">
      <xdr:nvSpPr>
        <xdr:cNvPr id="655" name="楕円 654">
          <a:extLst>
            <a:ext uri="{FF2B5EF4-FFF2-40B4-BE49-F238E27FC236}">
              <a16:creationId xmlns:a16="http://schemas.microsoft.com/office/drawing/2014/main" xmlns="" id="{1774E9C0-8A02-4F44-9ED9-B07B4D8EA7BE}"/>
            </a:ext>
          </a:extLst>
        </xdr:cNvPr>
        <xdr:cNvSpPr/>
      </xdr:nvSpPr>
      <xdr:spPr>
        <a:xfrm>
          <a:off x="20383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74295</xdr:rowOff>
    </xdr:from>
    <xdr:to>
      <xdr:col>111</xdr:col>
      <xdr:colOff>177800</xdr:colOff>
      <xdr:row>108</xdr:row>
      <xdr:rowOff>83058</xdr:rowOff>
    </xdr:to>
    <xdr:cxnSp macro="">
      <xdr:nvCxnSpPr>
        <xdr:cNvPr id="656" name="直線コネクタ 655">
          <a:extLst>
            <a:ext uri="{FF2B5EF4-FFF2-40B4-BE49-F238E27FC236}">
              <a16:creationId xmlns:a16="http://schemas.microsoft.com/office/drawing/2014/main" xmlns="" id="{7F0C6847-B39E-4281-AE49-C1C036599670}"/>
            </a:ext>
          </a:extLst>
        </xdr:cNvPr>
        <xdr:cNvCxnSpPr/>
      </xdr:nvCxnSpPr>
      <xdr:spPr>
        <a:xfrm>
          <a:off x="20434300" y="1859089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57" name="n_1aveValue【公民館】&#10;一人当たり面積">
          <a:extLst>
            <a:ext uri="{FF2B5EF4-FFF2-40B4-BE49-F238E27FC236}">
              <a16:creationId xmlns:a16="http://schemas.microsoft.com/office/drawing/2014/main" xmlns="" id="{56CF6263-CFE6-4919-8A51-17EF32C7A6B0}"/>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58" name="n_2aveValue【公民館】&#10;一人当たり面積">
          <a:extLst>
            <a:ext uri="{FF2B5EF4-FFF2-40B4-BE49-F238E27FC236}">
              <a16:creationId xmlns:a16="http://schemas.microsoft.com/office/drawing/2014/main" xmlns="" id="{DA8DCA1C-233E-4C47-AE97-4D168946E753}"/>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59" name="n_3aveValue【公民館】&#10;一人当たり面積">
          <a:extLst>
            <a:ext uri="{FF2B5EF4-FFF2-40B4-BE49-F238E27FC236}">
              <a16:creationId xmlns:a16="http://schemas.microsoft.com/office/drawing/2014/main" xmlns="" id="{F5543C4D-F9B2-435F-AA1A-01F7DC7FFE4E}"/>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124985</xdr:rowOff>
    </xdr:from>
    <xdr:ext cx="469744" cy="259045"/>
    <xdr:sp macro="" textlink="">
      <xdr:nvSpPr>
        <xdr:cNvPr id="660" name="n_1mainValue【公民館】&#10;一人当たり面積">
          <a:extLst>
            <a:ext uri="{FF2B5EF4-FFF2-40B4-BE49-F238E27FC236}">
              <a16:creationId xmlns:a16="http://schemas.microsoft.com/office/drawing/2014/main" xmlns="" id="{2100F632-FC50-41D3-B3E2-8CC1798F75BD}"/>
            </a:ext>
          </a:extLst>
        </xdr:cNvPr>
        <xdr:cNvSpPr txBox="1"/>
      </xdr:nvSpPr>
      <xdr:spPr>
        <a:xfrm>
          <a:off x="210757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116222</xdr:rowOff>
    </xdr:from>
    <xdr:ext cx="469744" cy="259045"/>
    <xdr:sp macro="" textlink="">
      <xdr:nvSpPr>
        <xdr:cNvPr id="661" name="n_2mainValue【公民館】&#10;一人当たり面積">
          <a:extLst>
            <a:ext uri="{FF2B5EF4-FFF2-40B4-BE49-F238E27FC236}">
              <a16:creationId xmlns:a16="http://schemas.microsoft.com/office/drawing/2014/main" xmlns="" id="{9A403118-F3C9-4A77-BA6B-A9F6F3B13ACA}"/>
            </a:ext>
          </a:extLst>
        </xdr:cNvPr>
        <xdr:cNvSpPr txBox="1"/>
      </xdr:nvSpPr>
      <xdr:spPr>
        <a:xfrm>
          <a:off x="201994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xmlns="" id="{8A5C58F5-407C-4DE6-B1D5-1FE0474D68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xmlns="" id="{00E363E5-3D71-4241-96C1-0B3FA9B6FB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xmlns="" id="{504CEB97-8D03-4009-AAEC-2BF4A19325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類似団体と比較して有形固定資産減価償却率が特に低くなっているのは、橋りょうであり、特に高くなっている施設は、道路、保育園、公営住宅、公民館である。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橋りょうは、有形固定資産減価償却率が４４．７％で、類似団体を下回っており、橋りょう長寿命化修繕計画に基づく計画的な更新の効果が現れている。今後も同様の方針により事業を継続していく。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道路は、近年財源の確保が厳しく事業の進捗が遅れている。計画的に更新を進め、今後は基金の活用も検討しながら、持続的な事業量の確保に努め、計画的に老朽化対策を行っていく。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保育園は、建設から４０年以上経過しており、有形固定資産減価償却率が８５．８％と高くなっていることから、利用者のニーズを踏まえ、個別施設計画に基づき更新を検討していく。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公営住宅は、有形固定資産減価償却率が９３．５％と高くなっているが、個別計画がないため、早急に計画を策定し、計画的な老朽化対策を行っていく。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民館は、旧小学校校舎分校を使用しており、建設から中茂公民館が５０年以上、八木沢公民館が６５年以上経過している。今後は施設の利用状況や費用対効果などを総合的に勘案し、効率的な維持管理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44E153D-5106-4C6E-B5FC-DBF3B8E9A4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AE1E149-46C4-4D85-9D02-89FE26CC86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9BB6607-CED7-46F5-B3FB-89BD64AF24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A53202A-EE9B-4CBF-B293-7A023EA42D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B776C0D-7BFC-4C08-8D6C-F6F5C73511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085DF4E-D65F-4F2E-9CB0-F2827E5654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493033E-8244-4E8E-A96D-54E6B86510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6C6DDC2-6CC0-4472-998A-7D4352CC25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4D9FEAA-C5F9-401D-A77E-B3A669B9F0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9D82817-CAE0-4D41-B2B6-1067DC0FFE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C42DDB4-8F10-4EF6-91E6-AC9B2487AB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7E0C185-66B1-46F9-8B14-BF11294508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7275542-26FE-426D-B956-3D17D5E1E7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2635171-BDE5-4DBF-A1EF-16E5AC2481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6EF06FE-F2BA-49DC-A0F8-A7EE2F3CF2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B3E2114-04E7-4CF5-9A07-2E1AF6C097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27B92F1-C4F2-4504-B635-E072FE4A40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1B33F9F-51D0-4E4B-8472-0DD14295A5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3DA2189-D541-4156-860E-3CD6B2C690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66C01D4-1712-40D8-A5E9-406F6A03D8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861BBF8-F7A4-4CB0-872A-681F4ED255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5FA5341-2515-4A53-87DD-B10AAC168A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1B572D6-5785-4D6E-9A13-C6FBC6E281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C4D673C-E078-4CBB-8BB0-65A74508AD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949FD0A-E014-4BCF-81BA-6FEEF149FB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C647F81-E5D5-458B-9779-07CA56AC13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CC0E877-CB86-45FC-920F-946AE27958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3734898-D114-497E-B624-6D6E6EEA1F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19C331D-ED08-4343-90C1-779C4115C0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274D85B-1589-420F-9EFE-9813A327BD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32F2EB5-0FA6-4736-9D7C-C5018ABBF9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984D380-585B-4AF6-A504-1A8D8BDABE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62FA296-7AE2-46D5-A309-AC13BEF6EF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774AEE2-040A-499D-B891-2DBC251E4C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E7C728A-AEC8-48B8-9A80-8FB3AEB748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6B27B31-F82F-40FC-B8E0-E37CD6D3F7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2FE2134-3EB0-4EC7-BDA6-A3BAF773F4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CAF9036-0079-4555-9234-7E2AF6B3C8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015AE64-CEE6-442D-81DE-3FC9A37D92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14CBFC4-4EFA-4F89-BE0D-05148DE1C6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45B22CD9-289E-4E45-BCB2-0C8F7882C37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4D690BAD-DD10-4C53-981D-E9C5B98B5DB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B9E72CFB-25F6-4836-8918-A5273D95D82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F2AB39A3-150E-486F-9643-0266E29B1C2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C39CEDC3-29FA-4361-BC03-131ACA89014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F3722726-7FB4-42EE-9A63-0D7D8A47FBA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A7FB1BA5-8B87-413F-B283-5ED746C0190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C027CC4C-C88A-44D2-AEFB-A1443361E62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8CEBDD05-DB02-4DFF-9715-213DA977F12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B08AD007-3D4C-44DD-88F3-B245C7C6E6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1F6E4DFB-1D6F-4A92-AEF1-411ACF86B05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D2FCCD45-FA3F-424E-B5C8-2967275B81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64770</xdr:rowOff>
    </xdr:from>
    <xdr:to>
      <xdr:col>24</xdr:col>
      <xdr:colOff>62865</xdr:colOff>
      <xdr:row>41</xdr:row>
      <xdr:rowOff>158496</xdr:rowOff>
    </xdr:to>
    <xdr:cxnSp macro="">
      <xdr:nvCxnSpPr>
        <xdr:cNvPr id="54" name="直線コネクタ 53">
          <a:extLst>
            <a:ext uri="{FF2B5EF4-FFF2-40B4-BE49-F238E27FC236}">
              <a16:creationId xmlns:a16="http://schemas.microsoft.com/office/drawing/2014/main" xmlns="" id="{B276EDB2-049E-4168-8D2A-82CE2046A66A}"/>
            </a:ext>
          </a:extLst>
        </xdr:cNvPr>
        <xdr:cNvCxnSpPr/>
      </xdr:nvCxnSpPr>
      <xdr:spPr>
        <a:xfrm flipV="1">
          <a:off x="4634865" y="589407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162323</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6EB5A4D4-AEBE-44EE-B0FE-28CE9D411CAB}"/>
            </a:ext>
          </a:extLst>
        </xdr:cNvPr>
        <xdr:cNvSpPr txBox="1"/>
      </xdr:nvSpPr>
      <xdr:spPr>
        <a:xfrm>
          <a:off x="4673600" y="719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158496</xdr:rowOff>
    </xdr:from>
    <xdr:to>
      <xdr:col>24</xdr:col>
      <xdr:colOff>152400</xdr:colOff>
      <xdr:row>41</xdr:row>
      <xdr:rowOff>158496</xdr:rowOff>
    </xdr:to>
    <xdr:cxnSp macro="">
      <xdr:nvCxnSpPr>
        <xdr:cNvPr id="56" name="直線コネクタ 55">
          <a:extLst>
            <a:ext uri="{FF2B5EF4-FFF2-40B4-BE49-F238E27FC236}">
              <a16:creationId xmlns:a16="http://schemas.microsoft.com/office/drawing/2014/main" xmlns="" id="{BE090322-A5C7-443A-814B-819F1F28874F}"/>
            </a:ext>
          </a:extLst>
        </xdr:cNvPr>
        <xdr:cNvCxnSpPr/>
      </xdr:nvCxnSpPr>
      <xdr:spPr>
        <a:xfrm>
          <a:off x="4546600" y="718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11447</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34D1AE6F-C21D-4399-9882-191B8819F9B7}"/>
            </a:ext>
          </a:extLst>
        </xdr:cNvPr>
        <xdr:cNvSpPr txBox="1"/>
      </xdr:nvSpPr>
      <xdr:spPr>
        <a:xfrm>
          <a:off x="4673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64770</xdr:rowOff>
    </xdr:from>
    <xdr:to>
      <xdr:col>24</xdr:col>
      <xdr:colOff>152400</xdr:colOff>
      <xdr:row>34</xdr:row>
      <xdr:rowOff>64770</xdr:rowOff>
    </xdr:to>
    <xdr:cxnSp macro="">
      <xdr:nvCxnSpPr>
        <xdr:cNvPr id="58" name="直線コネクタ 57">
          <a:extLst>
            <a:ext uri="{FF2B5EF4-FFF2-40B4-BE49-F238E27FC236}">
              <a16:creationId xmlns:a16="http://schemas.microsoft.com/office/drawing/2014/main" xmlns="" id="{EB053427-74E5-4ECF-8D4E-CE90DD87B14C}"/>
            </a:ext>
          </a:extLst>
        </xdr:cNvPr>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93534D2A-94FD-4296-9C71-4A55C9836117}"/>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xmlns="" id="{59839334-304E-4509-9592-6A3CA86D27FA}"/>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1" name="フローチャート: 判断 60">
          <a:extLst>
            <a:ext uri="{FF2B5EF4-FFF2-40B4-BE49-F238E27FC236}">
              <a16:creationId xmlns:a16="http://schemas.microsoft.com/office/drawing/2014/main" xmlns="" id="{77FA4544-E7C9-4DF6-B26A-C2CBF6EC2702}"/>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145813</xdr:rowOff>
    </xdr:from>
    <xdr:ext cx="405111" cy="259045"/>
    <xdr:sp macro="" textlink="">
      <xdr:nvSpPr>
        <xdr:cNvPr id="62" name="n_1aveValue【図書館】&#10;有形固定資産減価償却率">
          <a:extLst>
            <a:ext uri="{FF2B5EF4-FFF2-40B4-BE49-F238E27FC236}">
              <a16:creationId xmlns:a16="http://schemas.microsoft.com/office/drawing/2014/main" xmlns="" id="{A578FA84-9467-422C-908A-6BE9EE506F28}"/>
            </a:ext>
          </a:extLst>
        </xdr:cNvPr>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103124</xdr:rowOff>
    </xdr:from>
    <xdr:to>
      <xdr:col>15</xdr:col>
      <xdr:colOff>101600</xdr:colOff>
      <xdr:row>38</xdr:row>
      <xdr:rowOff>33274</xdr:rowOff>
    </xdr:to>
    <xdr:sp macro="" textlink="">
      <xdr:nvSpPr>
        <xdr:cNvPr id="63" name="フローチャート: 判断 62">
          <a:extLst>
            <a:ext uri="{FF2B5EF4-FFF2-40B4-BE49-F238E27FC236}">
              <a16:creationId xmlns:a16="http://schemas.microsoft.com/office/drawing/2014/main" xmlns="" id="{C01C0EFF-6D20-40BC-8AE4-4E8BABEFF856}"/>
            </a:ext>
          </a:extLst>
        </xdr:cNvPr>
        <xdr:cNvSpPr/>
      </xdr:nvSpPr>
      <xdr:spPr>
        <a:xfrm>
          <a:off x="28575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49801</xdr:rowOff>
    </xdr:from>
    <xdr:ext cx="405111" cy="259045"/>
    <xdr:sp macro="" textlink="">
      <xdr:nvSpPr>
        <xdr:cNvPr id="64" name="n_2aveValue【図書館】&#10;有形固定資産減価償却率">
          <a:extLst>
            <a:ext uri="{FF2B5EF4-FFF2-40B4-BE49-F238E27FC236}">
              <a16:creationId xmlns:a16="http://schemas.microsoft.com/office/drawing/2014/main" xmlns="" id="{0C6963D0-76C4-443F-A314-1E61138A9C1D}"/>
            </a:ext>
          </a:extLst>
        </xdr:cNvPr>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112268</xdr:rowOff>
    </xdr:from>
    <xdr:to>
      <xdr:col>10</xdr:col>
      <xdr:colOff>165100</xdr:colOff>
      <xdr:row>40</xdr:row>
      <xdr:rowOff>42418</xdr:rowOff>
    </xdr:to>
    <xdr:sp macro="" textlink="">
      <xdr:nvSpPr>
        <xdr:cNvPr id="65" name="フローチャート: 判断 64">
          <a:extLst>
            <a:ext uri="{FF2B5EF4-FFF2-40B4-BE49-F238E27FC236}">
              <a16:creationId xmlns:a16="http://schemas.microsoft.com/office/drawing/2014/main" xmlns="" id="{AE765F23-F427-4015-AFDD-1E2596C421B7}"/>
            </a:ext>
          </a:extLst>
        </xdr:cNvPr>
        <xdr:cNvSpPr/>
      </xdr:nvSpPr>
      <xdr:spPr>
        <a:xfrm>
          <a:off x="1968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58945</xdr:rowOff>
    </xdr:from>
    <xdr:ext cx="405111" cy="259045"/>
    <xdr:sp macro="" textlink="">
      <xdr:nvSpPr>
        <xdr:cNvPr id="66" name="n_3aveValue【図書館】&#10;有形固定資産減価償却率">
          <a:extLst>
            <a:ext uri="{FF2B5EF4-FFF2-40B4-BE49-F238E27FC236}">
              <a16:creationId xmlns:a16="http://schemas.microsoft.com/office/drawing/2014/main" xmlns="" id="{8D2BA328-445F-4F4D-916B-DFE0BA531D24}"/>
            </a:ext>
          </a:extLst>
        </xdr:cNvPr>
        <xdr:cNvSpPr txBox="1"/>
      </xdr:nvSpPr>
      <xdr:spPr>
        <a:xfrm>
          <a:off x="1816744"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1DDFEB1-1A06-400D-9D82-BEDFE2CD59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99A12D7-5EA2-4228-9BA5-1DF7BAF939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299AC0C-FE12-4DCB-BA91-DA063DDE4D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2BC768C-0315-42B3-9BA6-E6CC31996E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59E484E-BFE9-4431-A889-51668DE521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125984</xdr:rowOff>
    </xdr:from>
    <xdr:to>
      <xdr:col>15</xdr:col>
      <xdr:colOff>101600</xdr:colOff>
      <xdr:row>38</xdr:row>
      <xdr:rowOff>56135</xdr:rowOff>
    </xdr:to>
    <xdr:sp macro="" textlink="">
      <xdr:nvSpPr>
        <xdr:cNvPr id="72" name="楕円 71">
          <a:extLst>
            <a:ext uri="{FF2B5EF4-FFF2-40B4-BE49-F238E27FC236}">
              <a16:creationId xmlns:a16="http://schemas.microsoft.com/office/drawing/2014/main" xmlns="" id="{A9E27D07-0811-41CB-9F62-1A88C8981A0C}"/>
            </a:ext>
          </a:extLst>
        </xdr:cNvPr>
        <xdr:cNvSpPr/>
      </xdr:nvSpPr>
      <xdr:spPr>
        <a:xfrm>
          <a:off x="2857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47261</xdr:rowOff>
    </xdr:from>
    <xdr:ext cx="405111" cy="259045"/>
    <xdr:sp macro="" textlink="">
      <xdr:nvSpPr>
        <xdr:cNvPr id="73" name="n_2mainValue【図書館】&#10;有形固定資産減価償却率">
          <a:extLst>
            <a:ext uri="{FF2B5EF4-FFF2-40B4-BE49-F238E27FC236}">
              <a16:creationId xmlns:a16="http://schemas.microsoft.com/office/drawing/2014/main" xmlns="" id="{236B6B4B-B7DC-47D5-AFC5-0433DD0FB362}"/>
            </a:ext>
          </a:extLst>
        </xdr:cNvPr>
        <xdr:cNvSpPr txBox="1"/>
      </xdr:nvSpPr>
      <xdr:spPr>
        <a:xfrm>
          <a:off x="2705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7DC61ACA-CF59-464B-B7D2-A9E50264A4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DC935562-4C35-45A7-8744-0DB8929BB3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F9B2C02D-02A8-470A-A7C7-D1D3EA7F47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85CC8047-A5FC-4143-A917-B33089044B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6AFBA4C1-0296-4B67-BE0E-D5C83DAC9D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F6645E6F-13E2-4AD0-BFF7-683843A7FF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34C03A25-312F-49F5-9660-6B354F0E37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838AE0DE-1364-45F1-92AF-6AFE88970A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xmlns="" id="{E37544EE-EBC5-480A-ACAB-03652B4483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84F0796B-8896-460A-A72E-A364720504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a16="http://schemas.microsoft.com/office/drawing/2014/main" xmlns="" id="{5D99542E-66B5-427B-8D1D-3B29C26B730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xmlns="" id="{0B0478B7-1DBB-44DE-8355-745FF9CFB5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xmlns="" id="{4163F5B6-AFC0-4E0A-B6CC-FC50E5D7B6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xmlns="" id="{DB50DF44-1BB0-450D-A3F4-402F5D1CC01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xmlns="" id="{D00837D6-CCA9-4791-975B-C54DA06CC89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xmlns="" id="{6A5AB028-C92D-4EB5-BA1D-EB9675BD7E1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xmlns="" id="{6F736525-70D8-4E8C-8EC4-FA3038ACB66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xmlns="" id="{DDB380C6-2752-4541-BB8F-2F4C45A412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xmlns="" id="{3A79D707-A298-4AF8-88B4-5A996C2479B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xmlns="" id="{2B5D0A64-21DF-4BB4-A0D9-3C718571BD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xmlns="" id="{68FBAFAD-837A-4CC7-9E66-B021D8AB755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xmlns="" id="{9FF47C6E-5580-4B95-84A7-C49B2999BE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xmlns="" id="{B4F49E99-90E8-4252-8EEC-9C57BA2176B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xmlns="" id="{34A83E55-964B-4583-884B-0069CA276D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72390</xdr:rowOff>
    </xdr:from>
    <xdr:to>
      <xdr:col>54</xdr:col>
      <xdr:colOff>189865</xdr:colOff>
      <xdr:row>41</xdr:row>
      <xdr:rowOff>11430</xdr:rowOff>
    </xdr:to>
    <xdr:cxnSp macro="">
      <xdr:nvCxnSpPr>
        <xdr:cNvPr id="98" name="直線コネクタ 97">
          <a:extLst>
            <a:ext uri="{FF2B5EF4-FFF2-40B4-BE49-F238E27FC236}">
              <a16:creationId xmlns:a16="http://schemas.microsoft.com/office/drawing/2014/main" xmlns="" id="{F0F66942-60C9-4873-8ED8-71C40EC46774}"/>
            </a:ext>
          </a:extLst>
        </xdr:cNvPr>
        <xdr:cNvCxnSpPr/>
      </xdr:nvCxnSpPr>
      <xdr:spPr>
        <a:xfrm flipV="1">
          <a:off x="10476865" y="573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15257</xdr:rowOff>
    </xdr:from>
    <xdr:ext cx="469744" cy="259045"/>
    <xdr:sp macro="" textlink="">
      <xdr:nvSpPr>
        <xdr:cNvPr id="99" name="【図書館】&#10;一人当たり面積最小値テキスト">
          <a:extLst>
            <a:ext uri="{FF2B5EF4-FFF2-40B4-BE49-F238E27FC236}">
              <a16:creationId xmlns:a16="http://schemas.microsoft.com/office/drawing/2014/main" xmlns="" id="{A2F603FD-176D-4328-9551-86561E30F5BC}"/>
            </a:ext>
          </a:extLst>
        </xdr:cNvPr>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11430</xdr:rowOff>
    </xdr:from>
    <xdr:to>
      <xdr:col>55</xdr:col>
      <xdr:colOff>88900</xdr:colOff>
      <xdr:row>41</xdr:row>
      <xdr:rowOff>11430</xdr:rowOff>
    </xdr:to>
    <xdr:cxnSp macro="">
      <xdr:nvCxnSpPr>
        <xdr:cNvPr id="100" name="直線コネクタ 99">
          <a:extLst>
            <a:ext uri="{FF2B5EF4-FFF2-40B4-BE49-F238E27FC236}">
              <a16:creationId xmlns:a16="http://schemas.microsoft.com/office/drawing/2014/main" xmlns="" id="{453CA63D-7BE7-4D47-A46D-5A084433F0F5}"/>
            </a:ext>
          </a:extLst>
        </xdr:cNvPr>
        <xdr:cNvCxnSpPr/>
      </xdr:nvCxnSpPr>
      <xdr:spPr>
        <a:xfrm>
          <a:off x="10388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19067</xdr:rowOff>
    </xdr:from>
    <xdr:ext cx="469744" cy="259045"/>
    <xdr:sp macro="" textlink="">
      <xdr:nvSpPr>
        <xdr:cNvPr id="101" name="【図書館】&#10;一人当たり面積最大値テキスト">
          <a:extLst>
            <a:ext uri="{FF2B5EF4-FFF2-40B4-BE49-F238E27FC236}">
              <a16:creationId xmlns:a16="http://schemas.microsoft.com/office/drawing/2014/main" xmlns="" id="{E341AD6A-96F5-48DC-954A-6EB1AE26B2B3}"/>
            </a:ext>
          </a:extLst>
        </xdr:cNvPr>
        <xdr:cNvSpPr txBox="1"/>
      </xdr:nvSpPr>
      <xdr:spPr>
        <a:xfrm>
          <a:off x="10515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72390</xdr:rowOff>
    </xdr:from>
    <xdr:to>
      <xdr:col>55</xdr:col>
      <xdr:colOff>88900</xdr:colOff>
      <xdr:row>33</xdr:row>
      <xdr:rowOff>72390</xdr:rowOff>
    </xdr:to>
    <xdr:cxnSp macro="">
      <xdr:nvCxnSpPr>
        <xdr:cNvPr id="102" name="直線コネクタ 101">
          <a:extLst>
            <a:ext uri="{FF2B5EF4-FFF2-40B4-BE49-F238E27FC236}">
              <a16:creationId xmlns:a16="http://schemas.microsoft.com/office/drawing/2014/main" xmlns="" id="{C879F868-5202-458A-933A-70EF161DF048}"/>
            </a:ext>
          </a:extLst>
        </xdr:cNvPr>
        <xdr:cNvCxnSpPr/>
      </xdr:nvCxnSpPr>
      <xdr:spPr>
        <a:xfrm>
          <a:off x="10388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38117</xdr:rowOff>
    </xdr:from>
    <xdr:ext cx="469744" cy="259045"/>
    <xdr:sp macro="" textlink="">
      <xdr:nvSpPr>
        <xdr:cNvPr id="103" name="【図書館】&#10;一人当たり面積平均値テキスト">
          <a:extLst>
            <a:ext uri="{FF2B5EF4-FFF2-40B4-BE49-F238E27FC236}">
              <a16:creationId xmlns:a16="http://schemas.microsoft.com/office/drawing/2014/main" xmlns="" id="{7E42C27F-9C65-4C8F-8266-BB4D2CE0CBEB}"/>
            </a:ext>
          </a:extLst>
        </xdr:cNvPr>
        <xdr:cNvSpPr txBox="1"/>
      </xdr:nvSpPr>
      <xdr:spPr>
        <a:xfrm>
          <a:off x="10515600"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04" name="フローチャート: 判断 103">
          <a:extLst>
            <a:ext uri="{FF2B5EF4-FFF2-40B4-BE49-F238E27FC236}">
              <a16:creationId xmlns:a16="http://schemas.microsoft.com/office/drawing/2014/main" xmlns="" id="{8B1A3AE9-C0EC-40D0-814E-301DF4A38274}"/>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05" name="フローチャート: 判断 104">
          <a:extLst>
            <a:ext uri="{FF2B5EF4-FFF2-40B4-BE49-F238E27FC236}">
              <a16:creationId xmlns:a16="http://schemas.microsoft.com/office/drawing/2014/main" xmlns="" id="{842C68BC-67FC-4A96-A6F4-B3C9A4CB357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48277</xdr:rowOff>
    </xdr:from>
    <xdr:ext cx="469744" cy="259045"/>
    <xdr:sp macro="" textlink="">
      <xdr:nvSpPr>
        <xdr:cNvPr id="106" name="n_1aveValue【図書館】&#10;一人当たり面積">
          <a:extLst>
            <a:ext uri="{FF2B5EF4-FFF2-40B4-BE49-F238E27FC236}">
              <a16:creationId xmlns:a16="http://schemas.microsoft.com/office/drawing/2014/main" xmlns="" id="{B9A6C890-C12C-4D9C-9A40-F7D665A00651}"/>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97790</xdr:rowOff>
    </xdr:from>
    <xdr:to>
      <xdr:col>46</xdr:col>
      <xdr:colOff>38100</xdr:colOff>
      <xdr:row>40</xdr:row>
      <xdr:rowOff>27940</xdr:rowOff>
    </xdr:to>
    <xdr:sp macro="" textlink="">
      <xdr:nvSpPr>
        <xdr:cNvPr id="107" name="フローチャート: 判断 106">
          <a:extLst>
            <a:ext uri="{FF2B5EF4-FFF2-40B4-BE49-F238E27FC236}">
              <a16:creationId xmlns:a16="http://schemas.microsoft.com/office/drawing/2014/main" xmlns="" id="{7428B7A8-9D15-45D6-97E8-15AE6A04D1F1}"/>
            </a:ext>
          </a:extLst>
        </xdr:cNvPr>
        <xdr:cNvSpPr/>
      </xdr:nvSpPr>
      <xdr:spPr>
        <a:xfrm>
          <a:off x="8699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44467</xdr:rowOff>
    </xdr:from>
    <xdr:ext cx="469744" cy="259045"/>
    <xdr:sp macro="" textlink="">
      <xdr:nvSpPr>
        <xdr:cNvPr id="108" name="n_2aveValue【図書館】&#10;一人当たり面積">
          <a:extLst>
            <a:ext uri="{FF2B5EF4-FFF2-40B4-BE49-F238E27FC236}">
              <a16:creationId xmlns:a16="http://schemas.microsoft.com/office/drawing/2014/main" xmlns="" id="{FB538E26-AF9C-4E54-A045-815742A87AFB}"/>
            </a:ext>
          </a:extLst>
        </xdr:cNvPr>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124460</xdr:rowOff>
    </xdr:from>
    <xdr:to>
      <xdr:col>41</xdr:col>
      <xdr:colOff>101600</xdr:colOff>
      <xdr:row>35</xdr:row>
      <xdr:rowOff>54610</xdr:rowOff>
    </xdr:to>
    <xdr:sp macro="" textlink="">
      <xdr:nvSpPr>
        <xdr:cNvPr id="109" name="フローチャート: 判断 108">
          <a:extLst>
            <a:ext uri="{FF2B5EF4-FFF2-40B4-BE49-F238E27FC236}">
              <a16:creationId xmlns:a16="http://schemas.microsoft.com/office/drawing/2014/main" xmlns="" id="{9A7CB1E5-2C20-4AB1-B81C-B021CB640D4D}"/>
            </a:ext>
          </a:extLst>
        </xdr:cNvPr>
        <xdr:cNvSpPr/>
      </xdr:nvSpPr>
      <xdr:spPr>
        <a:xfrm>
          <a:off x="7810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33</xdr:row>
      <xdr:rowOff>71137</xdr:rowOff>
    </xdr:from>
    <xdr:ext cx="469744" cy="259045"/>
    <xdr:sp macro="" textlink="">
      <xdr:nvSpPr>
        <xdr:cNvPr id="110" name="n_3aveValue【図書館】&#10;一人当たり面積">
          <a:extLst>
            <a:ext uri="{FF2B5EF4-FFF2-40B4-BE49-F238E27FC236}">
              <a16:creationId xmlns:a16="http://schemas.microsoft.com/office/drawing/2014/main" xmlns="" id="{AEC486D4-DCE0-450F-B929-9BB395833CBD}"/>
            </a:ext>
          </a:extLst>
        </xdr:cNvPr>
        <xdr:cNvSpPr txBox="1"/>
      </xdr:nvSpPr>
      <xdr:spPr>
        <a:xfrm>
          <a:off x="7626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87A67A45-F29D-4A93-BE48-2369419DDE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32359F87-F8D2-4785-A21D-F97001631C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18CC828B-C8B0-4111-A96B-29AE1553E3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D645D4EE-3513-44EF-BAC7-9EFA9009E5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6F926888-40FC-4240-A576-AFD8F328EE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128270</xdr:rowOff>
    </xdr:from>
    <xdr:to>
      <xdr:col>46</xdr:col>
      <xdr:colOff>38100</xdr:colOff>
      <xdr:row>42</xdr:row>
      <xdr:rowOff>58420</xdr:rowOff>
    </xdr:to>
    <xdr:sp macro="" textlink="">
      <xdr:nvSpPr>
        <xdr:cNvPr id="116" name="楕円 115">
          <a:extLst>
            <a:ext uri="{FF2B5EF4-FFF2-40B4-BE49-F238E27FC236}">
              <a16:creationId xmlns:a16="http://schemas.microsoft.com/office/drawing/2014/main" xmlns="" id="{F3A11570-0882-4A19-B738-0DA525116233}"/>
            </a:ext>
          </a:extLst>
        </xdr:cNvPr>
        <xdr:cNvSpPr/>
      </xdr:nvSpPr>
      <xdr:spPr>
        <a:xfrm>
          <a:off x="869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42</xdr:row>
      <xdr:rowOff>49547</xdr:rowOff>
    </xdr:from>
    <xdr:ext cx="469744" cy="259045"/>
    <xdr:sp macro="" textlink="">
      <xdr:nvSpPr>
        <xdr:cNvPr id="117" name="n_2mainValue【図書館】&#10;一人当たり面積">
          <a:extLst>
            <a:ext uri="{FF2B5EF4-FFF2-40B4-BE49-F238E27FC236}">
              <a16:creationId xmlns:a16="http://schemas.microsoft.com/office/drawing/2014/main" xmlns="" id="{B098667C-6D29-4276-9A0A-A8F662EEAFF7}"/>
            </a:ext>
          </a:extLst>
        </xdr:cNvPr>
        <xdr:cNvSpPr txBox="1"/>
      </xdr:nvSpPr>
      <xdr:spPr>
        <a:xfrm>
          <a:off x="8515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xmlns="" id="{7D8D01BC-96CF-446F-A98D-5369478F29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xmlns="" id="{6705D1E4-CA98-4F72-BCED-45B7AEDB2B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xmlns="" id="{91AE90A8-800C-421F-88BF-1D9F46AF1C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xmlns="" id="{4E43CA0C-3B50-454A-962E-723D0F9B4A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xmlns="" id="{377BB7CB-51E0-4FAF-B46F-AD09D49CBD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xmlns="" id="{64283D32-4F9F-4A3F-82A4-4BEF01C6B9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xmlns="" id="{6F4B4889-FF87-46B5-AA71-DFC3F1E788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xmlns="" id="{2BB3140D-2B38-4B4C-ADBA-D79DCCC82D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xmlns="" id="{7CD17AF1-84E2-4491-82D9-4B29E3C975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xmlns="" id="{66CE2D14-54BD-4638-B45D-ACBA6204BD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a:extLst>
            <a:ext uri="{FF2B5EF4-FFF2-40B4-BE49-F238E27FC236}">
              <a16:creationId xmlns:a16="http://schemas.microsoft.com/office/drawing/2014/main" xmlns="" id="{58933EA7-9B8D-42E9-A71B-24BB7E9CE6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a:extLst>
            <a:ext uri="{FF2B5EF4-FFF2-40B4-BE49-F238E27FC236}">
              <a16:creationId xmlns:a16="http://schemas.microsoft.com/office/drawing/2014/main" xmlns="" id="{BA9FB83C-7042-4D96-8D72-BDF83AEB20B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a:extLst>
            <a:ext uri="{FF2B5EF4-FFF2-40B4-BE49-F238E27FC236}">
              <a16:creationId xmlns:a16="http://schemas.microsoft.com/office/drawing/2014/main" xmlns="" id="{39494D3F-EE57-43B4-B8DE-CAD46CF6BD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a:extLst>
            <a:ext uri="{FF2B5EF4-FFF2-40B4-BE49-F238E27FC236}">
              <a16:creationId xmlns:a16="http://schemas.microsoft.com/office/drawing/2014/main" xmlns="" id="{719A188E-C6A8-4056-B1E2-BB7C715F7D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a:extLst>
            <a:ext uri="{FF2B5EF4-FFF2-40B4-BE49-F238E27FC236}">
              <a16:creationId xmlns:a16="http://schemas.microsoft.com/office/drawing/2014/main" xmlns="" id="{E330CE9F-C828-4382-9B3C-EE4C8D0B6E6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xmlns="" id="{B964AFFF-2D8E-4B87-A433-535F1F9375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a:extLst>
            <a:ext uri="{FF2B5EF4-FFF2-40B4-BE49-F238E27FC236}">
              <a16:creationId xmlns:a16="http://schemas.microsoft.com/office/drawing/2014/main" xmlns="" id="{9FF0E049-1CD5-42D9-9086-11E3E05553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xmlns="" id="{B58068A9-E97B-4D5E-8EFD-05172F2EB36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a:extLst>
            <a:ext uri="{FF2B5EF4-FFF2-40B4-BE49-F238E27FC236}">
              <a16:creationId xmlns:a16="http://schemas.microsoft.com/office/drawing/2014/main" xmlns="" id="{A55C2EA7-B24A-4AAD-905C-C5449152633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xmlns="" id="{02104424-89AB-4EE2-8F98-D62D4CA38D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a:extLst>
            <a:ext uri="{FF2B5EF4-FFF2-40B4-BE49-F238E27FC236}">
              <a16:creationId xmlns:a16="http://schemas.microsoft.com/office/drawing/2014/main" xmlns="" id="{FDEE2F0A-1E33-4A4D-87F9-10151F8C3F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a:extLst>
            <a:ext uri="{FF2B5EF4-FFF2-40B4-BE49-F238E27FC236}">
              <a16:creationId xmlns:a16="http://schemas.microsoft.com/office/drawing/2014/main" xmlns="" id="{82C91AFC-B748-4DF8-9816-01A951888D5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xmlns="" id="{127242A1-5B59-465F-A1A5-C4E5D18FF5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xmlns="" id="{9C4CCC41-5DA1-4AF2-BB06-C470565D5E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xmlns="" id="{A32BB035-B460-45A2-AE7A-0DD4D66A3E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43" name="直線コネクタ 142">
          <a:extLst>
            <a:ext uri="{FF2B5EF4-FFF2-40B4-BE49-F238E27FC236}">
              <a16:creationId xmlns:a16="http://schemas.microsoft.com/office/drawing/2014/main" xmlns="" id="{DE3C5122-3C96-471B-BEBB-03C703AB343D}"/>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44" name="【体育館・プール】&#10;有形固定資産減価償却率最小値テキスト">
          <a:extLst>
            <a:ext uri="{FF2B5EF4-FFF2-40B4-BE49-F238E27FC236}">
              <a16:creationId xmlns:a16="http://schemas.microsoft.com/office/drawing/2014/main" xmlns="" id="{D9C5BFF0-C222-43A9-B7E4-6E04B92B32D6}"/>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45" name="直線コネクタ 144">
          <a:extLst>
            <a:ext uri="{FF2B5EF4-FFF2-40B4-BE49-F238E27FC236}">
              <a16:creationId xmlns:a16="http://schemas.microsoft.com/office/drawing/2014/main" xmlns="" id="{36ADF5B7-22F0-40C5-903E-BE98DBDFE5A6}"/>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a:extLst>
            <a:ext uri="{FF2B5EF4-FFF2-40B4-BE49-F238E27FC236}">
              <a16:creationId xmlns:a16="http://schemas.microsoft.com/office/drawing/2014/main" xmlns="" id="{1FEB23F1-B647-4506-B0E9-2959A49401F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a:extLst>
            <a:ext uri="{FF2B5EF4-FFF2-40B4-BE49-F238E27FC236}">
              <a16:creationId xmlns:a16="http://schemas.microsoft.com/office/drawing/2014/main" xmlns="" id="{4BC2D620-9DCD-4B85-942A-A19A33635C7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xmlns="" id="{062A3AA3-1C4F-4A89-838A-6A49EB6439C0}"/>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49" name="フローチャート: 判断 148">
          <a:extLst>
            <a:ext uri="{FF2B5EF4-FFF2-40B4-BE49-F238E27FC236}">
              <a16:creationId xmlns:a16="http://schemas.microsoft.com/office/drawing/2014/main" xmlns="" id="{6B8BBABC-2E82-489F-AEBE-9965B1B9418E}"/>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50" name="フローチャート: 判断 149">
          <a:extLst>
            <a:ext uri="{FF2B5EF4-FFF2-40B4-BE49-F238E27FC236}">
              <a16:creationId xmlns:a16="http://schemas.microsoft.com/office/drawing/2014/main" xmlns="" id="{3C120E5C-9C80-410E-A73B-3229BDCDC7BB}"/>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151" name="n_1aveValue【体育館・プール】&#10;有形固定資産減価償却率">
          <a:extLst>
            <a:ext uri="{FF2B5EF4-FFF2-40B4-BE49-F238E27FC236}">
              <a16:creationId xmlns:a16="http://schemas.microsoft.com/office/drawing/2014/main" xmlns="" id="{F6D13736-4CE7-4DCE-9DAB-C0417F0CF601}"/>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152" name="フローチャート: 判断 151">
          <a:extLst>
            <a:ext uri="{FF2B5EF4-FFF2-40B4-BE49-F238E27FC236}">
              <a16:creationId xmlns:a16="http://schemas.microsoft.com/office/drawing/2014/main" xmlns="" id="{3AE2B051-AD19-4CE6-9185-7DF5DC82FD47}"/>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153" name="n_2aveValue【体育館・プール】&#10;有形固定資産減価償却率">
          <a:extLst>
            <a:ext uri="{FF2B5EF4-FFF2-40B4-BE49-F238E27FC236}">
              <a16:creationId xmlns:a16="http://schemas.microsoft.com/office/drawing/2014/main" xmlns="" id="{42602210-D406-4EB0-9A29-F507DC3060B7}"/>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154" name="フローチャート: 判断 153">
          <a:extLst>
            <a:ext uri="{FF2B5EF4-FFF2-40B4-BE49-F238E27FC236}">
              <a16:creationId xmlns:a16="http://schemas.microsoft.com/office/drawing/2014/main" xmlns="" id="{12D339F4-7D07-4A72-B808-40B34E4389DE}"/>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155" name="n_3aveValue【体育館・プール】&#10;有形固定資産減価償却率">
          <a:extLst>
            <a:ext uri="{FF2B5EF4-FFF2-40B4-BE49-F238E27FC236}">
              <a16:creationId xmlns:a16="http://schemas.microsoft.com/office/drawing/2014/main" xmlns="" id="{7F7FF3C3-9B6B-44B5-BF6B-60FAF2613968}"/>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CB28AFCC-BA7A-4A56-8832-60E74CC951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CE0125CD-4E0A-4638-9587-EBE232F6BE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26A2A1F5-7E76-40B6-AB4C-1A920B1A93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31291D44-E0D7-4707-89CE-73AC6664CF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CBBE4061-5532-42C6-A0BF-E64841FB62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22678</xdr:rowOff>
    </xdr:from>
    <xdr:to>
      <xdr:col>15</xdr:col>
      <xdr:colOff>101600</xdr:colOff>
      <xdr:row>55</xdr:row>
      <xdr:rowOff>124278</xdr:rowOff>
    </xdr:to>
    <xdr:sp macro="" textlink="">
      <xdr:nvSpPr>
        <xdr:cNvPr id="161" name="楕円 160">
          <a:extLst>
            <a:ext uri="{FF2B5EF4-FFF2-40B4-BE49-F238E27FC236}">
              <a16:creationId xmlns:a16="http://schemas.microsoft.com/office/drawing/2014/main" xmlns="" id="{CEC17746-FD4D-4901-8E19-46FDA0AB536D}"/>
            </a:ext>
          </a:extLst>
        </xdr:cNvPr>
        <xdr:cNvSpPr/>
      </xdr:nvSpPr>
      <xdr:spPr>
        <a:xfrm>
          <a:off x="2857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53</xdr:row>
      <xdr:rowOff>140805</xdr:rowOff>
    </xdr:from>
    <xdr:ext cx="405111" cy="259045"/>
    <xdr:sp macro="" textlink="">
      <xdr:nvSpPr>
        <xdr:cNvPr id="162" name="n_2mainValue【体育館・プール】&#10;有形固定資産減価償却率">
          <a:extLst>
            <a:ext uri="{FF2B5EF4-FFF2-40B4-BE49-F238E27FC236}">
              <a16:creationId xmlns:a16="http://schemas.microsoft.com/office/drawing/2014/main" xmlns="" id="{DE90D7D2-EAAA-4EC9-AEF7-077AB916847B}"/>
            </a:ext>
          </a:extLst>
        </xdr:cNvPr>
        <xdr:cNvSpPr txBox="1"/>
      </xdr:nvSpPr>
      <xdr:spPr>
        <a:xfrm>
          <a:off x="2705744" y="922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xmlns="" id="{71030E29-5A78-42D6-850C-6B44AC6985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xmlns="" id="{F2847F4D-61A0-43D8-83C6-1FE1699FB2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xmlns="" id="{C47DBC75-9AF3-482E-B530-410E3D3DE6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xmlns="" id="{14718001-271A-4C11-B544-A769B3E466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xmlns="" id="{D34255B6-7F42-4733-B7E4-DDF37EF80F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xmlns="" id="{20451D6E-376C-4A10-9E53-7538A7BB38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xmlns="" id="{6E1BC656-E8CC-47E8-89FC-036DA45074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xmlns="" id="{C5A2EA9F-48D2-4682-89B8-E2CC82CAC2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xmlns="" id="{306E246E-EB45-4445-B71A-24CAF0427B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xmlns="" id="{B2C8AAFB-E160-4601-9934-1B4FDDA80F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xmlns="" id="{DBBF82FC-6F14-445B-A6A6-2818A73E42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xmlns="" id="{62358AE3-E2DE-4382-B741-FE094052C91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xmlns="" id="{BB0E7AA9-785C-4728-A9EA-5A0C0D9BBC1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xmlns="" id="{EB5D386D-EE55-49EE-9F33-21D4143E09C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xmlns="" id="{EC92A2B0-D6DC-4A37-9F55-8593B227FA5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xmlns="" id="{4008E65E-F74B-4B66-ACEA-C9BFD768BB7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xmlns="" id="{3E1B89E7-244A-4524-9A5E-445144468BF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xmlns="" id="{0D26576B-5C3D-4283-97D2-2B7445AA289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xmlns="" id="{C9424A71-E01A-4F52-A535-FB99E79D4D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xmlns="" id="{AC933CA5-EB16-41EB-9863-4B40245C9EF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xmlns="" id="{6F95694A-9F22-4DE2-B69A-15496D8B60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xmlns="" id="{C538EFA2-E113-40C4-B982-DB01C1FD359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xmlns="" id="{27D97EF5-4048-42A3-B2A2-186DD0FF1C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86" name="直線コネクタ 185">
          <a:extLst>
            <a:ext uri="{FF2B5EF4-FFF2-40B4-BE49-F238E27FC236}">
              <a16:creationId xmlns:a16="http://schemas.microsoft.com/office/drawing/2014/main" xmlns="" id="{D5139939-071A-4BF1-AEA3-08D8C5D80556}"/>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87" name="【体育館・プール】&#10;一人当たり面積最小値テキスト">
          <a:extLst>
            <a:ext uri="{FF2B5EF4-FFF2-40B4-BE49-F238E27FC236}">
              <a16:creationId xmlns:a16="http://schemas.microsoft.com/office/drawing/2014/main" xmlns="" id="{66EE5F95-275D-43C2-BBA9-A1999C011A36}"/>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88" name="直線コネクタ 187">
          <a:extLst>
            <a:ext uri="{FF2B5EF4-FFF2-40B4-BE49-F238E27FC236}">
              <a16:creationId xmlns:a16="http://schemas.microsoft.com/office/drawing/2014/main" xmlns="" id="{33DAE8FA-5BC3-4705-BE26-25BDE34B2BB1}"/>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89" name="【体育館・プール】&#10;一人当たり面積最大値テキスト">
          <a:extLst>
            <a:ext uri="{FF2B5EF4-FFF2-40B4-BE49-F238E27FC236}">
              <a16:creationId xmlns:a16="http://schemas.microsoft.com/office/drawing/2014/main" xmlns="" id="{4641DA60-8488-4774-B0EF-3F3F24B2746D}"/>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90" name="直線コネクタ 189">
          <a:extLst>
            <a:ext uri="{FF2B5EF4-FFF2-40B4-BE49-F238E27FC236}">
              <a16:creationId xmlns:a16="http://schemas.microsoft.com/office/drawing/2014/main" xmlns="" id="{2F09F3D3-DF0D-42E0-9B49-E10931B48191}"/>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91" name="【体育館・プール】&#10;一人当たり面積平均値テキスト">
          <a:extLst>
            <a:ext uri="{FF2B5EF4-FFF2-40B4-BE49-F238E27FC236}">
              <a16:creationId xmlns:a16="http://schemas.microsoft.com/office/drawing/2014/main" xmlns="" id="{EB680C6F-7B4B-431B-9325-2A338A42CF07}"/>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92" name="フローチャート: 判断 191">
          <a:extLst>
            <a:ext uri="{FF2B5EF4-FFF2-40B4-BE49-F238E27FC236}">
              <a16:creationId xmlns:a16="http://schemas.microsoft.com/office/drawing/2014/main" xmlns="" id="{29FB0935-A36A-41CF-A45D-CBB2405F7588}"/>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93" name="フローチャート: 判断 192">
          <a:extLst>
            <a:ext uri="{FF2B5EF4-FFF2-40B4-BE49-F238E27FC236}">
              <a16:creationId xmlns:a16="http://schemas.microsoft.com/office/drawing/2014/main" xmlns="" id="{443A402B-FACB-45A3-9465-5276B765EC3F}"/>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94" name="n_1aveValue【体育館・プール】&#10;一人当たり面積">
          <a:extLst>
            <a:ext uri="{FF2B5EF4-FFF2-40B4-BE49-F238E27FC236}">
              <a16:creationId xmlns:a16="http://schemas.microsoft.com/office/drawing/2014/main" xmlns="" id="{2134BB25-9C39-43CE-8503-4A9D34E994C1}"/>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95" name="フローチャート: 判断 194">
          <a:extLst>
            <a:ext uri="{FF2B5EF4-FFF2-40B4-BE49-F238E27FC236}">
              <a16:creationId xmlns:a16="http://schemas.microsoft.com/office/drawing/2014/main" xmlns="" id="{A16AF004-C5B3-4A3F-9DDB-9C07ADE8EF6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96" name="n_2aveValue【体育館・プール】&#10;一人当たり面積">
          <a:extLst>
            <a:ext uri="{FF2B5EF4-FFF2-40B4-BE49-F238E27FC236}">
              <a16:creationId xmlns:a16="http://schemas.microsoft.com/office/drawing/2014/main" xmlns="" id="{C3AE7BA9-DDDD-4DF3-AB6D-3D5D97BB3DFC}"/>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97" name="フローチャート: 判断 196">
          <a:extLst>
            <a:ext uri="{FF2B5EF4-FFF2-40B4-BE49-F238E27FC236}">
              <a16:creationId xmlns:a16="http://schemas.microsoft.com/office/drawing/2014/main" xmlns="" id="{8296712D-8BEB-4016-B063-B931A0489EA2}"/>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98" name="n_3aveValue【体育館・プール】&#10;一人当たり面積">
          <a:extLst>
            <a:ext uri="{FF2B5EF4-FFF2-40B4-BE49-F238E27FC236}">
              <a16:creationId xmlns:a16="http://schemas.microsoft.com/office/drawing/2014/main" xmlns="" id="{44DC34F4-03C9-4FA2-AB45-F159002896B0}"/>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8BFCD830-0115-478B-91C1-1E8E12B1CC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77A1D89D-70A7-4EDB-98A8-C633AD44A8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569C0369-4729-412F-A06D-4500375EE4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A54D94D6-313C-44B8-958F-5CB9E15B02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A1E7EDC0-CA2F-4564-A68E-8E64AD5C89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5588</xdr:rowOff>
    </xdr:from>
    <xdr:to>
      <xdr:col>46</xdr:col>
      <xdr:colOff>38100</xdr:colOff>
      <xdr:row>62</xdr:row>
      <xdr:rowOff>107188</xdr:rowOff>
    </xdr:to>
    <xdr:sp macro="" textlink="">
      <xdr:nvSpPr>
        <xdr:cNvPr id="204" name="楕円 203">
          <a:extLst>
            <a:ext uri="{FF2B5EF4-FFF2-40B4-BE49-F238E27FC236}">
              <a16:creationId xmlns:a16="http://schemas.microsoft.com/office/drawing/2014/main" xmlns="" id="{336319F7-4AF1-4542-B393-7F94CB8713DD}"/>
            </a:ext>
          </a:extLst>
        </xdr:cNvPr>
        <xdr:cNvSpPr/>
      </xdr:nvSpPr>
      <xdr:spPr>
        <a:xfrm>
          <a:off x="8699500" y="10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123715</xdr:rowOff>
    </xdr:from>
    <xdr:ext cx="469744" cy="259045"/>
    <xdr:sp macro="" textlink="">
      <xdr:nvSpPr>
        <xdr:cNvPr id="205" name="n_2mainValue【体育館・プール】&#10;一人当たり面積">
          <a:extLst>
            <a:ext uri="{FF2B5EF4-FFF2-40B4-BE49-F238E27FC236}">
              <a16:creationId xmlns:a16="http://schemas.microsoft.com/office/drawing/2014/main" xmlns="" id="{BE2081A4-E8A9-4166-8D05-0E72AB4BA647}"/>
            </a:ext>
          </a:extLst>
        </xdr:cNvPr>
        <xdr:cNvSpPr txBox="1"/>
      </xdr:nvSpPr>
      <xdr:spPr>
        <a:xfrm>
          <a:off x="85154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xmlns="" id="{607E542C-6DFC-4885-84E7-B05BAEA3A6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xmlns="" id="{CC90CD18-C668-4942-ABDC-F5C9B2216F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xmlns="" id="{CD62E371-369B-46B2-A5A6-B222B9E9C9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xmlns="" id="{0F83D2A2-6CAA-42A9-9809-A4B119434E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xmlns="" id="{F614A0A7-F019-4F6F-8E50-82EB5B6E0E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xmlns="" id="{60AB9637-1981-4293-8D3C-06B3344AC1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xmlns="" id="{6BA122CC-2BFE-46D7-807F-9135C1002B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xmlns="" id="{7EE69D3D-6B88-45DA-9B28-13986A8873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xmlns="" id="{77DF80F3-8CE6-44F2-B1ED-6FB935ACC8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xmlns="" id="{76A5D65E-AFAF-417E-B488-B52487838F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a:extLst>
            <a:ext uri="{FF2B5EF4-FFF2-40B4-BE49-F238E27FC236}">
              <a16:creationId xmlns:a16="http://schemas.microsoft.com/office/drawing/2014/main" xmlns="" id="{2D9C8B05-0665-44CE-A752-5A7CA8F4C3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a:extLst>
            <a:ext uri="{FF2B5EF4-FFF2-40B4-BE49-F238E27FC236}">
              <a16:creationId xmlns:a16="http://schemas.microsoft.com/office/drawing/2014/main" xmlns="" id="{ECCCE812-9785-4511-A6A8-A48F91F6278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a:extLst>
            <a:ext uri="{FF2B5EF4-FFF2-40B4-BE49-F238E27FC236}">
              <a16:creationId xmlns:a16="http://schemas.microsoft.com/office/drawing/2014/main" xmlns="" id="{B7CB0772-69F3-41D3-A817-F7DB77AAEF2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a:extLst>
            <a:ext uri="{FF2B5EF4-FFF2-40B4-BE49-F238E27FC236}">
              <a16:creationId xmlns:a16="http://schemas.microsoft.com/office/drawing/2014/main" xmlns="" id="{D31E4EDD-E885-450B-9DA5-562B5FBD8A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a:extLst>
            <a:ext uri="{FF2B5EF4-FFF2-40B4-BE49-F238E27FC236}">
              <a16:creationId xmlns:a16="http://schemas.microsoft.com/office/drawing/2014/main" xmlns="" id="{2C8F07C3-4426-41E8-B016-4C898FCDC5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a:extLst>
            <a:ext uri="{FF2B5EF4-FFF2-40B4-BE49-F238E27FC236}">
              <a16:creationId xmlns:a16="http://schemas.microsoft.com/office/drawing/2014/main" xmlns="" id="{29B5FCBB-B97D-4DE5-8940-A51D0123078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a:extLst>
            <a:ext uri="{FF2B5EF4-FFF2-40B4-BE49-F238E27FC236}">
              <a16:creationId xmlns:a16="http://schemas.microsoft.com/office/drawing/2014/main" xmlns="" id="{B1B9F9DA-4373-47A3-A571-38A8F3929E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a:extLst>
            <a:ext uri="{FF2B5EF4-FFF2-40B4-BE49-F238E27FC236}">
              <a16:creationId xmlns:a16="http://schemas.microsoft.com/office/drawing/2014/main" xmlns="" id="{8D678148-7548-457F-B5BB-F784B2E4858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a:extLst>
            <a:ext uri="{FF2B5EF4-FFF2-40B4-BE49-F238E27FC236}">
              <a16:creationId xmlns:a16="http://schemas.microsoft.com/office/drawing/2014/main" xmlns="" id="{D2120432-EB93-4859-A1E5-9A308D5A724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a:extLst>
            <a:ext uri="{FF2B5EF4-FFF2-40B4-BE49-F238E27FC236}">
              <a16:creationId xmlns:a16="http://schemas.microsoft.com/office/drawing/2014/main" xmlns="" id="{52BCB4E1-7B89-46F4-B611-50E74D52E63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a:extLst>
            <a:ext uri="{FF2B5EF4-FFF2-40B4-BE49-F238E27FC236}">
              <a16:creationId xmlns:a16="http://schemas.microsoft.com/office/drawing/2014/main" xmlns="" id="{D8B6AC39-CA2F-4A3E-86B7-9E2DBE2395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xmlns="" id="{3DFDEDAE-3763-493E-B694-55B66ABEAE4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xmlns="" id="{C3D6D973-2521-4A7F-989A-C7D465E754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xmlns="" id="{24F002A6-0131-427C-A98F-FA0BAB536A2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xmlns="" id="{0020F0EA-DFF6-45F0-BF27-70DBE2F7EA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31" name="直線コネクタ 230">
          <a:extLst>
            <a:ext uri="{FF2B5EF4-FFF2-40B4-BE49-F238E27FC236}">
              <a16:creationId xmlns:a16="http://schemas.microsoft.com/office/drawing/2014/main" xmlns="" id="{D6B82FA0-8C9E-4931-B1C2-8217C1238C67}"/>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32" name="【福祉施設】&#10;有形固定資産減価償却率最小値テキスト">
          <a:extLst>
            <a:ext uri="{FF2B5EF4-FFF2-40B4-BE49-F238E27FC236}">
              <a16:creationId xmlns:a16="http://schemas.microsoft.com/office/drawing/2014/main" xmlns="" id="{194A604A-FAB0-4427-8D59-A7D02B2FE824}"/>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33" name="直線コネクタ 232">
          <a:extLst>
            <a:ext uri="{FF2B5EF4-FFF2-40B4-BE49-F238E27FC236}">
              <a16:creationId xmlns:a16="http://schemas.microsoft.com/office/drawing/2014/main" xmlns="" id="{23C7A94D-E031-4F45-92EB-35FC001A1049}"/>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福祉施設】&#10;有形固定資産減価償却率最大値テキスト">
          <a:extLst>
            <a:ext uri="{FF2B5EF4-FFF2-40B4-BE49-F238E27FC236}">
              <a16:creationId xmlns:a16="http://schemas.microsoft.com/office/drawing/2014/main" xmlns="" id="{B4DBDCCE-2FB8-4E76-A3AB-E66AC524A473}"/>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a:extLst>
            <a:ext uri="{FF2B5EF4-FFF2-40B4-BE49-F238E27FC236}">
              <a16:creationId xmlns:a16="http://schemas.microsoft.com/office/drawing/2014/main" xmlns="" id="{C2D105A6-FA6B-4A54-97FF-9A1D2D9E0EF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236" name="【福祉施設】&#10;有形固定資産減価償却率平均値テキスト">
          <a:extLst>
            <a:ext uri="{FF2B5EF4-FFF2-40B4-BE49-F238E27FC236}">
              <a16:creationId xmlns:a16="http://schemas.microsoft.com/office/drawing/2014/main" xmlns="" id="{BCA12C25-E4BD-429D-9070-7A5714C8BA0B}"/>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37" name="フローチャート: 判断 236">
          <a:extLst>
            <a:ext uri="{FF2B5EF4-FFF2-40B4-BE49-F238E27FC236}">
              <a16:creationId xmlns:a16="http://schemas.microsoft.com/office/drawing/2014/main" xmlns="" id="{D1A894D8-9E26-44EA-A119-2D44FBC7E1AB}"/>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238" name="フローチャート: 判断 237">
          <a:extLst>
            <a:ext uri="{FF2B5EF4-FFF2-40B4-BE49-F238E27FC236}">
              <a16:creationId xmlns:a16="http://schemas.microsoft.com/office/drawing/2014/main" xmlns="" id="{AEA8E71B-D132-40CA-969D-C3450A633992}"/>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239" name="n_1aveValue【福祉施設】&#10;有形固定資産減価償却率">
          <a:extLst>
            <a:ext uri="{FF2B5EF4-FFF2-40B4-BE49-F238E27FC236}">
              <a16:creationId xmlns:a16="http://schemas.microsoft.com/office/drawing/2014/main" xmlns="" id="{865683D7-0186-4DA2-AB6E-F17BA9806A49}"/>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240" name="フローチャート: 判断 239">
          <a:extLst>
            <a:ext uri="{FF2B5EF4-FFF2-40B4-BE49-F238E27FC236}">
              <a16:creationId xmlns:a16="http://schemas.microsoft.com/office/drawing/2014/main" xmlns="" id="{8B7C2950-CA4E-4A00-917B-0E30B89EFD8E}"/>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241" name="n_2aveValue【福祉施設】&#10;有形固定資産減価償却率">
          <a:extLst>
            <a:ext uri="{FF2B5EF4-FFF2-40B4-BE49-F238E27FC236}">
              <a16:creationId xmlns:a16="http://schemas.microsoft.com/office/drawing/2014/main" xmlns="" id="{8887ED05-2482-4F3C-9B1C-900E06B6F26F}"/>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242" name="フローチャート: 判断 241">
          <a:extLst>
            <a:ext uri="{FF2B5EF4-FFF2-40B4-BE49-F238E27FC236}">
              <a16:creationId xmlns:a16="http://schemas.microsoft.com/office/drawing/2014/main" xmlns="" id="{63034EEB-DC49-40FE-9660-DCAA01AE3D57}"/>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243" name="n_3aveValue【福祉施設】&#10;有形固定資産減価償却率">
          <a:extLst>
            <a:ext uri="{FF2B5EF4-FFF2-40B4-BE49-F238E27FC236}">
              <a16:creationId xmlns:a16="http://schemas.microsoft.com/office/drawing/2014/main" xmlns="" id="{7F8C037C-472A-4E34-BD6A-C590F947492D}"/>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8418EC53-7C54-4EB9-8A8D-1EB7FEE57C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DB8B40FE-987B-40FF-968E-1E26909568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6F4A5D2D-C895-4125-A489-5DCE81B34A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163B8384-7A46-4313-80DF-45DA630AAA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DAB028B-EA09-40AA-9116-3BBEE0AFA1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140788</xdr:rowOff>
    </xdr:from>
    <xdr:to>
      <xdr:col>24</xdr:col>
      <xdr:colOff>114300</xdr:colOff>
      <xdr:row>82</xdr:row>
      <xdr:rowOff>70938</xdr:rowOff>
    </xdr:to>
    <xdr:sp macro="" textlink="">
      <xdr:nvSpPr>
        <xdr:cNvPr id="249" name="楕円 248">
          <a:extLst>
            <a:ext uri="{FF2B5EF4-FFF2-40B4-BE49-F238E27FC236}">
              <a16:creationId xmlns:a16="http://schemas.microsoft.com/office/drawing/2014/main" xmlns="" id="{1F4CD241-9DA7-452A-8894-B8C92E76B4B3}"/>
            </a:ext>
          </a:extLst>
        </xdr:cNvPr>
        <xdr:cNvSpPr/>
      </xdr:nvSpPr>
      <xdr:spPr>
        <a:xfrm>
          <a:off x="4584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163665</xdr:rowOff>
    </xdr:from>
    <xdr:ext cx="405111" cy="259045"/>
    <xdr:sp macro="" textlink="">
      <xdr:nvSpPr>
        <xdr:cNvPr id="250" name="【福祉施設】&#10;有形固定資産減価償却率該当値テキスト">
          <a:extLst>
            <a:ext uri="{FF2B5EF4-FFF2-40B4-BE49-F238E27FC236}">
              <a16:creationId xmlns:a16="http://schemas.microsoft.com/office/drawing/2014/main" xmlns="" id="{3A7E74D5-7119-404C-8E24-C3F556960789}"/>
            </a:ext>
          </a:extLst>
        </xdr:cNvPr>
        <xdr:cNvSpPr txBox="1"/>
      </xdr:nvSpPr>
      <xdr:spPr>
        <a:xfrm>
          <a:off x="4673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3629</xdr:rowOff>
    </xdr:from>
    <xdr:to>
      <xdr:col>20</xdr:col>
      <xdr:colOff>38100</xdr:colOff>
      <xdr:row>82</xdr:row>
      <xdr:rowOff>105229</xdr:rowOff>
    </xdr:to>
    <xdr:sp macro="" textlink="">
      <xdr:nvSpPr>
        <xdr:cNvPr id="251" name="楕円 250">
          <a:extLst>
            <a:ext uri="{FF2B5EF4-FFF2-40B4-BE49-F238E27FC236}">
              <a16:creationId xmlns:a16="http://schemas.microsoft.com/office/drawing/2014/main" xmlns="" id="{45E8DA19-7C20-43C9-8CC6-7946951DF9BB}"/>
            </a:ext>
          </a:extLst>
        </xdr:cNvPr>
        <xdr:cNvSpPr/>
      </xdr:nvSpPr>
      <xdr:spPr>
        <a:xfrm>
          <a:off x="3746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54429</xdr:rowOff>
    </xdr:to>
    <xdr:cxnSp macro="">
      <xdr:nvCxnSpPr>
        <xdr:cNvPr id="252" name="直線コネクタ 251">
          <a:extLst>
            <a:ext uri="{FF2B5EF4-FFF2-40B4-BE49-F238E27FC236}">
              <a16:creationId xmlns:a16="http://schemas.microsoft.com/office/drawing/2014/main" xmlns="" id="{92031456-3A6D-4257-A4DE-6D0C9678D03E}"/>
            </a:ext>
          </a:extLst>
        </xdr:cNvPr>
        <xdr:cNvCxnSpPr/>
      </xdr:nvCxnSpPr>
      <xdr:spPr>
        <a:xfrm flipV="1">
          <a:off x="3797300" y="140790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53" name="楕円 252">
          <a:extLst>
            <a:ext uri="{FF2B5EF4-FFF2-40B4-BE49-F238E27FC236}">
              <a16:creationId xmlns:a16="http://schemas.microsoft.com/office/drawing/2014/main" xmlns="" id="{2B54F09F-5BC9-4E07-969A-DAEC96316B1E}"/>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82</xdr:row>
      <xdr:rowOff>54429</xdr:rowOff>
    </xdr:to>
    <xdr:cxnSp macro="">
      <xdr:nvCxnSpPr>
        <xdr:cNvPr id="254" name="直線コネクタ 253">
          <a:extLst>
            <a:ext uri="{FF2B5EF4-FFF2-40B4-BE49-F238E27FC236}">
              <a16:creationId xmlns:a16="http://schemas.microsoft.com/office/drawing/2014/main" xmlns="" id="{3287AB84-2E71-4F5E-A063-9816E4B2344F}"/>
            </a:ext>
          </a:extLst>
        </xdr:cNvPr>
        <xdr:cNvCxnSpPr/>
      </xdr:nvCxnSpPr>
      <xdr:spPr>
        <a:xfrm>
          <a:off x="2908300" y="1393698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96356</xdr:rowOff>
    </xdr:from>
    <xdr:ext cx="405111" cy="259045"/>
    <xdr:sp macro="" textlink="">
      <xdr:nvSpPr>
        <xdr:cNvPr id="255" name="n_1mainValue【福祉施設】&#10;有形固定資産減価償却率">
          <a:extLst>
            <a:ext uri="{FF2B5EF4-FFF2-40B4-BE49-F238E27FC236}">
              <a16:creationId xmlns:a16="http://schemas.microsoft.com/office/drawing/2014/main" xmlns="" id="{03371653-9ACA-449A-9882-AD8DE4BDE854}"/>
            </a:ext>
          </a:extLst>
        </xdr:cNvPr>
        <xdr:cNvSpPr txBox="1"/>
      </xdr:nvSpPr>
      <xdr:spPr>
        <a:xfrm>
          <a:off x="35820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56" name="n_2mainValue【福祉施設】&#10;有形固定資産減価償却率">
          <a:extLst>
            <a:ext uri="{FF2B5EF4-FFF2-40B4-BE49-F238E27FC236}">
              <a16:creationId xmlns:a16="http://schemas.microsoft.com/office/drawing/2014/main" xmlns="" id="{E5AD9B39-AA2F-46F1-BF4A-32D930A66C42}"/>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xmlns="" id="{52065E6B-C93D-456C-81EE-E3577A3CE6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xmlns="" id="{80074A71-6206-4C24-93FD-5647788BD6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xmlns="" id="{20D9E7C7-DF4A-4870-95F6-E32EDF7B0B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xmlns="" id="{585763DC-27AA-483A-B889-B4EAFA7DC4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xmlns="" id="{943BDD4E-DBA0-429C-86F5-79FDD22F4A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xmlns="" id="{B0919252-A661-4584-836A-1E9E21912C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xmlns="" id="{939B5C26-A142-42B7-87AC-426B58B157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xmlns="" id="{BB5B184A-1856-4578-B602-0EC88EA3DC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xmlns="" id="{839B54A7-2DA6-419F-AC1E-92E661C96E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xmlns="" id="{F3AA8375-2AE0-43E6-8290-3CF93E1623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a:extLst>
            <a:ext uri="{FF2B5EF4-FFF2-40B4-BE49-F238E27FC236}">
              <a16:creationId xmlns:a16="http://schemas.microsoft.com/office/drawing/2014/main" xmlns="" id="{DF91F5A5-5DF7-48FE-95A2-085603B25B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xmlns="" id="{56464BCA-8EA3-4463-AF5E-DBB990DF52B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a:extLst>
            <a:ext uri="{FF2B5EF4-FFF2-40B4-BE49-F238E27FC236}">
              <a16:creationId xmlns:a16="http://schemas.microsoft.com/office/drawing/2014/main" xmlns="" id="{1A9A26AA-82F7-44C7-800E-4559849142A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a:extLst>
            <a:ext uri="{FF2B5EF4-FFF2-40B4-BE49-F238E27FC236}">
              <a16:creationId xmlns:a16="http://schemas.microsoft.com/office/drawing/2014/main" xmlns="" id="{070FA752-5710-45E1-9C02-3E6BD1C85A1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a:extLst>
            <a:ext uri="{FF2B5EF4-FFF2-40B4-BE49-F238E27FC236}">
              <a16:creationId xmlns:a16="http://schemas.microsoft.com/office/drawing/2014/main" xmlns="" id="{BAE3DFE4-AFE3-455E-A059-D1ECABE6B3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a:extLst>
            <a:ext uri="{FF2B5EF4-FFF2-40B4-BE49-F238E27FC236}">
              <a16:creationId xmlns:a16="http://schemas.microsoft.com/office/drawing/2014/main" xmlns="" id="{05731A09-57D0-49E5-BA93-B15666ADFD6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a:extLst>
            <a:ext uri="{FF2B5EF4-FFF2-40B4-BE49-F238E27FC236}">
              <a16:creationId xmlns:a16="http://schemas.microsoft.com/office/drawing/2014/main" xmlns="" id="{C8163177-04A4-4F7A-B691-57D8227127A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a:extLst>
            <a:ext uri="{FF2B5EF4-FFF2-40B4-BE49-F238E27FC236}">
              <a16:creationId xmlns:a16="http://schemas.microsoft.com/office/drawing/2014/main" xmlns="" id="{ABC2418F-C31C-490F-A3B1-96CA57E64E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xmlns="" id="{5026D2F6-1AC4-4B1B-ADC7-92B69C8EB7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xmlns="" id="{B89415D5-8C7A-4E19-A5DA-26BAC5A5A5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xmlns="" id="{09E11A58-C8AA-40D3-B2FE-E590118D5F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78" name="直線コネクタ 277">
          <a:extLst>
            <a:ext uri="{FF2B5EF4-FFF2-40B4-BE49-F238E27FC236}">
              <a16:creationId xmlns:a16="http://schemas.microsoft.com/office/drawing/2014/main" xmlns="" id="{3F3FF8E6-EEBB-4300-9AEC-D5612D391AE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79" name="【福祉施設】&#10;一人当たり面積最小値テキスト">
          <a:extLst>
            <a:ext uri="{FF2B5EF4-FFF2-40B4-BE49-F238E27FC236}">
              <a16:creationId xmlns:a16="http://schemas.microsoft.com/office/drawing/2014/main" xmlns="" id="{3C141511-36EA-4B77-818A-D7FEA8A49B0C}"/>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80" name="直線コネクタ 279">
          <a:extLst>
            <a:ext uri="{FF2B5EF4-FFF2-40B4-BE49-F238E27FC236}">
              <a16:creationId xmlns:a16="http://schemas.microsoft.com/office/drawing/2014/main" xmlns="" id="{B04B21AC-4D06-4317-A9C3-DBE1FE47268D}"/>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81" name="【福祉施設】&#10;一人当たり面積最大値テキスト">
          <a:extLst>
            <a:ext uri="{FF2B5EF4-FFF2-40B4-BE49-F238E27FC236}">
              <a16:creationId xmlns:a16="http://schemas.microsoft.com/office/drawing/2014/main" xmlns="" id="{2B8F9497-7B69-4D09-8886-5114593FC5A6}"/>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82" name="直線コネクタ 281">
          <a:extLst>
            <a:ext uri="{FF2B5EF4-FFF2-40B4-BE49-F238E27FC236}">
              <a16:creationId xmlns:a16="http://schemas.microsoft.com/office/drawing/2014/main" xmlns="" id="{F7C7409D-FCF2-47B4-A17C-9AF058B03C8F}"/>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83" name="【福祉施設】&#10;一人当たり面積平均値テキスト">
          <a:extLst>
            <a:ext uri="{FF2B5EF4-FFF2-40B4-BE49-F238E27FC236}">
              <a16:creationId xmlns:a16="http://schemas.microsoft.com/office/drawing/2014/main" xmlns="" id="{A38737CA-DC84-46DD-A106-E268DF7CAFB9}"/>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84" name="フローチャート: 判断 283">
          <a:extLst>
            <a:ext uri="{FF2B5EF4-FFF2-40B4-BE49-F238E27FC236}">
              <a16:creationId xmlns:a16="http://schemas.microsoft.com/office/drawing/2014/main" xmlns="" id="{64974C72-3FBB-4C6C-A947-C326D4BD88F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85" name="フローチャート: 判断 284">
          <a:extLst>
            <a:ext uri="{FF2B5EF4-FFF2-40B4-BE49-F238E27FC236}">
              <a16:creationId xmlns:a16="http://schemas.microsoft.com/office/drawing/2014/main" xmlns="" id="{81D5262C-4263-4A18-8F79-E93636F61387}"/>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86" name="n_1aveValue【福祉施設】&#10;一人当たり面積">
          <a:extLst>
            <a:ext uri="{FF2B5EF4-FFF2-40B4-BE49-F238E27FC236}">
              <a16:creationId xmlns:a16="http://schemas.microsoft.com/office/drawing/2014/main" xmlns="" id="{E7F6C995-75BB-42EE-B5F7-9F5702FC0A3E}"/>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87" name="フローチャート: 判断 286">
          <a:extLst>
            <a:ext uri="{FF2B5EF4-FFF2-40B4-BE49-F238E27FC236}">
              <a16:creationId xmlns:a16="http://schemas.microsoft.com/office/drawing/2014/main" xmlns="" id="{875A2510-EAF8-47CC-9980-962B3F0A5282}"/>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88" name="n_2aveValue【福祉施設】&#10;一人当たり面積">
          <a:extLst>
            <a:ext uri="{FF2B5EF4-FFF2-40B4-BE49-F238E27FC236}">
              <a16:creationId xmlns:a16="http://schemas.microsoft.com/office/drawing/2014/main" xmlns="" id="{91E53B21-6769-4864-9724-1A0CAE6593C4}"/>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89" name="フローチャート: 判断 288">
          <a:extLst>
            <a:ext uri="{FF2B5EF4-FFF2-40B4-BE49-F238E27FC236}">
              <a16:creationId xmlns:a16="http://schemas.microsoft.com/office/drawing/2014/main" xmlns="" id="{91FC9126-6B73-400B-BA7D-C15C44B22799}"/>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90" name="n_3aveValue【福祉施設】&#10;一人当たり面積">
          <a:extLst>
            <a:ext uri="{FF2B5EF4-FFF2-40B4-BE49-F238E27FC236}">
              <a16:creationId xmlns:a16="http://schemas.microsoft.com/office/drawing/2014/main" xmlns="" id="{C187D54D-5283-46C1-B35F-22EAD8F3D8A6}"/>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E1CC1BB4-C546-4912-9306-9D7510F619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A3BCE50C-F5F2-43D7-AADE-64531CDE0D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90E1F7D7-1722-41A4-BC69-46CEF54968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E9DDEAC8-2B8B-4CE9-8227-2320A49A2C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8C9F4020-CEDC-4044-8F1C-3875F0506B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77826</xdr:rowOff>
    </xdr:from>
    <xdr:to>
      <xdr:col>55</xdr:col>
      <xdr:colOff>50800</xdr:colOff>
      <xdr:row>86</xdr:row>
      <xdr:rowOff>7976</xdr:rowOff>
    </xdr:to>
    <xdr:sp macro="" textlink="">
      <xdr:nvSpPr>
        <xdr:cNvPr id="296" name="楕円 295">
          <a:extLst>
            <a:ext uri="{FF2B5EF4-FFF2-40B4-BE49-F238E27FC236}">
              <a16:creationId xmlns:a16="http://schemas.microsoft.com/office/drawing/2014/main" xmlns="" id="{97660F29-22EA-4EF6-8257-FA731105D795}"/>
            </a:ext>
          </a:extLst>
        </xdr:cNvPr>
        <xdr:cNvSpPr/>
      </xdr:nvSpPr>
      <xdr:spPr>
        <a:xfrm>
          <a:off x="104267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164203</xdr:rowOff>
    </xdr:from>
    <xdr:ext cx="469744" cy="259045"/>
    <xdr:sp macro="" textlink="">
      <xdr:nvSpPr>
        <xdr:cNvPr id="297" name="【福祉施設】&#10;一人当たり面積該当値テキスト">
          <a:extLst>
            <a:ext uri="{FF2B5EF4-FFF2-40B4-BE49-F238E27FC236}">
              <a16:creationId xmlns:a16="http://schemas.microsoft.com/office/drawing/2014/main" xmlns="" id="{28CC1C24-5FB7-48E8-BA19-B8BE64C2F615}"/>
            </a:ext>
          </a:extLst>
        </xdr:cNvPr>
        <xdr:cNvSpPr txBox="1"/>
      </xdr:nvSpPr>
      <xdr:spPr>
        <a:xfrm>
          <a:off x="10515600" y="145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80111</xdr:rowOff>
    </xdr:from>
    <xdr:to>
      <xdr:col>50</xdr:col>
      <xdr:colOff>165100</xdr:colOff>
      <xdr:row>86</xdr:row>
      <xdr:rowOff>10261</xdr:rowOff>
    </xdr:to>
    <xdr:sp macro="" textlink="">
      <xdr:nvSpPr>
        <xdr:cNvPr id="298" name="楕円 297">
          <a:extLst>
            <a:ext uri="{FF2B5EF4-FFF2-40B4-BE49-F238E27FC236}">
              <a16:creationId xmlns:a16="http://schemas.microsoft.com/office/drawing/2014/main" xmlns="" id="{02674F8D-3D73-4ED9-A787-980A4D4701D5}"/>
            </a:ext>
          </a:extLst>
        </xdr:cNvPr>
        <xdr:cNvSpPr/>
      </xdr:nvSpPr>
      <xdr:spPr>
        <a:xfrm>
          <a:off x="9588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128626</xdr:rowOff>
    </xdr:from>
    <xdr:to>
      <xdr:col>55</xdr:col>
      <xdr:colOff>0</xdr:colOff>
      <xdr:row>85</xdr:row>
      <xdr:rowOff>130911</xdr:rowOff>
    </xdr:to>
    <xdr:cxnSp macro="">
      <xdr:nvCxnSpPr>
        <xdr:cNvPr id="299" name="直線コネクタ 298">
          <a:extLst>
            <a:ext uri="{FF2B5EF4-FFF2-40B4-BE49-F238E27FC236}">
              <a16:creationId xmlns:a16="http://schemas.microsoft.com/office/drawing/2014/main" xmlns="" id="{4D045D61-13A7-4761-B1EC-7E2B3C44BF23}"/>
            </a:ext>
          </a:extLst>
        </xdr:cNvPr>
        <xdr:cNvCxnSpPr/>
      </xdr:nvCxnSpPr>
      <xdr:spPr>
        <a:xfrm flipV="1">
          <a:off x="9639300" y="1470187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116002</xdr:rowOff>
    </xdr:from>
    <xdr:to>
      <xdr:col>46</xdr:col>
      <xdr:colOff>38100</xdr:colOff>
      <xdr:row>86</xdr:row>
      <xdr:rowOff>46152</xdr:rowOff>
    </xdr:to>
    <xdr:sp macro="" textlink="">
      <xdr:nvSpPr>
        <xdr:cNvPr id="300" name="楕円 299">
          <a:extLst>
            <a:ext uri="{FF2B5EF4-FFF2-40B4-BE49-F238E27FC236}">
              <a16:creationId xmlns:a16="http://schemas.microsoft.com/office/drawing/2014/main" xmlns="" id="{50D300CE-6C04-43DE-80DD-A2F3F326B416}"/>
            </a:ext>
          </a:extLst>
        </xdr:cNvPr>
        <xdr:cNvSpPr/>
      </xdr:nvSpPr>
      <xdr:spPr>
        <a:xfrm>
          <a:off x="8699500" y="146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130911</xdr:rowOff>
    </xdr:from>
    <xdr:to>
      <xdr:col>50</xdr:col>
      <xdr:colOff>114300</xdr:colOff>
      <xdr:row>85</xdr:row>
      <xdr:rowOff>166802</xdr:rowOff>
    </xdr:to>
    <xdr:cxnSp macro="">
      <xdr:nvCxnSpPr>
        <xdr:cNvPr id="301" name="直線コネクタ 300">
          <a:extLst>
            <a:ext uri="{FF2B5EF4-FFF2-40B4-BE49-F238E27FC236}">
              <a16:creationId xmlns:a16="http://schemas.microsoft.com/office/drawing/2014/main" xmlns="" id="{997C64CA-C04E-47B6-9CE4-191CD86573D6}"/>
            </a:ext>
          </a:extLst>
        </xdr:cNvPr>
        <xdr:cNvCxnSpPr/>
      </xdr:nvCxnSpPr>
      <xdr:spPr>
        <a:xfrm flipV="1">
          <a:off x="8750300" y="14704161"/>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1388</xdr:rowOff>
    </xdr:from>
    <xdr:ext cx="469744" cy="259045"/>
    <xdr:sp macro="" textlink="">
      <xdr:nvSpPr>
        <xdr:cNvPr id="302" name="n_1mainValue【福祉施設】&#10;一人当たり面積">
          <a:extLst>
            <a:ext uri="{FF2B5EF4-FFF2-40B4-BE49-F238E27FC236}">
              <a16:creationId xmlns:a16="http://schemas.microsoft.com/office/drawing/2014/main" xmlns="" id="{4882B123-588C-4986-A837-69FD2CE15B73}"/>
            </a:ext>
          </a:extLst>
        </xdr:cNvPr>
        <xdr:cNvSpPr txBox="1"/>
      </xdr:nvSpPr>
      <xdr:spPr>
        <a:xfrm>
          <a:off x="93917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37279</xdr:rowOff>
    </xdr:from>
    <xdr:ext cx="469744" cy="259045"/>
    <xdr:sp macro="" textlink="">
      <xdr:nvSpPr>
        <xdr:cNvPr id="303" name="n_2mainValue【福祉施設】&#10;一人当たり面積">
          <a:extLst>
            <a:ext uri="{FF2B5EF4-FFF2-40B4-BE49-F238E27FC236}">
              <a16:creationId xmlns:a16="http://schemas.microsoft.com/office/drawing/2014/main" xmlns="" id="{9087F90E-FA2A-4675-AAC8-74927F8A75C4}"/>
            </a:ext>
          </a:extLst>
        </xdr:cNvPr>
        <xdr:cNvSpPr txBox="1"/>
      </xdr:nvSpPr>
      <xdr:spPr>
        <a:xfrm>
          <a:off x="8515427" y="1478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xmlns="" id="{D0397816-3C8D-444B-A029-2A36E2A36E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xmlns="" id="{F099E7CE-ECAA-4AE9-A661-22E275B80B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xmlns="" id="{8E2D339D-AAEE-484C-ACE5-738079B35F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xmlns="" id="{FE32BE5D-C786-4408-97A1-27ED798A93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xmlns="" id="{4BB0B03E-9B38-4408-AE12-A566E54AEC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xmlns="" id="{E0CDD06C-2DA0-455F-BC2A-15E5F8ECF4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xmlns="" id="{288AB9FA-9CA2-4EAE-AB51-85135F6985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xmlns="" id="{7072AC84-75ED-480A-A848-CDAFCD8297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xmlns="" id="{F8395F10-A245-4EED-8E17-2E01E0D109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xmlns="" id="{4B3D6CF2-7C58-46C3-912F-696F3273C5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a:extLst>
            <a:ext uri="{FF2B5EF4-FFF2-40B4-BE49-F238E27FC236}">
              <a16:creationId xmlns:a16="http://schemas.microsoft.com/office/drawing/2014/main" xmlns="" id="{3FE9CE3D-35F4-4B9B-BA87-3006AAED803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5" name="テキスト ボックス 314">
          <a:extLst>
            <a:ext uri="{FF2B5EF4-FFF2-40B4-BE49-F238E27FC236}">
              <a16:creationId xmlns:a16="http://schemas.microsoft.com/office/drawing/2014/main" xmlns="" id="{CACE071F-C720-4866-871F-C870D1156FE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a:extLst>
            <a:ext uri="{FF2B5EF4-FFF2-40B4-BE49-F238E27FC236}">
              <a16:creationId xmlns:a16="http://schemas.microsoft.com/office/drawing/2014/main" xmlns="" id="{12CBD4B0-58B4-41E4-A8AE-30D95EABC91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xmlns="" id="{D1C8354B-ACD7-4CAA-A6C3-313F7E09275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a:extLst>
            <a:ext uri="{FF2B5EF4-FFF2-40B4-BE49-F238E27FC236}">
              <a16:creationId xmlns:a16="http://schemas.microsoft.com/office/drawing/2014/main" xmlns="" id="{594E917F-FF5C-47FE-8F9C-9ED589418A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xmlns="" id="{E13245A9-75B9-40F8-A26C-99EC4F68CF2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a:extLst>
            <a:ext uri="{FF2B5EF4-FFF2-40B4-BE49-F238E27FC236}">
              <a16:creationId xmlns:a16="http://schemas.microsoft.com/office/drawing/2014/main" xmlns="" id="{E9A246E8-9129-4077-9552-6E13F45E578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xmlns="" id="{EF80C08D-F689-43AD-97BC-64C182ED6C7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a:extLst>
            <a:ext uri="{FF2B5EF4-FFF2-40B4-BE49-F238E27FC236}">
              <a16:creationId xmlns:a16="http://schemas.microsoft.com/office/drawing/2014/main" xmlns="" id="{17259D90-18FA-428F-B41C-136A4C0E1BA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xmlns="" id="{31CDC22A-5FAE-45CC-BEE9-CAA60403A11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a:extLst>
            <a:ext uri="{FF2B5EF4-FFF2-40B4-BE49-F238E27FC236}">
              <a16:creationId xmlns:a16="http://schemas.microsoft.com/office/drawing/2014/main" xmlns="" id="{662405FF-B8F8-45CF-BFE9-49772AC39D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5" name="テキスト ボックス 324">
          <a:extLst>
            <a:ext uri="{FF2B5EF4-FFF2-40B4-BE49-F238E27FC236}">
              <a16:creationId xmlns:a16="http://schemas.microsoft.com/office/drawing/2014/main" xmlns="" id="{7D271A27-2AE7-42E2-9827-A6BC96866C2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xmlns="" id="{2DE4174D-9A27-4EAD-A29C-48E7B7F750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xmlns="" id="{59A96447-6913-4E01-9096-7FC148EC1D2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a:extLst>
            <a:ext uri="{FF2B5EF4-FFF2-40B4-BE49-F238E27FC236}">
              <a16:creationId xmlns:a16="http://schemas.microsoft.com/office/drawing/2014/main" xmlns="" id="{3695F5C5-0660-4EEB-886B-60D1235F249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29" name="直線コネクタ 328">
          <a:extLst>
            <a:ext uri="{FF2B5EF4-FFF2-40B4-BE49-F238E27FC236}">
              <a16:creationId xmlns:a16="http://schemas.microsoft.com/office/drawing/2014/main" xmlns="" id="{3F713064-7A44-42E7-9B8E-201A44ACC543}"/>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30" name="【市民会館】&#10;有形固定資産減価償却率最小値テキスト">
          <a:extLst>
            <a:ext uri="{FF2B5EF4-FFF2-40B4-BE49-F238E27FC236}">
              <a16:creationId xmlns:a16="http://schemas.microsoft.com/office/drawing/2014/main" xmlns="" id="{FA16DEAB-EF93-47F3-840F-F3485B902C7B}"/>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31" name="直線コネクタ 330">
          <a:extLst>
            <a:ext uri="{FF2B5EF4-FFF2-40B4-BE49-F238E27FC236}">
              <a16:creationId xmlns:a16="http://schemas.microsoft.com/office/drawing/2014/main" xmlns="" id="{D7E656F9-B826-4345-A6F3-2688349E148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32" name="【市民会館】&#10;有形固定資産減価償却率最大値テキスト">
          <a:extLst>
            <a:ext uri="{FF2B5EF4-FFF2-40B4-BE49-F238E27FC236}">
              <a16:creationId xmlns:a16="http://schemas.microsoft.com/office/drawing/2014/main" xmlns="" id="{BEAEFD1B-7084-4DD0-AB1D-CDFE05A6EC76}"/>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33" name="直線コネクタ 332">
          <a:extLst>
            <a:ext uri="{FF2B5EF4-FFF2-40B4-BE49-F238E27FC236}">
              <a16:creationId xmlns:a16="http://schemas.microsoft.com/office/drawing/2014/main" xmlns="" id="{F23CE69C-2C28-4CDF-B10C-8D5C51F97BC8}"/>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334" name="【市民会館】&#10;有形固定資産減価償却率平均値テキスト">
          <a:extLst>
            <a:ext uri="{FF2B5EF4-FFF2-40B4-BE49-F238E27FC236}">
              <a16:creationId xmlns:a16="http://schemas.microsoft.com/office/drawing/2014/main" xmlns="" id="{11CAEB89-7326-4A9A-BB9F-593CE6E7F0C1}"/>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35" name="フローチャート: 判断 334">
          <a:extLst>
            <a:ext uri="{FF2B5EF4-FFF2-40B4-BE49-F238E27FC236}">
              <a16:creationId xmlns:a16="http://schemas.microsoft.com/office/drawing/2014/main" xmlns="" id="{04D41790-4B98-460F-956D-42B64B1787D4}"/>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36" name="フローチャート: 判断 335">
          <a:extLst>
            <a:ext uri="{FF2B5EF4-FFF2-40B4-BE49-F238E27FC236}">
              <a16:creationId xmlns:a16="http://schemas.microsoft.com/office/drawing/2014/main" xmlns="" id="{52677CA8-DCE9-4375-B693-16890DC59211}"/>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337" name="n_1aveValue【市民会館】&#10;有形固定資産減価償却率">
          <a:extLst>
            <a:ext uri="{FF2B5EF4-FFF2-40B4-BE49-F238E27FC236}">
              <a16:creationId xmlns:a16="http://schemas.microsoft.com/office/drawing/2014/main" xmlns="" id="{4E795A7A-E0AF-4A8B-96A2-A15FB773E6CA}"/>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338" name="フローチャート: 判断 337">
          <a:extLst>
            <a:ext uri="{FF2B5EF4-FFF2-40B4-BE49-F238E27FC236}">
              <a16:creationId xmlns:a16="http://schemas.microsoft.com/office/drawing/2014/main" xmlns="" id="{47E2B6A3-3C8B-4DA7-9B30-8A312D06F3C2}"/>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339" name="n_2aveValue【市民会館】&#10;有形固定資産減価償却率">
          <a:extLst>
            <a:ext uri="{FF2B5EF4-FFF2-40B4-BE49-F238E27FC236}">
              <a16:creationId xmlns:a16="http://schemas.microsoft.com/office/drawing/2014/main" xmlns="" id="{7E2E84F4-1373-4137-A3FC-B1DD228EA9C3}"/>
            </a:ext>
          </a:extLst>
        </xdr:cNvPr>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340" name="フローチャート: 判断 339">
          <a:extLst>
            <a:ext uri="{FF2B5EF4-FFF2-40B4-BE49-F238E27FC236}">
              <a16:creationId xmlns:a16="http://schemas.microsoft.com/office/drawing/2014/main" xmlns="" id="{3AA0C9F7-C353-4C77-A2B9-D9FD05B4221F}"/>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341" name="n_3aveValue【市民会館】&#10;有形固定資産減価償却率">
          <a:extLst>
            <a:ext uri="{FF2B5EF4-FFF2-40B4-BE49-F238E27FC236}">
              <a16:creationId xmlns:a16="http://schemas.microsoft.com/office/drawing/2014/main" xmlns="" id="{5889F677-C89C-4DFD-B667-F9C4211B0F08}"/>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D56C37DE-F55A-4C36-AC8F-CA92D726C6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E811502D-3A77-4821-87A3-2CD8F5DE1EE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FFDF5CA4-B9B7-4099-B994-062A92FF89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AA6D4E16-4696-4E8B-9380-535127CF50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A0B1ABAD-E9D1-4316-98B6-B8BC08AF5D4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7" name="楕円 346">
          <a:extLst>
            <a:ext uri="{FF2B5EF4-FFF2-40B4-BE49-F238E27FC236}">
              <a16:creationId xmlns:a16="http://schemas.microsoft.com/office/drawing/2014/main" xmlns="" id="{218D8720-C277-4482-BC04-61FD9856678D}"/>
            </a:ext>
          </a:extLst>
        </xdr:cNvPr>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348" name="【市民会館】&#10;有形固定資産減価償却率該当値テキスト">
          <a:extLst>
            <a:ext uri="{FF2B5EF4-FFF2-40B4-BE49-F238E27FC236}">
              <a16:creationId xmlns:a16="http://schemas.microsoft.com/office/drawing/2014/main" xmlns="" id="{C9FE11F4-52AD-4E50-AE5C-31829F619171}"/>
            </a:ext>
          </a:extLst>
        </xdr:cNvPr>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49" name="楕円 348">
          <a:extLst>
            <a:ext uri="{FF2B5EF4-FFF2-40B4-BE49-F238E27FC236}">
              <a16:creationId xmlns:a16="http://schemas.microsoft.com/office/drawing/2014/main" xmlns="" id="{97A34DEE-F4DF-44CB-B79A-CB0C5AD283EA}"/>
            </a:ext>
          </a:extLst>
        </xdr:cNvPr>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56606</xdr:rowOff>
    </xdr:to>
    <xdr:cxnSp macro="">
      <xdr:nvCxnSpPr>
        <xdr:cNvPr id="350" name="直線コネクタ 349">
          <a:extLst>
            <a:ext uri="{FF2B5EF4-FFF2-40B4-BE49-F238E27FC236}">
              <a16:creationId xmlns:a16="http://schemas.microsoft.com/office/drawing/2014/main" xmlns="" id="{10D2C9DC-2E5C-4C85-920C-3200F6C0D886}"/>
            </a:ext>
          </a:extLst>
        </xdr:cNvPr>
        <xdr:cNvCxnSpPr/>
      </xdr:nvCxnSpPr>
      <xdr:spPr>
        <a:xfrm flipV="1">
          <a:off x="3797300" y="178384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351" name="楕円 350">
          <a:extLst>
            <a:ext uri="{FF2B5EF4-FFF2-40B4-BE49-F238E27FC236}">
              <a16:creationId xmlns:a16="http://schemas.microsoft.com/office/drawing/2014/main" xmlns="" id="{0090AD06-9916-4F75-8015-E636319B6688}"/>
            </a:ext>
          </a:extLst>
        </xdr:cNvPr>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104</xdr:row>
      <xdr:rowOff>56606</xdr:rowOff>
    </xdr:to>
    <xdr:cxnSp macro="">
      <xdr:nvCxnSpPr>
        <xdr:cNvPr id="352" name="直線コネクタ 351">
          <a:extLst>
            <a:ext uri="{FF2B5EF4-FFF2-40B4-BE49-F238E27FC236}">
              <a16:creationId xmlns:a16="http://schemas.microsoft.com/office/drawing/2014/main" xmlns="" id="{68E1ECEA-8514-46E5-8E0F-B8A2FD76D82F}"/>
            </a:ext>
          </a:extLst>
        </xdr:cNvPr>
        <xdr:cNvCxnSpPr/>
      </xdr:nvCxnSpPr>
      <xdr:spPr>
        <a:xfrm>
          <a:off x="2908300" y="177959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123933</xdr:rowOff>
    </xdr:from>
    <xdr:ext cx="405111" cy="259045"/>
    <xdr:sp macro="" textlink="">
      <xdr:nvSpPr>
        <xdr:cNvPr id="353" name="n_1mainValue【市民会館】&#10;有形固定資産減価償却率">
          <a:extLst>
            <a:ext uri="{FF2B5EF4-FFF2-40B4-BE49-F238E27FC236}">
              <a16:creationId xmlns:a16="http://schemas.microsoft.com/office/drawing/2014/main" xmlns="" id="{3B689700-4008-4EA4-A1A9-9370BAE063AF}"/>
            </a:ext>
          </a:extLst>
        </xdr:cNvPr>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354" name="n_2mainValue【市民会館】&#10;有形固定資産減価償却率">
          <a:extLst>
            <a:ext uri="{FF2B5EF4-FFF2-40B4-BE49-F238E27FC236}">
              <a16:creationId xmlns:a16="http://schemas.microsoft.com/office/drawing/2014/main" xmlns="" id="{E12B2145-E94D-4AAA-91EF-9EE843A314AF}"/>
            </a:ext>
          </a:extLst>
        </xdr:cNvPr>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56FEE55C-87D5-416D-A4A7-F3AF63198B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64EA9A92-3A81-44F5-812F-D466766A8A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E5A69885-9F80-4838-B7DB-65D7AF3285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239EC3D5-243F-4863-A690-E973FF1F16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E40D2B9C-CB91-4611-BAC4-160FEBCB26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97B44E71-9845-4C65-829A-D9B39E9E8E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F597DC13-5A15-4872-90B9-855C603F36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33CA0A39-07E6-4083-8203-728644697ED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a:extLst>
            <a:ext uri="{FF2B5EF4-FFF2-40B4-BE49-F238E27FC236}">
              <a16:creationId xmlns:a16="http://schemas.microsoft.com/office/drawing/2014/main" xmlns="" id="{38171F1F-D6D3-4370-A098-608A773B4D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a:extLst>
            <a:ext uri="{FF2B5EF4-FFF2-40B4-BE49-F238E27FC236}">
              <a16:creationId xmlns:a16="http://schemas.microsoft.com/office/drawing/2014/main" xmlns="" id="{72321EAD-511C-4BA4-A625-1D62F065977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a:extLst>
            <a:ext uri="{FF2B5EF4-FFF2-40B4-BE49-F238E27FC236}">
              <a16:creationId xmlns:a16="http://schemas.microsoft.com/office/drawing/2014/main" xmlns="" id="{EEFCE5EC-81F6-4474-AFD4-74F49695202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xmlns="" id="{DA511B1D-C284-44CC-8867-7241FF2B80C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a:extLst>
            <a:ext uri="{FF2B5EF4-FFF2-40B4-BE49-F238E27FC236}">
              <a16:creationId xmlns:a16="http://schemas.microsoft.com/office/drawing/2014/main" xmlns="" id="{31C348D6-E8CD-4EFD-B41A-C7F52ADE186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8" name="テキスト ボックス 367">
          <a:extLst>
            <a:ext uri="{FF2B5EF4-FFF2-40B4-BE49-F238E27FC236}">
              <a16:creationId xmlns:a16="http://schemas.microsoft.com/office/drawing/2014/main" xmlns="" id="{552B10C5-628D-47B1-A9FE-BBBE81B253A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a:extLst>
            <a:ext uri="{FF2B5EF4-FFF2-40B4-BE49-F238E27FC236}">
              <a16:creationId xmlns:a16="http://schemas.microsoft.com/office/drawing/2014/main" xmlns="" id="{7D1B80D0-59EC-4A1E-8C22-BE12BA62B27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0" name="テキスト ボックス 369">
          <a:extLst>
            <a:ext uri="{FF2B5EF4-FFF2-40B4-BE49-F238E27FC236}">
              <a16:creationId xmlns:a16="http://schemas.microsoft.com/office/drawing/2014/main" xmlns="" id="{A8624939-9224-42DC-8B84-3A7A03AE981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a:extLst>
            <a:ext uri="{FF2B5EF4-FFF2-40B4-BE49-F238E27FC236}">
              <a16:creationId xmlns:a16="http://schemas.microsoft.com/office/drawing/2014/main" xmlns="" id="{AEBFD0F3-2699-4147-8642-1B37DFF7C1E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2" name="テキスト ボックス 371">
          <a:extLst>
            <a:ext uri="{FF2B5EF4-FFF2-40B4-BE49-F238E27FC236}">
              <a16:creationId xmlns:a16="http://schemas.microsoft.com/office/drawing/2014/main" xmlns="" id="{8BDF8124-3630-4C7C-8165-64D74066BE8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a:extLst>
            <a:ext uri="{FF2B5EF4-FFF2-40B4-BE49-F238E27FC236}">
              <a16:creationId xmlns:a16="http://schemas.microsoft.com/office/drawing/2014/main" xmlns="" id="{D8F7C93D-083E-4F8F-81DE-5092DB3517D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4" name="テキスト ボックス 373">
          <a:extLst>
            <a:ext uri="{FF2B5EF4-FFF2-40B4-BE49-F238E27FC236}">
              <a16:creationId xmlns:a16="http://schemas.microsoft.com/office/drawing/2014/main" xmlns="" id="{B0726F0E-4BD0-4661-A87A-6F4BBBF59E2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xmlns="" id="{57267C1E-506F-44DB-A4B5-F22489433D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xmlns="" id="{74122CBD-92AB-4470-A0E7-12789FA3BFA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xmlns="" id="{C5B0CF9F-7265-4EB0-A7EB-340CF6CA7A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78" name="直線コネクタ 377">
          <a:extLst>
            <a:ext uri="{FF2B5EF4-FFF2-40B4-BE49-F238E27FC236}">
              <a16:creationId xmlns:a16="http://schemas.microsoft.com/office/drawing/2014/main" xmlns="" id="{8B6B9C8B-FF9E-455A-844C-C99468083A92}"/>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79" name="【市民会館】&#10;一人当たり面積最小値テキスト">
          <a:extLst>
            <a:ext uri="{FF2B5EF4-FFF2-40B4-BE49-F238E27FC236}">
              <a16:creationId xmlns:a16="http://schemas.microsoft.com/office/drawing/2014/main" xmlns="" id="{E2B8C8E4-ED51-47F4-9D5B-11387ADA947A}"/>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80" name="直線コネクタ 379">
          <a:extLst>
            <a:ext uri="{FF2B5EF4-FFF2-40B4-BE49-F238E27FC236}">
              <a16:creationId xmlns:a16="http://schemas.microsoft.com/office/drawing/2014/main" xmlns="" id="{EBC69EE8-590A-46A6-ABE3-BC437CFC7807}"/>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81" name="【市民会館】&#10;一人当たり面積最大値テキスト">
          <a:extLst>
            <a:ext uri="{FF2B5EF4-FFF2-40B4-BE49-F238E27FC236}">
              <a16:creationId xmlns:a16="http://schemas.microsoft.com/office/drawing/2014/main" xmlns="" id="{1A63B9A7-530D-451C-9CE1-1D35318D591B}"/>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82" name="直線コネクタ 381">
          <a:extLst>
            <a:ext uri="{FF2B5EF4-FFF2-40B4-BE49-F238E27FC236}">
              <a16:creationId xmlns:a16="http://schemas.microsoft.com/office/drawing/2014/main" xmlns="" id="{73224034-360B-42E3-B7A1-742D55EC5D8E}"/>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83" name="【市民会館】&#10;一人当たり面積平均値テキスト">
          <a:extLst>
            <a:ext uri="{FF2B5EF4-FFF2-40B4-BE49-F238E27FC236}">
              <a16:creationId xmlns:a16="http://schemas.microsoft.com/office/drawing/2014/main" xmlns="" id="{EF79F17C-C7B3-49AD-A3A7-1333C05FB97B}"/>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84" name="フローチャート: 判断 383">
          <a:extLst>
            <a:ext uri="{FF2B5EF4-FFF2-40B4-BE49-F238E27FC236}">
              <a16:creationId xmlns:a16="http://schemas.microsoft.com/office/drawing/2014/main" xmlns="" id="{A25A3437-081D-4DB1-A918-5B31D458C250}"/>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85" name="フローチャート: 判断 384">
          <a:extLst>
            <a:ext uri="{FF2B5EF4-FFF2-40B4-BE49-F238E27FC236}">
              <a16:creationId xmlns:a16="http://schemas.microsoft.com/office/drawing/2014/main" xmlns="" id="{38B824E6-B7EA-4FA4-B3D9-92D696E29C27}"/>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86" name="n_1aveValue【市民会館】&#10;一人当たり面積">
          <a:extLst>
            <a:ext uri="{FF2B5EF4-FFF2-40B4-BE49-F238E27FC236}">
              <a16:creationId xmlns:a16="http://schemas.microsoft.com/office/drawing/2014/main" xmlns="" id="{DE079A3C-D340-4BE5-ADCD-E6ECE7297474}"/>
            </a:ext>
          </a:extLst>
        </xdr:cNvPr>
        <xdr:cNvSpPr txBox="1"/>
      </xdr:nvSpPr>
      <xdr:spPr>
        <a:xfrm>
          <a:off x="9391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87" name="フローチャート: 判断 386">
          <a:extLst>
            <a:ext uri="{FF2B5EF4-FFF2-40B4-BE49-F238E27FC236}">
              <a16:creationId xmlns:a16="http://schemas.microsoft.com/office/drawing/2014/main" xmlns="" id="{97B0DB96-F10E-4877-A3A1-27DE0FFFA1BE}"/>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88" name="n_2aveValue【市民会館】&#10;一人当たり面積">
          <a:extLst>
            <a:ext uri="{FF2B5EF4-FFF2-40B4-BE49-F238E27FC236}">
              <a16:creationId xmlns:a16="http://schemas.microsoft.com/office/drawing/2014/main" xmlns="" id="{2E7D1DA6-BEC8-47B4-902C-211C06E72B36}"/>
            </a:ext>
          </a:extLst>
        </xdr:cNvPr>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89" name="フローチャート: 判断 388">
          <a:extLst>
            <a:ext uri="{FF2B5EF4-FFF2-40B4-BE49-F238E27FC236}">
              <a16:creationId xmlns:a16="http://schemas.microsoft.com/office/drawing/2014/main" xmlns="" id="{6F4EBFDC-2067-425B-884D-E8FFA9CCD05A}"/>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90" name="n_3aveValue【市民会館】&#10;一人当たり面積">
          <a:extLst>
            <a:ext uri="{FF2B5EF4-FFF2-40B4-BE49-F238E27FC236}">
              <a16:creationId xmlns:a16="http://schemas.microsoft.com/office/drawing/2014/main" xmlns="" id="{50B18B3E-0079-467E-A8FF-5B8828453866}"/>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xmlns="" id="{96348966-8ECB-40A9-8C57-0DE328D876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xmlns="" id="{50117773-1059-40FF-90E3-8A2DCDC32A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196DBE85-C4E2-4292-B13F-CF2A3971CD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BE3ABF32-6A81-439F-82BB-259D187737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2D1CC3BA-422F-4065-A7BC-47ED7BAA81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xdr:rowOff>
    </xdr:from>
    <xdr:to>
      <xdr:col>55</xdr:col>
      <xdr:colOff>50800</xdr:colOff>
      <xdr:row>106</xdr:row>
      <xdr:rowOff>112522</xdr:rowOff>
    </xdr:to>
    <xdr:sp macro="" textlink="">
      <xdr:nvSpPr>
        <xdr:cNvPr id="396" name="楕円 395">
          <a:extLst>
            <a:ext uri="{FF2B5EF4-FFF2-40B4-BE49-F238E27FC236}">
              <a16:creationId xmlns:a16="http://schemas.microsoft.com/office/drawing/2014/main" xmlns="" id="{282BDB36-64A9-4BCC-8A3E-4A6754977AD1}"/>
            </a:ext>
          </a:extLst>
        </xdr:cNvPr>
        <xdr:cNvSpPr/>
      </xdr:nvSpPr>
      <xdr:spPr>
        <a:xfrm>
          <a:off x="104267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33799</xdr:rowOff>
    </xdr:from>
    <xdr:ext cx="469744" cy="259045"/>
    <xdr:sp macro="" textlink="">
      <xdr:nvSpPr>
        <xdr:cNvPr id="397" name="【市民会館】&#10;一人当たり面積該当値テキスト">
          <a:extLst>
            <a:ext uri="{FF2B5EF4-FFF2-40B4-BE49-F238E27FC236}">
              <a16:creationId xmlns:a16="http://schemas.microsoft.com/office/drawing/2014/main" xmlns="" id="{943977D8-5B81-4499-9C78-14FF380C065D}"/>
            </a:ext>
          </a:extLst>
        </xdr:cNvPr>
        <xdr:cNvSpPr txBox="1"/>
      </xdr:nvSpPr>
      <xdr:spPr>
        <a:xfrm>
          <a:off x="10515600"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22733</xdr:rowOff>
    </xdr:from>
    <xdr:to>
      <xdr:col>50</xdr:col>
      <xdr:colOff>165100</xdr:colOff>
      <xdr:row>106</xdr:row>
      <xdr:rowOff>124333</xdr:rowOff>
    </xdr:to>
    <xdr:sp macro="" textlink="">
      <xdr:nvSpPr>
        <xdr:cNvPr id="398" name="楕円 397">
          <a:extLst>
            <a:ext uri="{FF2B5EF4-FFF2-40B4-BE49-F238E27FC236}">
              <a16:creationId xmlns:a16="http://schemas.microsoft.com/office/drawing/2014/main" xmlns="" id="{36F4A7A3-E5BC-4355-8951-34FE78CEF2BF}"/>
            </a:ext>
          </a:extLst>
        </xdr:cNvPr>
        <xdr:cNvSpPr/>
      </xdr:nvSpPr>
      <xdr:spPr>
        <a:xfrm>
          <a:off x="9588500" y="181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61722</xdr:rowOff>
    </xdr:from>
    <xdr:to>
      <xdr:col>55</xdr:col>
      <xdr:colOff>0</xdr:colOff>
      <xdr:row>106</xdr:row>
      <xdr:rowOff>73533</xdr:rowOff>
    </xdr:to>
    <xdr:cxnSp macro="">
      <xdr:nvCxnSpPr>
        <xdr:cNvPr id="399" name="直線コネクタ 398">
          <a:extLst>
            <a:ext uri="{FF2B5EF4-FFF2-40B4-BE49-F238E27FC236}">
              <a16:creationId xmlns:a16="http://schemas.microsoft.com/office/drawing/2014/main" xmlns="" id="{84A2A60E-0B77-4F59-8E27-C3C7173E3B07}"/>
            </a:ext>
          </a:extLst>
        </xdr:cNvPr>
        <xdr:cNvCxnSpPr/>
      </xdr:nvCxnSpPr>
      <xdr:spPr>
        <a:xfrm flipV="1">
          <a:off x="9639300" y="1823542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70738</xdr:rowOff>
    </xdr:from>
    <xdr:to>
      <xdr:col>46</xdr:col>
      <xdr:colOff>38100</xdr:colOff>
      <xdr:row>106</xdr:row>
      <xdr:rowOff>888</xdr:rowOff>
    </xdr:to>
    <xdr:sp macro="" textlink="">
      <xdr:nvSpPr>
        <xdr:cNvPr id="400" name="楕円 399">
          <a:extLst>
            <a:ext uri="{FF2B5EF4-FFF2-40B4-BE49-F238E27FC236}">
              <a16:creationId xmlns:a16="http://schemas.microsoft.com/office/drawing/2014/main" xmlns="" id="{32469017-9C09-45C7-AB86-D3E2877164AD}"/>
            </a:ext>
          </a:extLst>
        </xdr:cNvPr>
        <xdr:cNvSpPr/>
      </xdr:nvSpPr>
      <xdr:spPr>
        <a:xfrm>
          <a:off x="8699500" y="180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121538</xdr:rowOff>
    </xdr:from>
    <xdr:to>
      <xdr:col>50</xdr:col>
      <xdr:colOff>114300</xdr:colOff>
      <xdr:row>106</xdr:row>
      <xdr:rowOff>73533</xdr:rowOff>
    </xdr:to>
    <xdr:cxnSp macro="">
      <xdr:nvCxnSpPr>
        <xdr:cNvPr id="401" name="直線コネクタ 400">
          <a:extLst>
            <a:ext uri="{FF2B5EF4-FFF2-40B4-BE49-F238E27FC236}">
              <a16:creationId xmlns:a16="http://schemas.microsoft.com/office/drawing/2014/main" xmlns="" id="{87440330-7914-451C-BC13-B58CDED0E358}"/>
            </a:ext>
          </a:extLst>
        </xdr:cNvPr>
        <xdr:cNvCxnSpPr/>
      </xdr:nvCxnSpPr>
      <xdr:spPr>
        <a:xfrm>
          <a:off x="8750300" y="1812378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140860</xdr:rowOff>
    </xdr:from>
    <xdr:ext cx="469744" cy="259045"/>
    <xdr:sp macro="" textlink="">
      <xdr:nvSpPr>
        <xdr:cNvPr id="402" name="n_1mainValue【市民会館】&#10;一人当たり面積">
          <a:extLst>
            <a:ext uri="{FF2B5EF4-FFF2-40B4-BE49-F238E27FC236}">
              <a16:creationId xmlns:a16="http://schemas.microsoft.com/office/drawing/2014/main" xmlns="" id="{35A50FEA-B28F-4E35-92D2-5793E3BA2B4B}"/>
            </a:ext>
          </a:extLst>
        </xdr:cNvPr>
        <xdr:cNvSpPr txBox="1"/>
      </xdr:nvSpPr>
      <xdr:spPr>
        <a:xfrm>
          <a:off x="9391727" y="17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17415</xdr:rowOff>
    </xdr:from>
    <xdr:ext cx="469744" cy="259045"/>
    <xdr:sp macro="" textlink="">
      <xdr:nvSpPr>
        <xdr:cNvPr id="403" name="n_2mainValue【市民会館】&#10;一人当たり面積">
          <a:extLst>
            <a:ext uri="{FF2B5EF4-FFF2-40B4-BE49-F238E27FC236}">
              <a16:creationId xmlns:a16="http://schemas.microsoft.com/office/drawing/2014/main" xmlns="" id="{466F661D-AF64-4A5A-84D1-7FF2433F0C99}"/>
            </a:ext>
          </a:extLst>
        </xdr:cNvPr>
        <xdr:cNvSpPr txBox="1"/>
      </xdr:nvSpPr>
      <xdr:spPr>
        <a:xfrm>
          <a:off x="8515427" y="178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xmlns="" id="{DA8AD539-2948-41EF-9093-D14B7E36A0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xmlns="" id="{5FD95C76-394D-4D50-A100-471D837897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xmlns="" id="{6E137353-77C1-4E7C-AC4A-4FF125BC17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xmlns="" id="{9CCEA526-69D2-4AB0-9AB4-7AF5380E53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xmlns="" id="{3DD79B00-2E11-4EDB-A7A2-9D09A528F7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xmlns="" id="{C8002518-2A2B-4F2A-AB66-C9FE9BFFA5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xmlns="" id="{41B1E057-214A-49BC-8B5C-BE9970D7F7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xmlns="" id="{5A7E9C68-2762-4454-82B9-E7C45EEC531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xmlns="" id="{680950A9-F4D7-4810-9E6F-A2A9BF8513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xmlns="" id="{33D73E48-4F9E-40FE-935D-5C06160F97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xmlns="" id="{9DDF7299-92DB-450B-875C-EBD1DA61A1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xmlns="" id="{A1701D31-0B6E-49D5-89D7-7996E908DA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xmlns="" id="{F4466F98-BC8F-4761-A23B-DD71825230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xmlns="" id="{CEB60929-BB47-4AEB-9181-D66032FD53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xmlns="" id="{E822913B-1A6F-46F1-8196-E0AD41722A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xmlns="" id="{986B2335-52F5-413C-9BC0-BA6ED85FAFF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xmlns="" id="{C0479CDC-0C76-486E-8886-FF7401174B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xmlns="" id="{A903CA17-0EE2-4C46-981D-022CCBCA96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xmlns="" id="{EBB7F707-2702-4A2E-A407-42612BA076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xmlns="" id="{D05B65FD-730A-4F66-BE57-9474A368BC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xmlns="" id="{156446EF-DB35-4270-902B-7470664E13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xmlns="" id="{6E473A11-996F-461E-B2E6-BE873108B6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xmlns="" id="{C5D52A8D-81DD-46D8-AB5A-066F7605BB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xmlns="" id="{9C539AE1-E0F9-497C-B9CE-34800D61DA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a16="http://schemas.microsoft.com/office/drawing/2014/main" xmlns="" id="{F9683BF1-1A7D-4892-8DCE-C86D73A581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xmlns="" id="{4929BD8E-DAD3-410C-AC77-DF87FAA7F2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xmlns="" id="{CD478D7B-BC3D-4D08-9077-60B3918098E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1" name="テキスト ボックス 430">
          <a:extLst>
            <a:ext uri="{FF2B5EF4-FFF2-40B4-BE49-F238E27FC236}">
              <a16:creationId xmlns:a16="http://schemas.microsoft.com/office/drawing/2014/main" xmlns="" id="{8DCF5A11-7E16-4C3C-A4C5-755FEB48D6D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xmlns="" id="{26CFB605-3B2B-4F62-9C7F-3543B90BCAF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xmlns="" id="{F0AA2042-D5A3-41B3-AD49-9CB4F89E6E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xmlns="" id="{49C8E9A6-EECD-4C2D-B75C-38DBE1CFF57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xmlns="" id="{556DA265-D7CF-4C89-8EA5-F486927CC8D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xmlns="" id="{74E68E58-C9EA-4D06-9738-D3628559810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xmlns="" id="{1D545341-26A0-47F2-BA17-6A41439764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xmlns="" id="{B02D2EAB-F3B8-408B-BD9B-CE4E073859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xmlns="" id="{04E5D514-E224-4AE4-8F45-3143CF38B1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xmlns="" id="{7BBB7B96-298D-42C7-81DB-98F667B7A9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1" name="テキスト ボックス 440">
          <a:extLst>
            <a:ext uri="{FF2B5EF4-FFF2-40B4-BE49-F238E27FC236}">
              <a16:creationId xmlns:a16="http://schemas.microsoft.com/office/drawing/2014/main" xmlns="" id="{D399C0F5-3E5C-47C4-ABC0-D7DE0DA64DF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xmlns="" id="{89038EED-25B3-48F0-813E-35CD95C53C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xmlns="" id="{07C134AA-B5EC-4A04-A683-04D3490A634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a:extLst>
            <a:ext uri="{FF2B5EF4-FFF2-40B4-BE49-F238E27FC236}">
              <a16:creationId xmlns:a16="http://schemas.microsoft.com/office/drawing/2014/main" xmlns="" id="{9223D80D-379C-4D94-AFF0-43318AB9666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45" name="直線コネクタ 444">
          <a:extLst>
            <a:ext uri="{FF2B5EF4-FFF2-40B4-BE49-F238E27FC236}">
              <a16:creationId xmlns:a16="http://schemas.microsoft.com/office/drawing/2014/main" xmlns="" id="{8E823ED2-1758-4952-AF22-7799FF5D2C05}"/>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46" name="【保健センター・保健所】&#10;有形固定資産減価償却率最小値テキスト">
          <a:extLst>
            <a:ext uri="{FF2B5EF4-FFF2-40B4-BE49-F238E27FC236}">
              <a16:creationId xmlns:a16="http://schemas.microsoft.com/office/drawing/2014/main" xmlns="" id="{BDD1FEB8-9A71-4323-B056-A9131911A6C9}"/>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7" name="直線コネクタ 446">
          <a:extLst>
            <a:ext uri="{FF2B5EF4-FFF2-40B4-BE49-F238E27FC236}">
              <a16:creationId xmlns:a16="http://schemas.microsoft.com/office/drawing/2014/main" xmlns="" id="{B041E100-20C8-40C9-BAC5-7A8F0FA711E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48" name="【保健センター・保健所】&#10;有形固定資産減価償却率最大値テキスト">
          <a:extLst>
            <a:ext uri="{FF2B5EF4-FFF2-40B4-BE49-F238E27FC236}">
              <a16:creationId xmlns:a16="http://schemas.microsoft.com/office/drawing/2014/main" xmlns="" id="{ED089E3E-EC6C-4799-AB37-6ED25052A795}"/>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49" name="直線コネクタ 448">
          <a:extLst>
            <a:ext uri="{FF2B5EF4-FFF2-40B4-BE49-F238E27FC236}">
              <a16:creationId xmlns:a16="http://schemas.microsoft.com/office/drawing/2014/main" xmlns="" id="{EB16560F-AD35-416B-9F22-3EF6C5051405}"/>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50" name="【保健センター・保健所】&#10;有形固定資産減価償却率平均値テキスト">
          <a:extLst>
            <a:ext uri="{FF2B5EF4-FFF2-40B4-BE49-F238E27FC236}">
              <a16:creationId xmlns:a16="http://schemas.microsoft.com/office/drawing/2014/main" xmlns="" id="{DBFFDC55-4FA9-4281-A6B4-FC09CFCE6313}"/>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51" name="フローチャート: 判断 450">
          <a:extLst>
            <a:ext uri="{FF2B5EF4-FFF2-40B4-BE49-F238E27FC236}">
              <a16:creationId xmlns:a16="http://schemas.microsoft.com/office/drawing/2014/main" xmlns="" id="{80C9780F-2A2B-4F5E-8608-3151DCFC741B}"/>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52" name="フローチャート: 判断 451">
          <a:extLst>
            <a:ext uri="{FF2B5EF4-FFF2-40B4-BE49-F238E27FC236}">
              <a16:creationId xmlns:a16="http://schemas.microsoft.com/office/drawing/2014/main" xmlns="" id="{FDA2D1E7-3829-400A-A917-1AEFB08930DA}"/>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453" name="n_1aveValue【保健センター・保健所】&#10;有形固定資産減価償却率">
          <a:extLst>
            <a:ext uri="{FF2B5EF4-FFF2-40B4-BE49-F238E27FC236}">
              <a16:creationId xmlns:a16="http://schemas.microsoft.com/office/drawing/2014/main" xmlns="" id="{FE8A7E19-C4A6-4409-9E96-B10CFE949A7E}"/>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54" name="フローチャート: 判断 453">
          <a:extLst>
            <a:ext uri="{FF2B5EF4-FFF2-40B4-BE49-F238E27FC236}">
              <a16:creationId xmlns:a16="http://schemas.microsoft.com/office/drawing/2014/main" xmlns="" id="{733781E5-D427-48FA-B53A-5079006BE76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55" name="n_2aveValue【保健センター・保健所】&#10;有形固定資産減価償却率">
          <a:extLst>
            <a:ext uri="{FF2B5EF4-FFF2-40B4-BE49-F238E27FC236}">
              <a16:creationId xmlns:a16="http://schemas.microsoft.com/office/drawing/2014/main" xmlns="" id="{508F4A12-7868-41AD-AA53-2CD5B079E5A3}"/>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56" name="フローチャート: 判断 455">
          <a:extLst>
            <a:ext uri="{FF2B5EF4-FFF2-40B4-BE49-F238E27FC236}">
              <a16:creationId xmlns:a16="http://schemas.microsoft.com/office/drawing/2014/main" xmlns="" id="{0D4EB7AC-21B2-4B11-BAC6-19347DB76628}"/>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xmlns="" id="{241542B4-816D-4B03-926A-0740B73907DB}"/>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18C371EB-D551-440C-A33F-C4B3CE377C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14B41896-C585-48EF-BD97-366EDB8E592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95C779D8-8161-444C-A0F4-4AEC003D0E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38AB2DC4-B806-43EE-B829-D4DA439FEE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8769DA92-C0AC-42C2-81A7-24C28437A4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50437</xdr:rowOff>
    </xdr:from>
    <xdr:to>
      <xdr:col>76</xdr:col>
      <xdr:colOff>165100</xdr:colOff>
      <xdr:row>59</xdr:row>
      <xdr:rowOff>152037</xdr:rowOff>
    </xdr:to>
    <xdr:sp macro="" textlink="">
      <xdr:nvSpPr>
        <xdr:cNvPr id="463" name="楕円 462">
          <a:extLst>
            <a:ext uri="{FF2B5EF4-FFF2-40B4-BE49-F238E27FC236}">
              <a16:creationId xmlns:a16="http://schemas.microsoft.com/office/drawing/2014/main" xmlns="" id="{8D481058-451B-4AC7-9D68-C23BBFCBCF3F}"/>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168564</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xmlns="" id="{68AA1423-AE91-48F7-8BBF-343484FA98D3}"/>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xmlns="" id="{B7507B2C-BBE1-4491-BCA5-719A2A320E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xmlns="" id="{0B4CA26C-3D44-41EF-9244-C223FA5ABF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xmlns="" id="{C2FF2BDE-C421-4E4D-9FEA-91F3C853E3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xmlns="" id="{43EFABD1-6230-46A6-9185-12A26D35B9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xmlns="" id="{B7A40968-0B88-4F04-AB3A-4DB4958147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xmlns="" id="{361196E7-3B7B-45CA-9466-957C4590B4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xmlns="" id="{3D44E835-35D9-4282-B307-EDC6D8379C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xmlns="" id="{175B8FED-EA1D-430B-B389-5583510BF6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xmlns="" id="{BCD9A5E3-DACE-458E-ACD8-CF4100081E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xmlns="" id="{9E23B09E-551E-4F19-B234-1365265276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xmlns="" id="{44D13120-1F97-4E76-83E6-741403DAAD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xmlns="" id="{2034FF3D-C150-4563-BFD9-603E63500C5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xmlns="" id="{829D60E9-15B8-4F9C-A884-59F4DF30CD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xmlns="" id="{C75247B4-1694-4539-A37F-4E11F6EF0A9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xmlns="" id="{5E1DEA01-0CFB-4EF7-8C93-AE3B5021645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a:extLst>
            <a:ext uri="{FF2B5EF4-FFF2-40B4-BE49-F238E27FC236}">
              <a16:creationId xmlns:a16="http://schemas.microsoft.com/office/drawing/2014/main" xmlns="" id="{2E9170B4-DC1A-493B-892A-9FBCB7945E4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xmlns="" id="{B2558C68-C0C7-4FCB-86BF-CB492B11BC1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a:extLst>
            <a:ext uri="{FF2B5EF4-FFF2-40B4-BE49-F238E27FC236}">
              <a16:creationId xmlns:a16="http://schemas.microsoft.com/office/drawing/2014/main" xmlns="" id="{2046E6F8-70BA-428D-9B4B-AED6E42E964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xmlns="" id="{D9EEBF83-4807-4A4F-BE06-7EC42CF230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xmlns="" id="{4E288318-D382-45F5-B2F2-2CB36890A0C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xmlns="" id="{0E38B2D4-2F88-43BE-919C-AE1473AD42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D096EE71-A5BA-4648-A036-6B51573E2A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xmlns="" id="{9C7949DE-A6DA-4439-8E4E-B939A56B63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88" name="直線コネクタ 487">
          <a:extLst>
            <a:ext uri="{FF2B5EF4-FFF2-40B4-BE49-F238E27FC236}">
              <a16:creationId xmlns:a16="http://schemas.microsoft.com/office/drawing/2014/main" xmlns="" id="{50A514F8-8846-4648-9929-47A0A1A7A83D}"/>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xmlns="" id="{4A83D960-159D-49C5-9E06-EB4F1C880613}"/>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90" name="直線コネクタ 489">
          <a:extLst>
            <a:ext uri="{FF2B5EF4-FFF2-40B4-BE49-F238E27FC236}">
              <a16:creationId xmlns:a16="http://schemas.microsoft.com/office/drawing/2014/main" xmlns="" id="{8D5D818F-4377-40D7-BF5D-A41909206E1B}"/>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xmlns="" id="{DCEEC8C3-9655-4DAC-8E53-76CEA12CB384}"/>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92" name="直線コネクタ 491">
          <a:extLst>
            <a:ext uri="{FF2B5EF4-FFF2-40B4-BE49-F238E27FC236}">
              <a16:creationId xmlns:a16="http://schemas.microsoft.com/office/drawing/2014/main" xmlns="" id="{712007DC-0D8D-40FC-88A2-A8A97E959A49}"/>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xmlns="" id="{DEA6D36B-0DAE-488C-A98A-DFFFE6403911}"/>
            </a:ext>
          </a:extLst>
        </xdr:cNvPr>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94" name="フローチャート: 判断 493">
          <a:extLst>
            <a:ext uri="{FF2B5EF4-FFF2-40B4-BE49-F238E27FC236}">
              <a16:creationId xmlns:a16="http://schemas.microsoft.com/office/drawing/2014/main" xmlns="" id="{F5BE1A41-3C19-49E8-89F8-0098B7315D15}"/>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95" name="フローチャート: 判断 494">
          <a:extLst>
            <a:ext uri="{FF2B5EF4-FFF2-40B4-BE49-F238E27FC236}">
              <a16:creationId xmlns:a16="http://schemas.microsoft.com/office/drawing/2014/main" xmlns="" id="{4582A03C-1ACB-4496-A9F7-319BCD582DEF}"/>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496" name="n_1aveValue【保健センター・保健所】&#10;一人当たり面積">
          <a:extLst>
            <a:ext uri="{FF2B5EF4-FFF2-40B4-BE49-F238E27FC236}">
              <a16:creationId xmlns:a16="http://schemas.microsoft.com/office/drawing/2014/main" xmlns="" id="{64A0F65C-668F-42E9-9260-FBA28F5A504B}"/>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97" name="フローチャート: 判断 496">
          <a:extLst>
            <a:ext uri="{FF2B5EF4-FFF2-40B4-BE49-F238E27FC236}">
              <a16:creationId xmlns:a16="http://schemas.microsoft.com/office/drawing/2014/main" xmlns="" id="{13C75E23-C4B8-4B8A-B6A9-03CD9AE086E4}"/>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98" name="n_2aveValue【保健センター・保健所】&#10;一人当たり面積">
          <a:extLst>
            <a:ext uri="{FF2B5EF4-FFF2-40B4-BE49-F238E27FC236}">
              <a16:creationId xmlns:a16="http://schemas.microsoft.com/office/drawing/2014/main" xmlns="" id="{4F7F3F6B-0C0D-4DB7-9E0F-E69EE2A95B0E}"/>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99" name="フローチャート: 判断 498">
          <a:extLst>
            <a:ext uri="{FF2B5EF4-FFF2-40B4-BE49-F238E27FC236}">
              <a16:creationId xmlns:a16="http://schemas.microsoft.com/office/drawing/2014/main" xmlns="" id="{EDC40C84-CFCC-4257-9866-CD65FF68B4CD}"/>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500" name="n_3aveValue【保健センター・保健所】&#10;一人当たり面積">
          <a:extLst>
            <a:ext uri="{FF2B5EF4-FFF2-40B4-BE49-F238E27FC236}">
              <a16:creationId xmlns:a16="http://schemas.microsoft.com/office/drawing/2014/main" xmlns="" id="{E7516270-1C35-4C47-95EF-AF50AF7919BD}"/>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2D051A06-9ABF-499C-A567-2996ECF96C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E117BB66-D462-42E9-BD34-F058CF4357E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7ACBC463-E267-49C1-9288-A8DC06E625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59AB052A-23F5-4D81-9AD2-0DFF3C04002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34FD9993-1ED2-49CA-8352-08207BB23D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117602</xdr:rowOff>
    </xdr:from>
    <xdr:to>
      <xdr:col>107</xdr:col>
      <xdr:colOff>101600</xdr:colOff>
      <xdr:row>64</xdr:row>
      <xdr:rowOff>47752</xdr:rowOff>
    </xdr:to>
    <xdr:sp macro="" textlink="">
      <xdr:nvSpPr>
        <xdr:cNvPr id="506" name="楕円 505">
          <a:extLst>
            <a:ext uri="{FF2B5EF4-FFF2-40B4-BE49-F238E27FC236}">
              <a16:creationId xmlns:a16="http://schemas.microsoft.com/office/drawing/2014/main" xmlns="" id="{276FFA5C-073C-4D1C-8794-4CF79BD9A36E}"/>
            </a:ext>
          </a:extLst>
        </xdr:cNvPr>
        <xdr:cNvSpPr/>
      </xdr:nvSpPr>
      <xdr:spPr>
        <a:xfrm>
          <a:off x="20383500" y="109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38879</xdr:rowOff>
    </xdr:from>
    <xdr:ext cx="469744" cy="259045"/>
    <xdr:sp macro="" textlink="">
      <xdr:nvSpPr>
        <xdr:cNvPr id="507" name="n_2mainValue【保健センター・保健所】&#10;一人当たり面積">
          <a:extLst>
            <a:ext uri="{FF2B5EF4-FFF2-40B4-BE49-F238E27FC236}">
              <a16:creationId xmlns:a16="http://schemas.microsoft.com/office/drawing/2014/main" xmlns="" id="{48DEDACF-A6EA-454E-B0E5-608CC0D4FB50}"/>
            </a:ext>
          </a:extLst>
        </xdr:cNvPr>
        <xdr:cNvSpPr txBox="1"/>
      </xdr:nvSpPr>
      <xdr:spPr>
        <a:xfrm>
          <a:off x="20199427" y="1101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xmlns="" id="{F3184364-8886-499A-9E54-148257FD4E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xmlns="" id="{D9874C15-2E2B-4690-8AEF-A9E83FD984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xmlns="" id="{DFC34378-A1B2-4DCF-A94C-0BB0FDF5C0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xmlns="" id="{D7116FC3-1275-4F23-9B1F-4CF4BC79B5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xmlns="" id="{25577A2C-0620-40CF-8DA3-D2EE45B4EA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xmlns="" id="{ABBEE336-EE08-4160-98DD-BB9743E23B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xmlns="" id="{8483CEA1-D779-4E26-93A7-9BBEEABE2B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xmlns="" id="{E3D59546-7DC0-486C-B438-0A6022277C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xmlns="" id="{672489B8-A8A1-4D69-983D-7698F4B642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xmlns="" id="{52828198-1165-46A4-B5C9-129775C13D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a:extLst>
            <a:ext uri="{FF2B5EF4-FFF2-40B4-BE49-F238E27FC236}">
              <a16:creationId xmlns:a16="http://schemas.microsoft.com/office/drawing/2014/main" xmlns="" id="{B319DC6E-9327-43DC-9418-17FBC65DCE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9" name="テキスト ボックス 518">
          <a:extLst>
            <a:ext uri="{FF2B5EF4-FFF2-40B4-BE49-F238E27FC236}">
              <a16:creationId xmlns:a16="http://schemas.microsoft.com/office/drawing/2014/main" xmlns="" id="{6B846E37-DC3C-4406-B418-2EB102D9DD8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a:extLst>
            <a:ext uri="{FF2B5EF4-FFF2-40B4-BE49-F238E27FC236}">
              <a16:creationId xmlns:a16="http://schemas.microsoft.com/office/drawing/2014/main" xmlns="" id="{13AAA583-59BA-4544-9ABC-F95812D9AF7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a:extLst>
            <a:ext uri="{FF2B5EF4-FFF2-40B4-BE49-F238E27FC236}">
              <a16:creationId xmlns:a16="http://schemas.microsoft.com/office/drawing/2014/main" xmlns="" id="{AACC501D-40D0-486A-B1D6-C5E8D7801E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a:extLst>
            <a:ext uri="{FF2B5EF4-FFF2-40B4-BE49-F238E27FC236}">
              <a16:creationId xmlns:a16="http://schemas.microsoft.com/office/drawing/2014/main" xmlns="" id="{36440339-349D-415D-992F-EDAB2C1D9D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a:extLst>
            <a:ext uri="{FF2B5EF4-FFF2-40B4-BE49-F238E27FC236}">
              <a16:creationId xmlns:a16="http://schemas.microsoft.com/office/drawing/2014/main" xmlns="" id="{7E9C1DF0-299A-47AC-BAA0-431420F609F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a:extLst>
            <a:ext uri="{FF2B5EF4-FFF2-40B4-BE49-F238E27FC236}">
              <a16:creationId xmlns:a16="http://schemas.microsoft.com/office/drawing/2014/main" xmlns="" id="{EB1B84EE-9B08-4F83-AE5E-2E070B9C168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a:extLst>
            <a:ext uri="{FF2B5EF4-FFF2-40B4-BE49-F238E27FC236}">
              <a16:creationId xmlns:a16="http://schemas.microsoft.com/office/drawing/2014/main" xmlns="" id="{C94C6125-5E17-4785-B1AE-4C524D992B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a:extLst>
            <a:ext uri="{FF2B5EF4-FFF2-40B4-BE49-F238E27FC236}">
              <a16:creationId xmlns:a16="http://schemas.microsoft.com/office/drawing/2014/main" xmlns="" id="{87745CEB-BADA-4E36-A29F-B2C997D86C4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a:extLst>
            <a:ext uri="{FF2B5EF4-FFF2-40B4-BE49-F238E27FC236}">
              <a16:creationId xmlns:a16="http://schemas.microsoft.com/office/drawing/2014/main" xmlns="" id="{F06B65FA-5285-4B06-B713-9B5EE75050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a:extLst>
            <a:ext uri="{FF2B5EF4-FFF2-40B4-BE49-F238E27FC236}">
              <a16:creationId xmlns:a16="http://schemas.microsoft.com/office/drawing/2014/main" xmlns="" id="{D7F9E56B-2130-4ADB-9ED8-27E0232B386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9" name="テキスト ボックス 528">
          <a:extLst>
            <a:ext uri="{FF2B5EF4-FFF2-40B4-BE49-F238E27FC236}">
              <a16:creationId xmlns:a16="http://schemas.microsoft.com/office/drawing/2014/main" xmlns="" id="{A69CF477-D886-4EFB-94F9-43C3863B5DC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a:extLst>
            <a:ext uri="{FF2B5EF4-FFF2-40B4-BE49-F238E27FC236}">
              <a16:creationId xmlns:a16="http://schemas.microsoft.com/office/drawing/2014/main" xmlns="" id="{AF11408D-61EF-44B9-8245-B3DF77DF61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1" name="テキスト ボックス 530">
          <a:extLst>
            <a:ext uri="{FF2B5EF4-FFF2-40B4-BE49-F238E27FC236}">
              <a16:creationId xmlns:a16="http://schemas.microsoft.com/office/drawing/2014/main" xmlns="" id="{D4AC87E6-5DA9-4A4D-A24E-FF46DC72E7E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xmlns="" id="{89BD35A5-76F4-4270-AE31-9F8603D9059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33" name="直線コネクタ 532">
          <a:extLst>
            <a:ext uri="{FF2B5EF4-FFF2-40B4-BE49-F238E27FC236}">
              <a16:creationId xmlns:a16="http://schemas.microsoft.com/office/drawing/2014/main" xmlns="" id="{AFA05C81-A86B-4A30-81AC-B435902774E5}"/>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34" name="【消防施設】&#10;有形固定資産減価償却率最小値テキスト">
          <a:extLst>
            <a:ext uri="{FF2B5EF4-FFF2-40B4-BE49-F238E27FC236}">
              <a16:creationId xmlns:a16="http://schemas.microsoft.com/office/drawing/2014/main" xmlns="" id="{EF179B4C-F649-4D69-A093-CC50F063638A}"/>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35" name="直線コネクタ 534">
          <a:extLst>
            <a:ext uri="{FF2B5EF4-FFF2-40B4-BE49-F238E27FC236}">
              <a16:creationId xmlns:a16="http://schemas.microsoft.com/office/drawing/2014/main" xmlns="" id="{C846DA04-3F7F-4760-8AA8-C7F2DF210F11}"/>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6" name="【消防施設】&#10;有形固定資産減価償却率最大値テキスト">
          <a:extLst>
            <a:ext uri="{FF2B5EF4-FFF2-40B4-BE49-F238E27FC236}">
              <a16:creationId xmlns:a16="http://schemas.microsoft.com/office/drawing/2014/main" xmlns="" id="{191BE830-2C67-4850-94A0-3E2736350A7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7" name="直線コネクタ 536">
          <a:extLst>
            <a:ext uri="{FF2B5EF4-FFF2-40B4-BE49-F238E27FC236}">
              <a16:creationId xmlns:a16="http://schemas.microsoft.com/office/drawing/2014/main" xmlns="" id="{16ED1924-935E-4439-B3E4-59CA0DA2F67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538" name="【消防施設】&#10;有形固定資産減価償却率平均値テキスト">
          <a:extLst>
            <a:ext uri="{FF2B5EF4-FFF2-40B4-BE49-F238E27FC236}">
              <a16:creationId xmlns:a16="http://schemas.microsoft.com/office/drawing/2014/main" xmlns="" id="{F033C09F-CE35-47FF-824E-3E646D7CA481}"/>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39" name="フローチャート: 判断 538">
          <a:extLst>
            <a:ext uri="{FF2B5EF4-FFF2-40B4-BE49-F238E27FC236}">
              <a16:creationId xmlns:a16="http://schemas.microsoft.com/office/drawing/2014/main" xmlns="" id="{43BDB4A6-AF7D-42BC-A9DE-1315F2128E04}"/>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40" name="フローチャート: 判断 539">
          <a:extLst>
            <a:ext uri="{FF2B5EF4-FFF2-40B4-BE49-F238E27FC236}">
              <a16:creationId xmlns:a16="http://schemas.microsoft.com/office/drawing/2014/main" xmlns="" id="{CB85EB3F-A226-406B-A3E8-90F39C4DA27B}"/>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541" name="n_1aveValue【消防施設】&#10;有形固定資産減価償却率">
          <a:extLst>
            <a:ext uri="{FF2B5EF4-FFF2-40B4-BE49-F238E27FC236}">
              <a16:creationId xmlns:a16="http://schemas.microsoft.com/office/drawing/2014/main" xmlns="" id="{A083C907-E352-413E-AF86-B5D0D227AFC7}"/>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42" name="フローチャート: 判断 541">
          <a:extLst>
            <a:ext uri="{FF2B5EF4-FFF2-40B4-BE49-F238E27FC236}">
              <a16:creationId xmlns:a16="http://schemas.microsoft.com/office/drawing/2014/main" xmlns="" id="{B8B6CD2C-C551-415A-BD3B-8DD702175CEC}"/>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543" name="n_2aveValue【消防施設】&#10;有形固定資産減価償却率">
          <a:extLst>
            <a:ext uri="{FF2B5EF4-FFF2-40B4-BE49-F238E27FC236}">
              <a16:creationId xmlns:a16="http://schemas.microsoft.com/office/drawing/2014/main" xmlns="" id="{C49DFFBB-4695-4550-891A-1A3BC778B56F}"/>
            </a:ext>
          </a:extLst>
        </xdr:cNvPr>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44" name="フローチャート: 判断 543">
          <a:extLst>
            <a:ext uri="{FF2B5EF4-FFF2-40B4-BE49-F238E27FC236}">
              <a16:creationId xmlns:a16="http://schemas.microsoft.com/office/drawing/2014/main" xmlns="" id="{9E29CE07-A949-4BFD-96C1-CA4C8A3C801D}"/>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45" name="n_3aveValue【消防施設】&#10;有形固定資産減価償却率">
          <a:extLst>
            <a:ext uri="{FF2B5EF4-FFF2-40B4-BE49-F238E27FC236}">
              <a16:creationId xmlns:a16="http://schemas.microsoft.com/office/drawing/2014/main" xmlns="" id="{7E80A1D4-9C77-4343-86A2-0BDA368CDFA8}"/>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1131DA4C-AAF2-4045-B56B-F91DFE1EF8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xmlns="" id="{0D358215-63D5-4258-B39C-9978BFE840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xmlns="" id="{77280F5B-3F0B-43F1-87CB-CD45F35568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xmlns="" id="{D5ED0437-8977-4B4F-9555-3616829073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xmlns="" id="{579D4131-2BEB-4570-AC69-64F6D9DDB6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114663</xdr:rowOff>
    </xdr:from>
    <xdr:to>
      <xdr:col>85</xdr:col>
      <xdr:colOff>177800</xdr:colOff>
      <xdr:row>78</xdr:row>
      <xdr:rowOff>44813</xdr:rowOff>
    </xdr:to>
    <xdr:sp macro="" textlink="">
      <xdr:nvSpPr>
        <xdr:cNvPr id="551" name="楕円 550">
          <a:extLst>
            <a:ext uri="{FF2B5EF4-FFF2-40B4-BE49-F238E27FC236}">
              <a16:creationId xmlns:a16="http://schemas.microsoft.com/office/drawing/2014/main" xmlns="" id="{4D99943A-BAF0-47CC-A798-38236293E7D4}"/>
            </a:ext>
          </a:extLst>
        </xdr:cNvPr>
        <xdr:cNvSpPr/>
      </xdr:nvSpPr>
      <xdr:spPr>
        <a:xfrm>
          <a:off x="162687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29590</xdr:rowOff>
    </xdr:from>
    <xdr:ext cx="405111" cy="259045"/>
    <xdr:sp macro="" textlink="">
      <xdr:nvSpPr>
        <xdr:cNvPr id="552" name="【消防施設】&#10;有形固定資産減価償却率該当値テキスト">
          <a:extLst>
            <a:ext uri="{FF2B5EF4-FFF2-40B4-BE49-F238E27FC236}">
              <a16:creationId xmlns:a16="http://schemas.microsoft.com/office/drawing/2014/main" xmlns="" id="{4129E889-69DF-4129-AA9E-DB15B06AF1CA}"/>
            </a:ext>
          </a:extLst>
        </xdr:cNvPr>
        <xdr:cNvSpPr txBox="1"/>
      </xdr:nvSpPr>
      <xdr:spPr>
        <a:xfrm>
          <a:off x="16357600" y="132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553" name="楕円 552">
          <a:extLst>
            <a:ext uri="{FF2B5EF4-FFF2-40B4-BE49-F238E27FC236}">
              <a16:creationId xmlns:a16="http://schemas.microsoft.com/office/drawing/2014/main" xmlns="" id="{854616F7-6EDF-4479-8767-9969C9C13F3C}"/>
            </a:ext>
          </a:extLst>
        </xdr:cNvPr>
        <xdr:cNvSpPr/>
      </xdr:nvSpPr>
      <xdr:spPr>
        <a:xfrm>
          <a:off x="1543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165463</xdr:rowOff>
    </xdr:from>
    <xdr:to>
      <xdr:col>85</xdr:col>
      <xdr:colOff>127000</xdr:colOff>
      <xdr:row>78</xdr:row>
      <xdr:rowOff>15239</xdr:rowOff>
    </xdr:to>
    <xdr:cxnSp macro="">
      <xdr:nvCxnSpPr>
        <xdr:cNvPr id="554" name="直線コネクタ 553">
          <a:extLst>
            <a:ext uri="{FF2B5EF4-FFF2-40B4-BE49-F238E27FC236}">
              <a16:creationId xmlns:a16="http://schemas.microsoft.com/office/drawing/2014/main" xmlns="" id="{714A9648-32DC-43B7-8541-EA3EC26BA734}"/>
            </a:ext>
          </a:extLst>
        </xdr:cNvPr>
        <xdr:cNvCxnSpPr/>
      </xdr:nvCxnSpPr>
      <xdr:spPr>
        <a:xfrm flipV="1">
          <a:off x="15481300" y="1336711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155484</xdr:rowOff>
    </xdr:from>
    <xdr:to>
      <xdr:col>76</xdr:col>
      <xdr:colOff>165100</xdr:colOff>
      <xdr:row>78</xdr:row>
      <xdr:rowOff>85634</xdr:rowOff>
    </xdr:to>
    <xdr:sp macro="" textlink="">
      <xdr:nvSpPr>
        <xdr:cNvPr id="555" name="楕円 554">
          <a:extLst>
            <a:ext uri="{FF2B5EF4-FFF2-40B4-BE49-F238E27FC236}">
              <a16:creationId xmlns:a16="http://schemas.microsoft.com/office/drawing/2014/main" xmlns="" id="{D34583B2-7A0E-4C95-A8A1-8FA575D954A3}"/>
            </a:ext>
          </a:extLst>
        </xdr:cNvPr>
        <xdr:cNvSpPr/>
      </xdr:nvSpPr>
      <xdr:spPr>
        <a:xfrm>
          <a:off x="14541500" y="13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15239</xdr:rowOff>
    </xdr:from>
    <xdr:to>
      <xdr:col>81</xdr:col>
      <xdr:colOff>50800</xdr:colOff>
      <xdr:row>78</xdr:row>
      <xdr:rowOff>34834</xdr:rowOff>
    </xdr:to>
    <xdr:cxnSp macro="">
      <xdr:nvCxnSpPr>
        <xdr:cNvPr id="556" name="直線コネクタ 555">
          <a:extLst>
            <a:ext uri="{FF2B5EF4-FFF2-40B4-BE49-F238E27FC236}">
              <a16:creationId xmlns:a16="http://schemas.microsoft.com/office/drawing/2014/main" xmlns="" id="{1C78B50B-1A13-43E3-AD64-858A8AC021CE}"/>
            </a:ext>
          </a:extLst>
        </xdr:cNvPr>
        <xdr:cNvCxnSpPr/>
      </xdr:nvCxnSpPr>
      <xdr:spPr>
        <a:xfrm flipV="1">
          <a:off x="14592300" y="13388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82566</xdr:rowOff>
    </xdr:from>
    <xdr:ext cx="405111" cy="259045"/>
    <xdr:sp macro="" textlink="">
      <xdr:nvSpPr>
        <xdr:cNvPr id="557" name="n_1mainValue【消防施設】&#10;有形固定資産減価償却率">
          <a:extLst>
            <a:ext uri="{FF2B5EF4-FFF2-40B4-BE49-F238E27FC236}">
              <a16:creationId xmlns:a16="http://schemas.microsoft.com/office/drawing/2014/main" xmlns="" id="{EFBE9918-AE87-47B1-87BE-EAC2BB207BFB}"/>
            </a:ext>
          </a:extLst>
        </xdr:cNvPr>
        <xdr:cNvSpPr txBox="1"/>
      </xdr:nvSpPr>
      <xdr:spPr>
        <a:xfrm>
          <a:off x="15266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102161</xdr:rowOff>
    </xdr:from>
    <xdr:ext cx="405111" cy="259045"/>
    <xdr:sp macro="" textlink="">
      <xdr:nvSpPr>
        <xdr:cNvPr id="558" name="n_2mainValue【消防施設】&#10;有形固定資産減価償却率">
          <a:extLst>
            <a:ext uri="{FF2B5EF4-FFF2-40B4-BE49-F238E27FC236}">
              <a16:creationId xmlns:a16="http://schemas.microsoft.com/office/drawing/2014/main" xmlns="" id="{A8AEA325-80D7-42D7-9D98-24B7B66C6880}"/>
            </a:ext>
          </a:extLst>
        </xdr:cNvPr>
        <xdr:cNvSpPr txBox="1"/>
      </xdr:nvSpPr>
      <xdr:spPr>
        <a:xfrm>
          <a:off x="14389744" y="1313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a16="http://schemas.microsoft.com/office/drawing/2014/main" xmlns="" id="{7C98EC6E-5803-4DD7-BE83-0F36214719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a16="http://schemas.microsoft.com/office/drawing/2014/main" xmlns="" id="{2A337A86-A284-4BE1-A101-26692D51B0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a16="http://schemas.microsoft.com/office/drawing/2014/main" xmlns="" id="{7CFB8261-7047-422C-88D5-F50DD82B82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a16="http://schemas.microsoft.com/office/drawing/2014/main" xmlns="" id="{C51B6876-42A1-45FA-8D24-AFB3373C26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a16="http://schemas.microsoft.com/office/drawing/2014/main" xmlns="" id="{E974DEA8-AA21-41F8-941D-70337A454E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a16="http://schemas.microsoft.com/office/drawing/2014/main" xmlns="" id="{68EC468B-C787-4C00-AE95-DEFC1ED414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a16="http://schemas.microsoft.com/office/drawing/2014/main" xmlns="" id="{EEF3E73A-4C23-4D9B-82CC-F9AB8AB5C1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a16="http://schemas.microsoft.com/office/drawing/2014/main" xmlns="" id="{36F664B5-4F1B-4C26-84F8-CC6BB911A6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a16="http://schemas.microsoft.com/office/drawing/2014/main" xmlns="" id="{D6407C95-5FAB-45B0-A4ED-D0AFD8D5B8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a16="http://schemas.microsoft.com/office/drawing/2014/main" xmlns="" id="{795A08A7-5EC4-489A-9BDC-CFD89462CB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a:extLst>
            <a:ext uri="{FF2B5EF4-FFF2-40B4-BE49-F238E27FC236}">
              <a16:creationId xmlns:a16="http://schemas.microsoft.com/office/drawing/2014/main" xmlns="" id="{BEEF6C95-EB91-4638-9095-1699457EE4D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a:extLst>
            <a:ext uri="{FF2B5EF4-FFF2-40B4-BE49-F238E27FC236}">
              <a16:creationId xmlns:a16="http://schemas.microsoft.com/office/drawing/2014/main" xmlns="" id="{E6E5604A-921A-44A3-AC51-E07F5ADCD9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a:extLst>
            <a:ext uri="{FF2B5EF4-FFF2-40B4-BE49-F238E27FC236}">
              <a16:creationId xmlns:a16="http://schemas.microsoft.com/office/drawing/2014/main" xmlns="" id="{F3CA9C1D-B786-4FFB-A1D5-EA46B28A8D1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a:extLst>
            <a:ext uri="{FF2B5EF4-FFF2-40B4-BE49-F238E27FC236}">
              <a16:creationId xmlns:a16="http://schemas.microsoft.com/office/drawing/2014/main" xmlns="" id="{E5513DE3-12A0-480E-B213-25726FD7D8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a:extLst>
            <a:ext uri="{FF2B5EF4-FFF2-40B4-BE49-F238E27FC236}">
              <a16:creationId xmlns:a16="http://schemas.microsoft.com/office/drawing/2014/main" xmlns="" id="{B15F56FB-CDEF-4AA8-830C-343C50F0B7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a:extLst>
            <a:ext uri="{FF2B5EF4-FFF2-40B4-BE49-F238E27FC236}">
              <a16:creationId xmlns:a16="http://schemas.microsoft.com/office/drawing/2014/main" xmlns="" id="{FECE6210-1B8E-4752-81A6-BCE5A5A4DDC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a:extLst>
            <a:ext uri="{FF2B5EF4-FFF2-40B4-BE49-F238E27FC236}">
              <a16:creationId xmlns:a16="http://schemas.microsoft.com/office/drawing/2014/main" xmlns="" id="{355FBCEA-88ED-40EE-9EFA-FB6E69F525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a:extLst>
            <a:ext uri="{FF2B5EF4-FFF2-40B4-BE49-F238E27FC236}">
              <a16:creationId xmlns:a16="http://schemas.microsoft.com/office/drawing/2014/main" xmlns="" id="{7D887489-3042-443A-AEB2-6F8D8FE1905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a:extLst>
            <a:ext uri="{FF2B5EF4-FFF2-40B4-BE49-F238E27FC236}">
              <a16:creationId xmlns:a16="http://schemas.microsoft.com/office/drawing/2014/main" xmlns="" id="{4657999B-C87A-404D-83F6-C1837F83C9B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a:extLst>
            <a:ext uri="{FF2B5EF4-FFF2-40B4-BE49-F238E27FC236}">
              <a16:creationId xmlns:a16="http://schemas.microsoft.com/office/drawing/2014/main" xmlns="" id="{F9C98F02-A1B7-4BB4-87ED-551BC003A93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xmlns="" id="{69CE14E3-D993-4CA2-842F-78012D6C4F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0" name="テキスト ボックス 579">
          <a:extLst>
            <a:ext uri="{FF2B5EF4-FFF2-40B4-BE49-F238E27FC236}">
              <a16:creationId xmlns:a16="http://schemas.microsoft.com/office/drawing/2014/main" xmlns="" id="{C72C6500-E90D-49E1-BE73-1A7D5CA6362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xmlns="" id="{4FFB6660-814C-4677-92AB-3504C8F49F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82" name="直線コネクタ 581">
          <a:extLst>
            <a:ext uri="{FF2B5EF4-FFF2-40B4-BE49-F238E27FC236}">
              <a16:creationId xmlns:a16="http://schemas.microsoft.com/office/drawing/2014/main" xmlns="" id="{F7613FC7-FC55-4D44-81BD-4EE50BFD8609}"/>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83" name="【消防施設】&#10;一人当たり面積最小値テキスト">
          <a:extLst>
            <a:ext uri="{FF2B5EF4-FFF2-40B4-BE49-F238E27FC236}">
              <a16:creationId xmlns:a16="http://schemas.microsoft.com/office/drawing/2014/main" xmlns="" id="{E78249D0-D50B-4DD8-BE3B-A4DB7CB4CE31}"/>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84" name="直線コネクタ 583">
          <a:extLst>
            <a:ext uri="{FF2B5EF4-FFF2-40B4-BE49-F238E27FC236}">
              <a16:creationId xmlns:a16="http://schemas.microsoft.com/office/drawing/2014/main" xmlns="" id="{A8E3FCE1-B6DF-4441-859F-C8D3BDB7140E}"/>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85" name="【消防施設】&#10;一人当たり面積最大値テキスト">
          <a:extLst>
            <a:ext uri="{FF2B5EF4-FFF2-40B4-BE49-F238E27FC236}">
              <a16:creationId xmlns:a16="http://schemas.microsoft.com/office/drawing/2014/main" xmlns="" id="{28A88107-259B-4BE6-A449-AEA89C609577}"/>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86" name="直線コネクタ 585">
          <a:extLst>
            <a:ext uri="{FF2B5EF4-FFF2-40B4-BE49-F238E27FC236}">
              <a16:creationId xmlns:a16="http://schemas.microsoft.com/office/drawing/2014/main" xmlns="" id="{F9EC35A2-1EB6-45FE-B4E9-608EEA8E4A4C}"/>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87" name="【消防施設】&#10;一人当たり面積平均値テキスト">
          <a:extLst>
            <a:ext uri="{FF2B5EF4-FFF2-40B4-BE49-F238E27FC236}">
              <a16:creationId xmlns:a16="http://schemas.microsoft.com/office/drawing/2014/main" xmlns="" id="{BB380EB2-8E4B-447E-9272-D41DE12C2125}"/>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88" name="フローチャート: 判断 587">
          <a:extLst>
            <a:ext uri="{FF2B5EF4-FFF2-40B4-BE49-F238E27FC236}">
              <a16:creationId xmlns:a16="http://schemas.microsoft.com/office/drawing/2014/main" xmlns="" id="{BEF59D00-955D-44E1-9A52-3B2F80E8662A}"/>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89" name="フローチャート: 判断 588">
          <a:extLst>
            <a:ext uri="{FF2B5EF4-FFF2-40B4-BE49-F238E27FC236}">
              <a16:creationId xmlns:a16="http://schemas.microsoft.com/office/drawing/2014/main" xmlns="" id="{B5D9E174-DDFD-43F2-9A82-6CAA6B098C16}"/>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90" name="n_1aveValue【消防施設】&#10;一人当たり面積">
          <a:extLst>
            <a:ext uri="{FF2B5EF4-FFF2-40B4-BE49-F238E27FC236}">
              <a16:creationId xmlns:a16="http://schemas.microsoft.com/office/drawing/2014/main" xmlns="" id="{2C9B5613-5360-4C0D-834C-8979D781849B}"/>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91" name="フローチャート: 判断 590">
          <a:extLst>
            <a:ext uri="{FF2B5EF4-FFF2-40B4-BE49-F238E27FC236}">
              <a16:creationId xmlns:a16="http://schemas.microsoft.com/office/drawing/2014/main" xmlns="" id="{93C18A78-E9D3-4E56-B7A6-72C1A11866D0}"/>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592" name="n_2aveValue【消防施設】&#10;一人当たり面積">
          <a:extLst>
            <a:ext uri="{FF2B5EF4-FFF2-40B4-BE49-F238E27FC236}">
              <a16:creationId xmlns:a16="http://schemas.microsoft.com/office/drawing/2014/main" xmlns="" id="{0D12C34C-B4D5-45D1-A459-320E37D6C2EB}"/>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93" name="フローチャート: 判断 592">
          <a:extLst>
            <a:ext uri="{FF2B5EF4-FFF2-40B4-BE49-F238E27FC236}">
              <a16:creationId xmlns:a16="http://schemas.microsoft.com/office/drawing/2014/main" xmlns="" id="{B55D2D7D-6E78-4622-8944-FCDB6BD6E3EE}"/>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94" name="n_3aveValue【消防施設】&#10;一人当たり面積">
          <a:extLst>
            <a:ext uri="{FF2B5EF4-FFF2-40B4-BE49-F238E27FC236}">
              <a16:creationId xmlns:a16="http://schemas.microsoft.com/office/drawing/2014/main" xmlns="" id="{E6CCEE42-B3EB-495E-97F8-C726FF3BC343}"/>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B24053B0-8F31-450A-8A0E-CCC0CE32D1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B4EE9B02-5576-421E-BCB0-28588B147D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C0FC0F59-9221-429B-9821-148589CEB5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00CC69B2-7177-4246-B442-8F89CCDA52C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7E2EA98E-5ECE-4D6B-A8D9-6473591441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19686</xdr:rowOff>
    </xdr:from>
    <xdr:to>
      <xdr:col>116</xdr:col>
      <xdr:colOff>114300</xdr:colOff>
      <xdr:row>86</xdr:row>
      <xdr:rowOff>121286</xdr:rowOff>
    </xdr:to>
    <xdr:sp macro="" textlink="">
      <xdr:nvSpPr>
        <xdr:cNvPr id="600" name="楕円 599">
          <a:extLst>
            <a:ext uri="{FF2B5EF4-FFF2-40B4-BE49-F238E27FC236}">
              <a16:creationId xmlns:a16="http://schemas.microsoft.com/office/drawing/2014/main" xmlns="" id="{EDD82687-F33F-4AB4-B63F-C2091D4F1809}"/>
            </a:ext>
          </a:extLst>
        </xdr:cNvPr>
        <xdr:cNvSpPr/>
      </xdr:nvSpPr>
      <xdr:spPr>
        <a:xfrm>
          <a:off x="22110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106063</xdr:rowOff>
    </xdr:from>
    <xdr:ext cx="469744" cy="259045"/>
    <xdr:sp macro="" textlink="">
      <xdr:nvSpPr>
        <xdr:cNvPr id="601" name="【消防施設】&#10;一人当たり面積該当値テキスト">
          <a:extLst>
            <a:ext uri="{FF2B5EF4-FFF2-40B4-BE49-F238E27FC236}">
              <a16:creationId xmlns:a16="http://schemas.microsoft.com/office/drawing/2014/main" xmlns="" id="{6F936D0B-8A45-4B7D-9E76-309F0416FAD5}"/>
            </a:ext>
          </a:extLst>
        </xdr:cNvPr>
        <xdr:cNvSpPr txBox="1"/>
      </xdr:nvSpPr>
      <xdr:spPr>
        <a:xfrm>
          <a:off x="22199600"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20828</xdr:rowOff>
    </xdr:from>
    <xdr:to>
      <xdr:col>112</xdr:col>
      <xdr:colOff>38100</xdr:colOff>
      <xdr:row>86</xdr:row>
      <xdr:rowOff>122428</xdr:rowOff>
    </xdr:to>
    <xdr:sp macro="" textlink="">
      <xdr:nvSpPr>
        <xdr:cNvPr id="602" name="楕円 601">
          <a:extLst>
            <a:ext uri="{FF2B5EF4-FFF2-40B4-BE49-F238E27FC236}">
              <a16:creationId xmlns:a16="http://schemas.microsoft.com/office/drawing/2014/main" xmlns="" id="{2528A133-6778-4699-82F3-003FFB680387}"/>
            </a:ext>
          </a:extLst>
        </xdr:cNvPr>
        <xdr:cNvSpPr/>
      </xdr:nvSpPr>
      <xdr:spPr>
        <a:xfrm>
          <a:off x="21272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70486</xdr:rowOff>
    </xdr:from>
    <xdr:to>
      <xdr:col>116</xdr:col>
      <xdr:colOff>63500</xdr:colOff>
      <xdr:row>86</xdr:row>
      <xdr:rowOff>71628</xdr:rowOff>
    </xdr:to>
    <xdr:cxnSp macro="">
      <xdr:nvCxnSpPr>
        <xdr:cNvPr id="603" name="直線コネクタ 602">
          <a:extLst>
            <a:ext uri="{FF2B5EF4-FFF2-40B4-BE49-F238E27FC236}">
              <a16:creationId xmlns:a16="http://schemas.microsoft.com/office/drawing/2014/main" xmlns="" id="{09B7E648-E5BF-44F8-BADD-D7E7D83A80E1}"/>
            </a:ext>
          </a:extLst>
        </xdr:cNvPr>
        <xdr:cNvCxnSpPr/>
      </xdr:nvCxnSpPr>
      <xdr:spPr>
        <a:xfrm flipV="1">
          <a:off x="21323300" y="148151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21971</xdr:rowOff>
    </xdr:from>
    <xdr:to>
      <xdr:col>107</xdr:col>
      <xdr:colOff>101600</xdr:colOff>
      <xdr:row>86</xdr:row>
      <xdr:rowOff>123571</xdr:rowOff>
    </xdr:to>
    <xdr:sp macro="" textlink="">
      <xdr:nvSpPr>
        <xdr:cNvPr id="604" name="楕円 603">
          <a:extLst>
            <a:ext uri="{FF2B5EF4-FFF2-40B4-BE49-F238E27FC236}">
              <a16:creationId xmlns:a16="http://schemas.microsoft.com/office/drawing/2014/main" xmlns="" id="{2B8F0F9C-CBF2-4B29-9439-5A35FA4E7B24}"/>
            </a:ext>
          </a:extLst>
        </xdr:cNvPr>
        <xdr:cNvSpPr/>
      </xdr:nvSpPr>
      <xdr:spPr>
        <a:xfrm>
          <a:off x="20383500" y="14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71628</xdr:rowOff>
    </xdr:from>
    <xdr:to>
      <xdr:col>111</xdr:col>
      <xdr:colOff>177800</xdr:colOff>
      <xdr:row>86</xdr:row>
      <xdr:rowOff>72771</xdr:rowOff>
    </xdr:to>
    <xdr:cxnSp macro="">
      <xdr:nvCxnSpPr>
        <xdr:cNvPr id="605" name="直線コネクタ 604">
          <a:extLst>
            <a:ext uri="{FF2B5EF4-FFF2-40B4-BE49-F238E27FC236}">
              <a16:creationId xmlns:a16="http://schemas.microsoft.com/office/drawing/2014/main" xmlns="" id="{9EA03EB3-92BC-4E04-A0A9-E8FC052D5870}"/>
            </a:ext>
          </a:extLst>
        </xdr:cNvPr>
        <xdr:cNvCxnSpPr/>
      </xdr:nvCxnSpPr>
      <xdr:spPr>
        <a:xfrm flipV="1">
          <a:off x="20434300" y="148163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113555</xdr:rowOff>
    </xdr:from>
    <xdr:ext cx="469744" cy="259045"/>
    <xdr:sp macro="" textlink="">
      <xdr:nvSpPr>
        <xdr:cNvPr id="606" name="n_1mainValue【消防施設】&#10;一人当たり面積">
          <a:extLst>
            <a:ext uri="{FF2B5EF4-FFF2-40B4-BE49-F238E27FC236}">
              <a16:creationId xmlns:a16="http://schemas.microsoft.com/office/drawing/2014/main" xmlns="" id="{9B96570E-D7AC-4A7E-BD45-4AF821707773}"/>
            </a:ext>
          </a:extLst>
        </xdr:cNvPr>
        <xdr:cNvSpPr txBox="1"/>
      </xdr:nvSpPr>
      <xdr:spPr>
        <a:xfrm>
          <a:off x="210757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114698</xdr:rowOff>
    </xdr:from>
    <xdr:ext cx="469744" cy="259045"/>
    <xdr:sp macro="" textlink="">
      <xdr:nvSpPr>
        <xdr:cNvPr id="607" name="n_2mainValue【消防施設】&#10;一人当たり面積">
          <a:extLst>
            <a:ext uri="{FF2B5EF4-FFF2-40B4-BE49-F238E27FC236}">
              <a16:creationId xmlns:a16="http://schemas.microsoft.com/office/drawing/2014/main" xmlns="" id="{9597019B-2701-436B-AA29-A2EEDEDE6E94}"/>
            </a:ext>
          </a:extLst>
        </xdr:cNvPr>
        <xdr:cNvSpPr txBox="1"/>
      </xdr:nvSpPr>
      <xdr:spPr>
        <a:xfrm>
          <a:off x="20199427" y="148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xmlns="" id="{4248998E-4CBA-48F0-A146-E3DB3627EC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xmlns="" id="{9459EFC4-1576-44CC-99EC-99F48627D2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xmlns="" id="{8E26ECFD-FFF0-4CF9-BADC-2387EBE820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xmlns="" id="{846E124C-1041-4695-8E90-842E9B048E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xmlns="" id="{E60D3C3B-B4B4-4B78-9A05-E739444941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xmlns="" id="{5B3F1FE4-C63B-41EB-A15D-3BECA38F6A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xmlns="" id="{91AE7847-4BD1-4C1D-BE1B-C93FCEA9A6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xmlns="" id="{139DF2E4-5DD4-43FC-A776-DBCB90FEDF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xmlns="" id="{C2DD03F8-91CB-4505-9AB2-8A7FCE35B5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xmlns="" id="{8309692F-409E-44D3-B25D-B5FCFDFE0C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xmlns="" id="{621E9C95-489C-47C9-AD69-AD76297456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a:extLst>
            <a:ext uri="{FF2B5EF4-FFF2-40B4-BE49-F238E27FC236}">
              <a16:creationId xmlns:a16="http://schemas.microsoft.com/office/drawing/2014/main" xmlns="" id="{710B091A-2B6C-4B91-B650-8502A414BF1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xmlns="" id="{38221925-AA31-4139-9A79-565695294E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xmlns="" id="{6945C2C8-8BDA-40C8-B281-B0217A9D5C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xmlns="" id="{6FBA1161-4F7D-4C19-AE7C-666887A600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xmlns="" id="{8D5D1F08-D4D2-4714-A539-A4D9AA4E4C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xmlns="" id="{992CE620-88C1-4CAB-8973-8FA8495946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xmlns="" id="{90AA1F55-25AB-40B1-AEF7-900106A67B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xmlns="" id="{28081572-0F3F-413E-8D17-74E047C4E3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xmlns="" id="{E0AF6982-0B47-4BDD-A118-3FFE32BD19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xmlns="" id="{161248F7-5268-4739-B6D4-D141B7DAF9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xmlns="" id="{DB7B6BC0-AAAD-494C-9034-CBD8FA18A27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xmlns="" id="{7E3F3DDC-3414-4322-9EA2-259D41C414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xmlns="" id="{7B6DE5C6-0314-4AD4-A093-A96C1EE71E9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xmlns="" id="{434A5D90-570F-4C49-999A-41A0119F68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33" name="直線コネクタ 632">
          <a:extLst>
            <a:ext uri="{FF2B5EF4-FFF2-40B4-BE49-F238E27FC236}">
              <a16:creationId xmlns:a16="http://schemas.microsoft.com/office/drawing/2014/main" xmlns="" id="{154D0425-B329-4E0A-BC9D-607BD92B1068}"/>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34" name="【庁舎】&#10;有形固定資産減価償却率最小値テキスト">
          <a:extLst>
            <a:ext uri="{FF2B5EF4-FFF2-40B4-BE49-F238E27FC236}">
              <a16:creationId xmlns:a16="http://schemas.microsoft.com/office/drawing/2014/main" xmlns="" id="{88F4A773-2EDA-43D8-A892-F21A2498FDE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35" name="直線コネクタ 634">
          <a:extLst>
            <a:ext uri="{FF2B5EF4-FFF2-40B4-BE49-F238E27FC236}">
              <a16:creationId xmlns:a16="http://schemas.microsoft.com/office/drawing/2014/main" xmlns="" id="{DC829CE3-57BD-4EFC-BCDB-52835BBFCA4A}"/>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36" name="【庁舎】&#10;有形固定資産減価償却率最大値テキスト">
          <a:extLst>
            <a:ext uri="{FF2B5EF4-FFF2-40B4-BE49-F238E27FC236}">
              <a16:creationId xmlns:a16="http://schemas.microsoft.com/office/drawing/2014/main" xmlns="" id="{18A2D874-883E-4F2A-82DB-49615C3A3918}"/>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37" name="直線コネクタ 636">
          <a:extLst>
            <a:ext uri="{FF2B5EF4-FFF2-40B4-BE49-F238E27FC236}">
              <a16:creationId xmlns:a16="http://schemas.microsoft.com/office/drawing/2014/main" xmlns="" id="{5B9CEF6E-C7C4-42F8-8D7F-D186D7262594}"/>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38" name="【庁舎】&#10;有形固定資産減価償却率平均値テキスト">
          <a:extLst>
            <a:ext uri="{FF2B5EF4-FFF2-40B4-BE49-F238E27FC236}">
              <a16:creationId xmlns:a16="http://schemas.microsoft.com/office/drawing/2014/main" xmlns="" id="{2EF56037-DC39-4BB2-93AD-DF2004CB7CFC}"/>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39" name="フローチャート: 判断 638">
          <a:extLst>
            <a:ext uri="{FF2B5EF4-FFF2-40B4-BE49-F238E27FC236}">
              <a16:creationId xmlns:a16="http://schemas.microsoft.com/office/drawing/2014/main" xmlns="" id="{282F10A6-69AF-4254-9B3C-651F70D2FAA7}"/>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40" name="フローチャート: 判断 639">
          <a:extLst>
            <a:ext uri="{FF2B5EF4-FFF2-40B4-BE49-F238E27FC236}">
              <a16:creationId xmlns:a16="http://schemas.microsoft.com/office/drawing/2014/main" xmlns="" id="{7062E71E-9419-4802-B764-DFC694EE84C3}"/>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41" name="n_1aveValue【庁舎】&#10;有形固定資産減価償却率">
          <a:extLst>
            <a:ext uri="{FF2B5EF4-FFF2-40B4-BE49-F238E27FC236}">
              <a16:creationId xmlns:a16="http://schemas.microsoft.com/office/drawing/2014/main" xmlns="" id="{29B81908-4966-4AF8-BB9A-985FF150A583}"/>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42" name="フローチャート: 判断 641">
          <a:extLst>
            <a:ext uri="{FF2B5EF4-FFF2-40B4-BE49-F238E27FC236}">
              <a16:creationId xmlns:a16="http://schemas.microsoft.com/office/drawing/2014/main" xmlns="" id="{EE3AFE01-4B20-42A1-8C60-223BE8757992}"/>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43" name="n_2aveValue【庁舎】&#10;有形固定資産減価償却率">
          <a:extLst>
            <a:ext uri="{FF2B5EF4-FFF2-40B4-BE49-F238E27FC236}">
              <a16:creationId xmlns:a16="http://schemas.microsoft.com/office/drawing/2014/main" xmlns="" id="{70B8F8E0-EC38-4064-AC7B-6E655A225527}"/>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644" name="フローチャート: 判断 643">
          <a:extLst>
            <a:ext uri="{FF2B5EF4-FFF2-40B4-BE49-F238E27FC236}">
              <a16:creationId xmlns:a16="http://schemas.microsoft.com/office/drawing/2014/main" xmlns="" id="{F448B4F1-4D97-48E0-A089-5516BC5326AB}"/>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645" name="n_3aveValue【庁舎】&#10;有形固定資産減価償却率">
          <a:extLst>
            <a:ext uri="{FF2B5EF4-FFF2-40B4-BE49-F238E27FC236}">
              <a16:creationId xmlns:a16="http://schemas.microsoft.com/office/drawing/2014/main" xmlns="" id="{813D3CC0-1FC7-41BC-8C20-A888BF909BE9}"/>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C9217358-B999-43D4-97CE-70014F1010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93F59AFF-C7BD-44CC-A3FE-F7D94CCF82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7B66C406-EF93-46A5-B9A6-6D8408A532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B1908AD1-253B-4882-B146-6012C23C43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96BF2BCB-968A-42C9-8626-ABE635A820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51" name="楕円 650">
          <a:extLst>
            <a:ext uri="{FF2B5EF4-FFF2-40B4-BE49-F238E27FC236}">
              <a16:creationId xmlns:a16="http://schemas.microsoft.com/office/drawing/2014/main" xmlns="" id="{778E4F0A-A4CB-42E9-BBDC-828A9DAA7DDB}"/>
            </a:ext>
          </a:extLst>
        </xdr:cNvPr>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111777</xdr:rowOff>
    </xdr:from>
    <xdr:ext cx="405111" cy="259045"/>
    <xdr:sp macro="" textlink="">
      <xdr:nvSpPr>
        <xdr:cNvPr id="652" name="【庁舎】&#10;有形固定資産減価償却率該当値テキスト">
          <a:extLst>
            <a:ext uri="{FF2B5EF4-FFF2-40B4-BE49-F238E27FC236}">
              <a16:creationId xmlns:a16="http://schemas.microsoft.com/office/drawing/2014/main" xmlns="" id="{B3E19B17-D53F-4894-8322-6FEF5C0D5DA0}"/>
            </a:ext>
          </a:extLst>
        </xdr:cNvPr>
        <xdr:cNvSpPr txBox="1"/>
      </xdr:nvSpPr>
      <xdr:spPr>
        <a:xfrm>
          <a:off x="163576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653" name="楕円 652">
          <a:extLst>
            <a:ext uri="{FF2B5EF4-FFF2-40B4-BE49-F238E27FC236}">
              <a16:creationId xmlns:a16="http://schemas.microsoft.com/office/drawing/2014/main" xmlns="" id="{14486330-DF44-4BE0-B8FA-726070618A6E}"/>
            </a:ext>
          </a:extLst>
        </xdr:cNvPr>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108857</xdr:rowOff>
    </xdr:to>
    <xdr:cxnSp macro="">
      <xdr:nvCxnSpPr>
        <xdr:cNvPr id="654" name="直線コネクタ 653">
          <a:extLst>
            <a:ext uri="{FF2B5EF4-FFF2-40B4-BE49-F238E27FC236}">
              <a16:creationId xmlns:a16="http://schemas.microsoft.com/office/drawing/2014/main" xmlns="" id="{AA239F2C-F627-480F-9268-0AB0BAB94ED0}"/>
            </a:ext>
          </a:extLst>
        </xdr:cNvPr>
        <xdr:cNvCxnSpPr/>
      </xdr:nvCxnSpPr>
      <xdr:spPr>
        <a:xfrm flipV="1">
          <a:off x="15481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655" name="楕円 654">
          <a:extLst>
            <a:ext uri="{FF2B5EF4-FFF2-40B4-BE49-F238E27FC236}">
              <a16:creationId xmlns:a16="http://schemas.microsoft.com/office/drawing/2014/main" xmlns="" id="{E9F49A72-40C4-41A5-B0BD-39DC2F8A3AD8}"/>
            </a:ext>
          </a:extLst>
        </xdr:cNvPr>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141514</xdr:rowOff>
    </xdr:to>
    <xdr:cxnSp macro="">
      <xdr:nvCxnSpPr>
        <xdr:cNvPr id="656" name="直線コネクタ 655">
          <a:extLst>
            <a:ext uri="{FF2B5EF4-FFF2-40B4-BE49-F238E27FC236}">
              <a16:creationId xmlns:a16="http://schemas.microsoft.com/office/drawing/2014/main" xmlns="" id="{AC8A93F0-4391-4768-878C-46A253E4E12B}"/>
            </a:ext>
          </a:extLst>
        </xdr:cNvPr>
        <xdr:cNvCxnSpPr/>
      </xdr:nvCxnSpPr>
      <xdr:spPr>
        <a:xfrm flipV="1">
          <a:off x="14592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4734</xdr:rowOff>
    </xdr:from>
    <xdr:ext cx="405111" cy="259045"/>
    <xdr:sp macro="" textlink="">
      <xdr:nvSpPr>
        <xdr:cNvPr id="657" name="n_1mainValue【庁舎】&#10;有形固定資産減価償却率">
          <a:extLst>
            <a:ext uri="{FF2B5EF4-FFF2-40B4-BE49-F238E27FC236}">
              <a16:creationId xmlns:a16="http://schemas.microsoft.com/office/drawing/2014/main" xmlns="" id="{C86728BE-4704-4187-A1F9-CE2C4E73568F}"/>
            </a:ext>
          </a:extLst>
        </xdr:cNvPr>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658" name="n_2mainValue【庁舎】&#10;有形固定資産減価償却率">
          <a:extLst>
            <a:ext uri="{FF2B5EF4-FFF2-40B4-BE49-F238E27FC236}">
              <a16:creationId xmlns:a16="http://schemas.microsoft.com/office/drawing/2014/main" xmlns="" id="{01D360B9-6317-4F92-BC4B-A7B6620E0976}"/>
            </a:ext>
          </a:extLst>
        </xdr:cNvPr>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xmlns="" id="{FA46480C-9EE7-4C9F-B6C6-80416D285B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xmlns="" id="{C9F5E34C-5935-47AF-817B-5223777187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xmlns="" id="{95078903-8C88-4C59-805A-80DC8AD618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xmlns="" id="{267D8F41-DDCF-4EB2-AFF3-EDB2BF28DC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xmlns="" id="{85367E87-8F12-4F3F-BB16-4169B371C3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xmlns="" id="{9576FB41-BA68-46A5-BCDE-6C59852415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xmlns="" id="{E0AEC83E-717B-47DC-A4D7-591F2B5A78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xmlns="" id="{21EA1607-22AA-4E30-AB09-9B304B1901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xmlns="" id="{37F179B3-2F11-409C-9D34-4FEA80BAF1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xmlns="" id="{A63C53FE-1EBC-4EA2-93B8-6707F776BA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a:extLst>
            <a:ext uri="{FF2B5EF4-FFF2-40B4-BE49-F238E27FC236}">
              <a16:creationId xmlns:a16="http://schemas.microsoft.com/office/drawing/2014/main" xmlns="" id="{7C5A497B-A4CE-4920-B13E-DE80D5908E4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a:extLst>
            <a:ext uri="{FF2B5EF4-FFF2-40B4-BE49-F238E27FC236}">
              <a16:creationId xmlns:a16="http://schemas.microsoft.com/office/drawing/2014/main" xmlns="" id="{899ACE2A-42A8-4F4A-ADB5-977136EC88C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a:extLst>
            <a:ext uri="{FF2B5EF4-FFF2-40B4-BE49-F238E27FC236}">
              <a16:creationId xmlns:a16="http://schemas.microsoft.com/office/drawing/2014/main" xmlns="" id="{CAE07E9E-8440-4AE1-BF97-AD01037CD9D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a:extLst>
            <a:ext uri="{FF2B5EF4-FFF2-40B4-BE49-F238E27FC236}">
              <a16:creationId xmlns:a16="http://schemas.microsoft.com/office/drawing/2014/main" xmlns="" id="{55405051-8449-4666-BC48-C2D4A97E277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a:extLst>
            <a:ext uri="{FF2B5EF4-FFF2-40B4-BE49-F238E27FC236}">
              <a16:creationId xmlns:a16="http://schemas.microsoft.com/office/drawing/2014/main" xmlns="" id="{F655DA14-E148-4EB4-9B83-FF32282B1C0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a:extLst>
            <a:ext uri="{FF2B5EF4-FFF2-40B4-BE49-F238E27FC236}">
              <a16:creationId xmlns:a16="http://schemas.microsoft.com/office/drawing/2014/main" xmlns="" id="{7251BB38-D328-4E5D-B531-0A84D15C4B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a:extLst>
            <a:ext uri="{FF2B5EF4-FFF2-40B4-BE49-F238E27FC236}">
              <a16:creationId xmlns:a16="http://schemas.microsoft.com/office/drawing/2014/main" xmlns="" id="{5E723400-173C-49DF-A20D-72119112590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a:extLst>
            <a:ext uri="{FF2B5EF4-FFF2-40B4-BE49-F238E27FC236}">
              <a16:creationId xmlns:a16="http://schemas.microsoft.com/office/drawing/2014/main" xmlns="" id="{3C30FD57-3538-4725-BB45-7D1DCB9E45B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xmlns="" id="{AA8E04FD-EAB7-4520-9941-1E4D5140F4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xmlns="" id="{E0265FC0-11D4-443B-A133-3CA6EAEFDF4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a:extLst>
            <a:ext uri="{FF2B5EF4-FFF2-40B4-BE49-F238E27FC236}">
              <a16:creationId xmlns:a16="http://schemas.microsoft.com/office/drawing/2014/main" xmlns="" id="{7B7D3291-1D10-46FF-8477-0860BE49E9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80" name="直線コネクタ 679">
          <a:extLst>
            <a:ext uri="{FF2B5EF4-FFF2-40B4-BE49-F238E27FC236}">
              <a16:creationId xmlns:a16="http://schemas.microsoft.com/office/drawing/2014/main" xmlns="" id="{7B2618F7-A386-4170-AECF-B733FE738032}"/>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81" name="【庁舎】&#10;一人当たり面積最小値テキスト">
          <a:extLst>
            <a:ext uri="{FF2B5EF4-FFF2-40B4-BE49-F238E27FC236}">
              <a16:creationId xmlns:a16="http://schemas.microsoft.com/office/drawing/2014/main" xmlns="" id="{D726808A-5B7A-4123-87E1-2FA5A9BE7F38}"/>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82" name="直線コネクタ 681">
          <a:extLst>
            <a:ext uri="{FF2B5EF4-FFF2-40B4-BE49-F238E27FC236}">
              <a16:creationId xmlns:a16="http://schemas.microsoft.com/office/drawing/2014/main" xmlns="" id="{F24CB372-E0E0-4285-998B-2AD47B3C5A47}"/>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83" name="【庁舎】&#10;一人当たり面積最大値テキスト">
          <a:extLst>
            <a:ext uri="{FF2B5EF4-FFF2-40B4-BE49-F238E27FC236}">
              <a16:creationId xmlns:a16="http://schemas.microsoft.com/office/drawing/2014/main" xmlns="" id="{2FC23CF1-D8E1-4324-87FE-F10277A99AB9}"/>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84" name="直線コネクタ 683">
          <a:extLst>
            <a:ext uri="{FF2B5EF4-FFF2-40B4-BE49-F238E27FC236}">
              <a16:creationId xmlns:a16="http://schemas.microsoft.com/office/drawing/2014/main" xmlns="" id="{E5EB6F30-ACB4-436C-94BC-E28B98832E2B}"/>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685" name="【庁舎】&#10;一人当たり面積平均値テキスト">
          <a:extLst>
            <a:ext uri="{FF2B5EF4-FFF2-40B4-BE49-F238E27FC236}">
              <a16:creationId xmlns:a16="http://schemas.microsoft.com/office/drawing/2014/main" xmlns="" id="{9A9547B2-1C0E-42F9-8341-97045BDE320E}"/>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86" name="フローチャート: 判断 685">
          <a:extLst>
            <a:ext uri="{FF2B5EF4-FFF2-40B4-BE49-F238E27FC236}">
              <a16:creationId xmlns:a16="http://schemas.microsoft.com/office/drawing/2014/main" xmlns="" id="{78CCDFB1-AFBB-4DBE-B04A-C980BB06ACAD}"/>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87" name="フローチャート: 判断 686">
          <a:extLst>
            <a:ext uri="{FF2B5EF4-FFF2-40B4-BE49-F238E27FC236}">
              <a16:creationId xmlns:a16="http://schemas.microsoft.com/office/drawing/2014/main" xmlns="" id="{4C20FB3C-4E24-49CE-9917-29B87590AFEF}"/>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688" name="n_1aveValue【庁舎】&#10;一人当たり面積">
          <a:extLst>
            <a:ext uri="{FF2B5EF4-FFF2-40B4-BE49-F238E27FC236}">
              <a16:creationId xmlns:a16="http://schemas.microsoft.com/office/drawing/2014/main" xmlns="" id="{AD24ED2E-41C6-4F28-B3EB-FF3C11D8A690}"/>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89" name="フローチャート: 判断 688">
          <a:extLst>
            <a:ext uri="{FF2B5EF4-FFF2-40B4-BE49-F238E27FC236}">
              <a16:creationId xmlns:a16="http://schemas.microsoft.com/office/drawing/2014/main" xmlns="" id="{603BC705-DCF7-4AA6-8025-D25512BEA409}"/>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90" name="n_2aveValue【庁舎】&#10;一人当たり面積">
          <a:extLst>
            <a:ext uri="{FF2B5EF4-FFF2-40B4-BE49-F238E27FC236}">
              <a16:creationId xmlns:a16="http://schemas.microsoft.com/office/drawing/2014/main" xmlns="" id="{91EEEA6D-477E-4B56-8FEF-9A9444C497A3}"/>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91" name="フローチャート: 判断 690">
          <a:extLst>
            <a:ext uri="{FF2B5EF4-FFF2-40B4-BE49-F238E27FC236}">
              <a16:creationId xmlns:a16="http://schemas.microsoft.com/office/drawing/2014/main" xmlns="" id="{29BAA7CC-3278-4217-90B2-705A1636F52F}"/>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92" name="n_3aveValue【庁舎】&#10;一人当たり面積">
          <a:extLst>
            <a:ext uri="{FF2B5EF4-FFF2-40B4-BE49-F238E27FC236}">
              <a16:creationId xmlns:a16="http://schemas.microsoft.com/office/drawing/2014/main" xmlns="" id="{4036CC8E-2313-4066-B66B-53232F5049C0}"/>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D5881D6A-A634-4235-A6F9-C53DFFFE6D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xmlns="" id="{448BA037-50E5-456F-8BA0-BA2D5DAC3E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FC52B58D-9B3F-4CEE-8A1C-66F9A04922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2D7297F8-6EB6-4EF2-89E3-BFA4D2618E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22FED768-C4F9-4BD6-89AE-8342334DAC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120269</xdr:rowOff>
    </xdr:from>
    <xdr:to>
      <xdr:col>116</xdr:col>
      <xdr:colOff>114300</xdr:colOff>
      <xdr:row>107</xdr:row>
      <xdr:rowOff>50419</xdr:rowOff>
    </xdr:to>
    <xdr:sp macro="" textlink="">
      <xdr:nvSpPr>
        <xdr:cNvPr id="698" name="楕円 697">
          <a:extLst>
            <a:ext uri="{FF2B5EF4-FFF2-40B4-BE49-F238E27FC236}">
              <a16:creationId xmlns:a16="http://schemas.microsoft.com/office/drawing/2014/main" xmlns="" id="{908A0C29-6860-45CF-BAFC-8B904CD9A77E}"/>
            </a:ext>
          </a:extLst>
        </xdr:cNvPr>
        <xdr:cNvSpPr/>
      </xdr:nvSpPr>
      <xdr:spPr>
        <a:xfrm>
          <a:off x="221107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143146</xdr:rowOff>
    </xdr:from>
    <xdr:ext cx="469744" cy="259045"/>
    <xdr:sp macro="" textlink="">
      <xdr:nvSpPr>
        <xdr:cNvPr id="699" name="【庁舎】&#10;一人当たり面積該当値テキスト">
          <a:extLst>
            <a:ext uri="{FF2B5EF4-FFF2-40B4-BE49-F238E27FC236}">
              <a16:creationId xmlns:a16="http://schemas.microsoft.com/office/drawing/2014/main" xmlns="" id="{21A12048-3E81-4111-9ABD-05C9D2DA28F1}"/>
            </a:ext>
          </a:extLst>
        </xdr:cNvPr>
        <xdr:cNvSpPr txBox="1"/>
      </xdr:nvSpPr>
      <xdr:spPr>
        <a:xfrm>
          <a:off x="22199600"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126898</xdr:rowOff>
    </xdr:from>
    <xdr:to>
      <xdr:col>112</xdr:col>
      <xdr:colOff>38100</xdr:colOff>
      <xdr:row>107</xdr:row>
      <xdr:rowOff>57048</xdr:rowOff>
    </xdr:to>
    <xdr:sp macro="" textlink="">
      <xdr:nvSpPr>
        <xdr:cNvPr id="700" name="楕円 699">
          <a:extLst>
            <a:ext uri="{FF2B5EF4-FFF2-40B4-BE49-F238E27FC236}">
              <a16:creationId xmlns:a16="http://schemas.microsoft.com/office/drawing/2014/main" xmlns="" id="{5B3A1740-EEFB-4E02-ADFB-6C240AC8625D}"/>
            </a:ext>
          </a:extLst>
        </xdr:cNvPr>
        <xdr:cNvSpPr/>
      </xdr:nvSpPr>
      <xdr:spPr>
        <a:xfrm>
          <a:off x="21272500" y="183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171069</xdr:rowOff>
    </xdr:from>
    <xdr:to>
      <xdr:col>116</xdr:col>
      <xdr:colOff>63500</xdr:colOff>
      <xdr:row>107</xdr:row>
      <xdr:rowOff>6248</xdr:rowOff>
    </xdr:to>
    <xdr:cxnSp macro="">
      <xdr:nvCxnSpPr>
        <xdr:cNvPr id="701" name="直線コネクタ 700">
          <a:extLst>
            <a:ext uri="{FF2B5EF4-FFF2-40B4-BE49-F238E27FC236}">
              <a16:creationId xmlns:a16="http://schemas.microsoft.com/office/drawing/2014/main" xmlns="" id="{2276C77C-4BC1-4C7A-B7E6-D314297D05EE}"/>
            </a:ext>
          </a:extLst>
        </xdr:cNvPr>
        <xdr:cNvCxnSpPr/>
      </xdr:nvCxnSpPr>
      <xdr:spPr>
        <a:xfrm flipV="1">
          <a:off x="21323300" y="1834476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73864</xdr:rowOff>
    </xdr:from>
    <xdr:to>
      <xdr:col>107</xdr:col>
      <xdr:colOff>101600</xdr:colOff>
      <xdr:row>108</xdr:row>
      <xdr:rowOff>4014</xdr:rowOff>
    </xdr:to>
    <xdr:sp macro="" textlink="">
      <xdr:nvSpPr>
        <xdr:cNvPr id="702" name="楕円 701">
          <a:extLst>
            <a:ext uri="{FF2B5EF4-FFF2-40B4-BE49-F238E27FC236}">
              <a16:creationId xmlns:a16="http://schemas.microsoft.com/office/drawing/2014/main" xmlns="" id="{45D8A290-EB19-48F0-AC4E-D8AA11B763F9}"/>
            </a:ext>
          </a:extLst>
        </xdr:cNvPr>
        <xdr:cNvSpPr/>
      </xdr:nvSpPr>
      <xdr:spPr>
        <a:xfrm>
          <a:off x="20383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xdr:rowOff>
    </xdr:from>
    <xdr:to>
      <xdr:col>111</xdr:col>
      <xdr:colOff>177800</xdr:colOff>
      <xdr:row>107</xdr:row>
      <xdr:rowOff>124664</xdr:rowOff>
    </xdr:to>
    <xdr:cxnSp macro="">
      <xdr:nvCxnSpPr>
        <xdr:cNvPr id="703" name="直線コネクタ 702">
          <a:extLst>
            <a:ext uri="{FF2B5EF4-FFF2-40B4-BE49-F238E27FC236}">
              <a16:creationId xmlns:a16="http://schemas.microsoft.com/office/drawing/2014/main" xmlns="" id="{34837CD5-B9B8-43A8-8F68-8F2F315F6675}"/>
            </a:ext>
          </a:extLst>
        </xdr:cNvPr>
        <xdr:cNvCxnSpPr/>
      </xdr:nvCxnSpPr>
      <xdr:spPr>
        <a:xfrm flipV="1">
          <a:off x="20434300" y="18351398"/>
          <a:ext cx="889000" cy="1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73575</xdr:rowOff>
    </xdr:from>
    <xdr:ext cx="469744" cy="259045"/>
    <xdr:sp macro="" textlink="">
      <xdr:nvSpPr>
        <xdr:cNvPr id="704" name="n_1mainValue【庁舎】&#10;一人当たり面積">
          <a:extLst>
            <a:ext uri="{FF2B5EF4-FFF2-40B4-BE49-F238E27FC236}">
              <a16:creationId xmlns:a16="http://schemas.microsoft.com/office/drawing/2014/main" xmlns="" id="{C943260B-3F75-4A3D-8F27-849D93F851D4}"/>
            </a:ext>
          </a:extLst>
        </xdr:cNvPr>
        <xdr:cNvSpPr txBox="1"/>
      </xdr:nvSpPr>
      <xdr:spPr>
        <a:xfrm>
          <a:off x="21075727" y="180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166591</xdr:rowOff>
    </xdr:from>
    <xdr:ext cx="469744" cy="259045"/>
    <xdr:sp macro="" textlink="">
      <xdr:nvSpPr>
        <xdr:cNvPr id="705" name="n_2mainValue【庁舎】&#10;一人当たり面積">
          <a:extLst>
            <a:ext uri="{FF2B5EF4-FFF2-40B4-BE49-F238E27FC236}">
              <a16:creationId xmlns:a16="http://schemas.microsoft.com/office/drawing/2014/main" xmlns="" id="{03190D77-A473-4C72-91DD-767A386BF3DD}"/>
            </a:ext>
          </a:extLst>
        </xdr:cNvPr>
        <xdr:cNvSpPr txBox="1"/>
      </xdr:nvSpPr>
      <xdr:spPr>
        <a:xfrm>
          <a:off x="20199427" y="185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xmlns="" id="{B8FCD16C-36EF-4726-9E85-6E8E489EC4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xmlns="" id="{6B4688D5-7484-414B-BC10-8B375A7A05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xmlns="" id="{BC724A9E-5694-41CD-B8B3-B21E575FFE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及び庁舎の有形固定資産減価償却率は、類似団体と比較して高い水準となっている。両施設とも建設から４６年経過していることから更新を見据えた計画的な老朽化対策を行い、庁舎については防災拠点としての機能を維持するよう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体育館の有形固定資産減価償却率は、建設から３７年経過しており、ほぼ償却が済んでいる状況であることから、個別施設計画に基づき、更新等を見据えた老朽化対策を行っていく。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福祉施設の有形固定資産減価償却率は、類似団体と同水準となっている。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市民会館にあたる開発センターは庁舎と同時期に建設したため老朽化が進んでいるが、同じく市民会館である生涯学習センターは平成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年の建設で、耐用年数の約半分ほどしか経過していないため両施設併せた有形固定資産減価償却率は、類似団体より低い水準となっている。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人口の減少や全県一の高齢化率（平成３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年１月末５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％）に加え、村の中心産業である農林業の不振により、自主財源である村税の決算構成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％と財政基盤が弱く、類似団体平均を下回っている。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農林業分野の振興作物等の助成による規模拡大で、経営基盤の強化と所得向上を図るとともに、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徴収強化により、徴収率の向上に努めるほか、指定管理者制度の更なる推進による歳出の徹底的な見直しと新たな定員適正化計画（平成２８年４月策定）に基づいた職員採用等に取り組み、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149543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特別養護老人ホーム杉風荘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民間譲渡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に伴い、杉風荘派遣職員分の人件費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事業会計（介護サービス事業）から一般会計へ移行したことにより、類似団体平均を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％上回っている。派遣期間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年間となっているため、その後の改善が見込まれる。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今後は指定管理者制度等の更なる推進による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全体的な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経常経費の削減、村営林の収入間伐事業等の推進による自主財源の確保に努め、財政の健全化を図る。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106934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105077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64</xdr:row>
      <xdr:rowOff>77978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621264"/>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162814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5440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63</xdr:row>
      <xdr:rowOff>3302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5440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112014</xdr:rowOff>
    </xdr:from>
    <xdr:to>
      <xdr:col>15</xdr:col>
      <xdr:colOff>133350</xdr:colOff>
      <xdr:row>62</xdr:row>
      <xdr:rowOff>42164</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26941</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38879</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特別養護老人ホーム杉風荘の民間譲渡に伴い、杉風荘派遣職員分の人件費が事業会計（介護サービス事業）から一般会計へ移行したことにより、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平成２８年度以前と比較すると高い水準となっている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ごみ収集運搬業務委託分が主な増加要因となっている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今後は、住民に行政情報等の配信を行うＩＰ告知システムの更新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のあり方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により、関連経費の増加が予想されるが、指定管理者制度の更なる推進や新たな定員適正化計画に基づいた職員採用により、コストの低減を図る。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80273</xdr:rowOff>
    </xdr:from>
    <xdr:to>
      <xdr:col>23</xdr:col>
      <xdr:colOff>133350</xdr:colOff>
      <xdr:row>82</xdr:row>
      <xdr:rowOff>94025</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139173"/>
          <a:ext cx="8382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23413</xdr:rowOff>
    </xdr:from>
    <xdr:to>
      <xdr:col>19</xdr:col>
      <xdr:colOff>133350</xdr:colOff>
      <xdr:row>82</xdr:row>
      <xdr:rowOff>80273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082313"/>
          <a:ext cx="8890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23413</xdr:rowOff>
    </xdr:from>
    <xdr:to>
      <xdr:col>15</xdr:col>
      <xdr:colOff>82550</xdr:colOff>
      <xdr:row>82</xdr:row>
      <xdr:rowOff>29077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2336800" y="1408231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9621</xdr:rowOff>
    </xdr:from>
    <xdr:to>
      <xdr:col>11</xdr:col>
      <xdr:colOff>31750</xdr:colOff>
      <xdr:row>82</xdr:row>
      <xdr:rowOff>29077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068521"/>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43225</xdr:rowOff>
    </xdr:from>
    <xdr:to>
      <xdr:col>23</xdr:col>
      <xdr:colOff>184150</xdr:colOff>
      <xdr:row>82</xdr:row>
      <xdr:rowOff>144825</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1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59752</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4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29473</xdr:rowOff>
    </xdr:from>
    <xdr:to>
      <xdr:col>19</xdr:col>
      <xdr:colOff>184150</xdr:colOff>
      <xdr:row>82</xdr:row>
      <xdr:rowOff>131073</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141250</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85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144063</xdr:rowOff>
    </xdr:from>
    <xdr:to>
      <xdr:col>15</xdr:col>
      <xdr:colOff>133350</xdr:colOff>
      <xdr:row>82</xdr:row>
      <xdr:rowOff>74213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0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84390</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80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149727</xdr:rowOff>
    </xdr:from>
    <xdr:to>
      <xdr:col>11</xdr:col>
      <xdr:colOff>82550</xdr:colOff>
      <xdr:row>82</xdr:row>
      <xdr:rowOff>79877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0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90054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80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130271</xdr:rowOff>
    </xdr:from>
    <xdr:to>
      <xdr:col>7</xdr:col>
      <xdr:colOff>31750</xdr:colOff>
      <xdr:row>82</xdr:row>
      <xdr:rowOff>60421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70598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8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類似団体平均と比較すると、下回っている。これは、中途採用者や定年前退職者が多いこと、前歴換算率が低いことが主な要因である。引き続き給与水準の適正化に努める。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41402</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4556739"/>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41402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5290800" y="144602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157226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4401800" y="1446022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12446</xdr:rowOff>
    </xdr:from>
    <xdr:to>
      <xdr:col>68</xdr:col>
      <xdr:colOff>152400</xdr:colOff>
      <xdr:row>85</xdr:row>
      <xdr:rowOff>157226</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45856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162052</xdr:rowOff>
    </xdr:from>
    <xdr:to>
      <xdr:col>77</xdr:col>
      <xdr:colOff>95250</xdr:colOff>
      <xdr:row>85</xdr:row>
      <xdr:rowOff>92202</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102379</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106426</xdr:rowOff>
    </xdr:from>
    <xdr:to>
      <xdr:col>68</xdr:col>
      <xdr:colOff>203200</xdr:colOff>
      <xdr:row>86</xdr:row>
      <xdr:rowOff>36576</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46753</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類似団体平均を上回っている。これは、特別養護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老人ホーム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施設の民営化（平成２９年４月１日）により、特別養護施設特別会計が廃止され、派遣職員として一般会計へ移行したため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。派遣期間は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年間となっているため、その後の改善が見込まれる。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今後は、新たな定員適正化計画に基づき、職員数の適正化を図っていく。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xdr:rowOff>
    </xdr:from>
    <xdr:to>
      <xdr:col>81</xdr:col>
      <xdr:colOff>44450</xdr:colOff>
      <xdr:row>62</xdr:row>
      <xdr:rowOff>5118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629951"/>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51</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5290800" y="1061402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167043</xdr:rowOff>
    </xdr:from>
    <xdr:to>
      <xdr:col>72</xdr:col>
      <xdr:colOff>203200</xdr:colOff>
      <xdr:row>61</xdr:row>
      <xdr:rowOff>155575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454043"/>
          <a:ext cx="8890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167043</xdr:rowOff>
    </xdr:from>
    <xdr:to>
      <xdr:col>68</xdr:col>
      <xdr:colOff>152400</xdr:colOff>
      <xdr:row>61</xdr:row>
      <xdr:rowOff>4521</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3512800" y="1045404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125768</xdr:rowOff>
    </xdr:from>
    <xdr:to>
      <xdr:col>81</xdr:col>
      <xdr:colOff>95250</xdr:colOff>
      <xdr:row>62</xdr:row>
      <xdr:rowOff>55918</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58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97845</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5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120701</xdr:rowOff>
    </xdr:from>
    <xdr:to>
      <xdr:col>77</xdr:col>
      <xdr:colOff>95250</xdr:colOff>
      <xdr:row>62</xdr:row>
      <xdr:rowOff>50851</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35628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6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116243</xdr:rowOff>
    </xdr:from>
    <xdr:to>
      <xdr:col>68</xdr:col>
      <xdr:colOff>203200</xdr:colOff>
      <xdr:row>61</xdr:row>
      <xdr:rowOff>46393</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4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56570</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125171</xdr:rowOff>
    </xdr:from>
    <xdr:to>
      <xdr:col>64</xdr:col>
      <xdr:colOff>152400</xdr:colOff>
      <xdr:row>61</xdr:row>
      <xdr:rowOff>55321</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65498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18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地方交付税等の減少に伴い指標となる標準財政規模が減少したことや公営企業債の新たな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がなかったことで全体的な減少となり、前年度と同水準で推移している。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また、今後は農業集落排水事業と下水道事業の統合等新規事業による地方債の発行が予想されるが、地方債の定時償還も進むため、同程度で推移していくと見込んでいる。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今後も新規事業の抑制や、繰上償還財源の確保による公債費負担の軽減により、比率の更なる改善を図る。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40</xdr:row>
      <xdr:rowOff>167217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5290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充当可能基金の増加や公営企業債等繰入見込額の減等により、前年度同様比率なしとなった。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後世への負担を少しでも軽減するよう、地方債の発行を伴う事業等について総点検を実施し、財政の健全化を図る。また有価証券への投資も視野にいれながら、基金の積極的運用により財源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人件費において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０．３</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し、類似団体平均、全国平均及び秋田県平均のいずれをも下回っている。主な要因としては、退職者数</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より採用者数が少ないためである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今後も、新たな定員適正化計画に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基づいた職員採用等に取り組み、職員数の適正化を図る。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89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13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13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01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38100</xdr:rowOff>
    </xdr:from>
    <xdr:to>
      <xdr:col>24</xdr:col>
      <xdr:colOff>76200</xdr:colOff>
      <xdr:row>35</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54627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、類似団体平均、全国平均及び秋田県平均のいずれをも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ごみ収集運搬業務委託分が主な増加要因となっている。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は事務事業の検証等により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物件費等の削減に努める。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100330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7178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146050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130810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123190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49530</xdr:rowOff>
    </xdr:from>
    <xdr:to>
      <xdr:col>82</xdr:col>
      <xdr:colOff>158750</xdr:colOff>
      <xdr:row>16</xdr:row>
      <xdr:rowOff>151130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21607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扶助費においては３．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している。主な要因としては、障害者施設支援費等が増加し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たものの、臨時福祉給付金の制度終了によるものである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少子化により児童手当は今後も減少していくと思われるが、障害者福祉費については、今後も増減を繰り返しながら同程度の水準で推移していくものと見込まれる。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29028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、類似団体平均、全国平均及び秋田県平均のいずれをも上回っている。主な要因は国民健康保険事業勘定特別会計、介護保険事業勘定特別会計への一時的な繰出金の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今後は、次期介護保険事業計画等により、持続可能な介護保険制度等の確保に努める。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170434</xdr:rowOff>
    </xdr:from>
    <xdr:to>
      <xdr:col>82</xdr:col>
      <xdr:colOff>107950</xdr:colOff>
      <xdr:row>59</xdr:row>
      <xdr:rowOff>65278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57284"/>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37355</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15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65278</xdr:rowOff>
    </xdr:from>
    <xdr:to>
      <xdr:col>82</xdr:col>
      <xdr:colOff>196850</xdr:colOff>
      <xdr:row>59</xdr:row>
      <xdr:rowOff>65278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85361</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170434</xdr:rowOff>
    </xdr:from>
    <xdr:to>
      <xdr:col>82</xdr:col>
      <xdr:colOff>196850</xdr:colOff>
      <xdr:row>53</xdr:row>
      <xdr:rowOff>170434</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129286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711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111015</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4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108712</xdr:rowOff>
    </xdr:from>
    <xdr:to>
      <xdr:col>78</xdr:col>
      <xdr:colOff>69850</xdr:colOff>
      <xdr:row>59</xdr:row>
      <xdr:rowOff>129286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100528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112776</xdr:rowOff>
    </xdr:from>
    <xdr:to>
      <xdr:col>78</xdr:col>
      <xdr:colOff>120650</xdr:colOff>
      <xdr:row>57</xdr:row>
      <xdr:rowOff>42926</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94996</xdr:rowOff>
    </xdr:from>
    <xdr:to>
      <xdr:col>73</xdr:col>
      <xdr:colOff>180975</xdr:colOff>
      <xdr:row>58</xdr:row>
      <xdr:rowOff>108712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039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85344</xdr:rowOff>
    </xdr:from>
    <xdr:to>
      <xdr:col>74</xdr:col>
      <xdr:colOff>31750</xdr:colOff>
      <xdr:row>57</xdr:row>
      <xdr:rowOff>15494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94996</xdr:rowOff>
    </xdr:from>
    <xdr:to>
      <xdr:col>69</xdr:col>
      <xdr:colOff>92075</xdr:colOff>
      <xdr:row>59</xdr:row>
      <xdr:rowOff>33274</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10039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78486</xdr:rowOff>
    </xdr:from>
    <xdr:to>
      <xdr:col>78</xdr:col>
      <xdr:colOff>120650</xdr:colOff>
      <xdr:row>60</xdr:row>
      <xdr:rowOff>8636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164863</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28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57912</xdr:rowOff>
    </xdr:from>
    <xdr:to>
      <xdr:col>74</xdr:col>
      <xdr:colOff>31750</xdr:colOff>
      <xdr:row>58</xdr:row>
      <xdr:rowOff>159512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144289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44196</xdr:rowOff>
    </xdr:from>
    <xdr:to>
      <xdr:col>69</xdr:col>
      <xdr:colOff>142875</xdr:colOff>
      <xdr:row>58</xdr:row>
      <xdr:rowOff>145796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130573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153924</xdr:rowOff>
    </xdr:from>
    <xdr:to>
      <xdr:col>65</xdr:col>
      <xdr:colOff>53975</xdr:colOff>
      <xdr:row>59</xdr:row>
      <xdr:rowOff>84074</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68851</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．１％増加している。主な要因としては、北秋田市に対する常備消防委託料と新たに実施した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学校給食費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補助の増加によるものである。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今後は、新設の抑制、必要性の低い補助金は見直しや廃止を行う。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56134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733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46990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6329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117856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5140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117856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5140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．４％増加しているが、類似団体平均、全国平均及び秋田県平均のいずれも下回っている。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これは、臨時財政対策債や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の地方債の償還開始が大きな要因となっている。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は平成２９年度に実施した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集住型宿泊交流施設の建設事業による地方債の償還が始まること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や生活排水処理構想による下水道施設の統廃合事業が実施予定となっていることから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、後年度負担が集中しないよう計画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を再検証しながら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事業実施する。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168148</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1343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94996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、全国平均、秋田県平均及び類似団体平均を上回っている。補助費等における北秋田市に対する常備消防委託料、新たに実施した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給食費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国民健康保険事業勘定特別会計、介護保険事業勘定特別会計への繰出金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43180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557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79</xdr:row>
      <xdr:rowOff>43180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26388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62230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12700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19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67012</xdr:rowOff>
    </xdr:from>
    <xdr:to>
      <xdr:col>29</xdr:col>
      <xdr:colOff>127000</xdr:colOff>
      <xdr:row>16</xdr:row>
      <xdr:rowOff>131287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2857837"/>
          <a:ext cx="6477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67012</xdr:rowOff>
    </xdr:from>
    <xdr:to>
      <xdr:col>26</xdr:col>
      <xdr:colOff>50800</xdr:colOff>
      <xdr:row>17</xdr:row>
      <xdr:rowOff>84248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857837"/>
          <a:ext cx="698500" cy="18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79569</xdr:rowOff>
    </xdr:from>
    <xdr:to>
      <xdr:col>22</xdr:col>
      <xdr:colOff>114300</xdr:colOff>
      <xdr:row>17</xdr:row>
      <xdr:rowOff>84248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3606800" y="3041844"/>
          <a:ext cx="698500" cy="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79569</xdr:rowOff>
    </xdr:from>
    <xdr:to>
      <xdr:col>18</xdr:col>
      <xdr:colOff>177800</xdr:colOff>
      <xdr:row>17</xdr:row>
      <xdr:rowOff>83955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041844"/>
          <a:ext cx="698500" cy="4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80487</xdr:rowOff>
    </xdr:from>
    <xdr:to>
      <xdr:col>29</xdr:col>
      <xdr:colOff>177800</xdr:colOff>
      <xdr:row>17</xdr:row>
      <xdr:rowOff>10637</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87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97014</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71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16212</xdr:rowOff>
    </xdr:from>
    <xdr:to>
      <xdr:col>26</xdr:col>
      <xdr:colOff>101600</xdr:colOff>
      <xdr:row>16</xdr:row>
      <xdr:rowOff>117812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80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127989</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57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33448</xdr:rowOff>
    </xdr:from>
    <xdr:to>
      <xdr:col>22</xdr:col>
      <xdr:colOff>165100</xdr:colOff>
      <xdr:row>17</xdr:row>
      <xdr:rowOff>135048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99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119825</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08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28769</xdr:rowOff>
    </xdr:from>
    <xdr:to>
      <xdr:col>19</xdr:col>
      <xdr:colOff>38100</xdr:colOff>
      <xdr:row>17</xdr:row>
      <xdr:rowOff>130369</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99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140546</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7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33155</xdr:rowOff>
    </xdr:from>
    <xdr:to>
      <xdr:col>15</xdr:col>
      <xdr:colOff>101600</xdr:colOff>
      <xdr:row>17</xdr:row>
      <xdr:rowOff>134755</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99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119532</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0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304774</xdr:rowOff>
    </xdr:from>
    <xdr:to>
      <xdr:col>29</xdr:col>
      <xdr:colOff>127000</xdr:colOff>
      <xdr:row>35</xdr:row>
      <xdr:rowOff>321387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15124"/>
          <a:ext cx="647700" cy="1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289552</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99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287188</xdr:rowOff>
    </xdr:from>
    <xdr:to>
      <xdr:col>26</xdr:col>
      <xdr:colOff>50800</xdr:colOff>
      <xdr:row>35</xdr:row>
      <xdr:rowOff>321387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97538"/>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286723</xdr:rowOff>
    </xdr:from>
    <xdr:to>
      <xdr:col>22</xdr:col>
      <xdr:colOff>114300</xdr:colOff>
      <xdr:row>35</xdr:row>
      <xdr:rowOff>287188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97073"/>
          <a:ext cx="698500" cy="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286723</xdr:rowOff>
    </xdr:from>
    <xdr:to>
      <xdr:col>18</xdr:col>
      <xdr:colOff>177800</xdr:colOff>
      <xdr:row>35</xdr:row>
      <xdr:rowOff>341023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897073"/>
          <a:ext cx="698500" cy="5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253974</xdr:rowOff>
    </xdr:from>
    <xdr:to>
      <xdr:col>29</xdr:col>
      <xdr:colOff>177800</xdr:colOff>
      <xdr:row>36</xdr:row>
      <xdr:rowOff>12674</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99051</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270587</xdr:rowOff>
    </xdr:from>
    <xdr:to>
      <xdr:col>26</xdr:col>
      <xdr:colOff>101600</xdr:colOff>
      <xdr:row>36</xdr:row>
      <xdr:rowOff>29287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8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39464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236388</xdr:rowOff>
    </xdr:from>
    <xdr:to>
      <xdr:col>22</xdr:col>
      <xdr:colOff>165100</xdr:colOff>
      <xdr:row>35</xdr:row>
      <xdr:rowOff>337988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5265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61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235923</xdr:rowOff>
    </xdr:from>
    <xdr:to>
      <xdr:col>19</xdr:col>
      <xdr:colOff>38100</xdr:colOff>
      <xdr:row>35</xdr:row>
      <xdr:rowOff>337523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46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61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290223</xdr:rowOff>
    </xdr:from>
    <xdr:to>
      <xdr:col>15</xdr:col>
      <xdr:colOff>101600</xdr:colOff>
      <xdr:row>36</xdr:row>
      <xdr:rowOff>48923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90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33700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92174</xdr:rowOff>
    </xdr:from>
    <xdr:to>
      <xdr:col>24</xdr:col>
      <xdr:colOff>63500</xdr:colOff>
      <xdr:row>37</xdr:row>
      <xdr:rowOff>115351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435824"/>
          <a:ext cx="8382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92174</xdr:rowOff>
    </xdr:from>
    <xdr:to>
      <xdr:col>19</xdr:col>
      <xdr:colOff>177800</xdr:colOff>
      <xdr:row>38</xdr:row>
      <xdr:rowOff>121399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35824"/>
          <a:ext cx="889000" cy="2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120148</xdr:rowOff>
    </xdr:from>
    <xdr:to>
      <xdr:col>15</xdr:col>
      <xdr:colOff>50800</xdr:colOff>
      <xdr:row>38</xdr:row>
      <xdr:rowOff>121399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635248"/>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120148</xdr:rowOff>
    </xdr:from>
    <xdr:to>
      <xdr:col>10</xdr:col>
      <xdr:colOff>114300</xdr:colOff>
      <xdr:row>38</xdr:row>
      <xdr:rowOff>123251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35248"/>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64551</xdr:rowOff>
    </xdr:from>
    <xdr:to>
      <xdr:col>24</xdr:col>
      <xdr:colOff>114300</xdr:colOff>
      <xdr:row>37</xdr:row>
      <xdr:rowOff>166151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4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87428</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5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41374</xdr:rowOff>
    </xdr:from>
    <xdr:to>
      <xdr:col>20</xdr:col>
      <xdr:colOff>38100</xdr:colOff>
      <xdr:row>37</xdr:row>
      <xdr:rowOff>142974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159501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16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70599</xdr:rowOff>
    </xdr:from>
    <xdr:to>
      <xdr:col>15</xdr:col>
      <xdr:colOff>101600</xdr:colOff>
      <xdr:row>39</xdr:row>
      <xdr:rowOff>749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163326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69348</xdr:rowOff>
    </xdr:from>
    <xdr:to>
      <xdr:col>10</xdr:col>
      <xdr:colOff>165100</xdr:colOff>
      <xdr:row>38</xdr:row>
      <xdr:rowOff>170948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162075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6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72451</xdr:rowOff>
    </xdr:from>
    <xdr:to>
      <xdr:col>6</xdr:col>
      <xdr:colOff>38100</xdr:colOff>
      <xdr:row>39</xdr:row>
      <xdr:rowOff>2601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165178</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68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41235</xdr:rowOff>
    </xdr:from>
    <xdr:to>
      <xdr:col>24</xdr:col>
      <xdr:colOff>63500</xdr:colOff>
      <xdr:row>58</xdr:row>
      <xdr:rowOff>67832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85335"/>
          <a:ext cx="838200" cy="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67832</xdr:rowOff>
    </xdr:from>
    <xdr:to>
      <xdr:col>19</xdr:col>
      <xdr:colOff>177800</xdr:colOff>
      <xdr:row>58</xdr:row>
      <xdr:rowOff>68186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10011932"/>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44653</xdr:rowOff>
    </xdr:from>
    <xdr:to>
      <xdr:col>15</xdr:col>
      <xdr:colOff>50800</xdr:colOff>
      <xdr:row>58</xdr:row>
      <xdr:rowOff>68186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988753"/>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44653</xdr:rowOff>
    </xdr:from>
    <xdr:to>
      <xdr:col>10</xdr:col>
      <xdr:colOff>114300</xdr:colOff>
      <xdr:row>58</xdr:row>
      <xdr:rowOff>89385</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88753"/>
          <a:ext cx="889000" cy="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161885</xdr:rowOff>
    </xdr:from>
    <xdr:to>
      <xdr:col>24</xdr:col>
      <xdr:colOff>114300</xdr:colOff>
      <xdr:row>58</xdr:row>
      <xdr:rowOff>92035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76812</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4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17032</xdr:rowOff>
    </xdr:from>
    <xdr:to>
      <xdr:col>20</xdr:col>
      <xdr:colOff>38100</xdr:colOff>
      <xdr:row>58</xdr:row>
      <xdr:rowOff>118632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109759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5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17386</xdr:rowOff>
    </xdr:from>
    <xdr:to>
      <xdr:col>15</xdr:col>
      <xdr:colOff>101600</xdr:colOff>
      <xdr:row>58</xdr:row>
      <xdr:rowOff>118986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110113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1005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165303</xdr:rowOff>
    </xdr:from>
    <xdr:to>
      <xdr:col>10</xdr:col>
      <xdr:colOff>165100</xdr:colOff>
      <xdr:row>58</xdr:row>
      <xdr:rowOff>95453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86580</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38585</xdr:rowOff>
    </xdr:from>
    <xdr:to>
      <xdr:col>6</xdr:col>
      <xdr:colOff>38100</xdr:colOff>
      <xdr:row>58</xdr:row>
      <xdr:rowOff>140185</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131312</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1007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30938</xdr:rowOff>
    </xdr:from>
    <xdr:to>
      <xdr:col>24</xdr:col>
      <xdr:colOff>63500</xdr:colOff>
      <xdr:row>76</xdr:row>
      <xdr:rowOff>67768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061138"/>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22313</xdr:rowOff>
    </xdr:from>
    <xdr:to>
      <xdr:col>19</xdr:col>
      <xdr:colOff>177800</xdr:colOff>
      <xdr:row>76</xdr:row>
      <xdr:rowOff>30938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052513"/>
          <a:ext cx="8890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22313</xdr:rowOff>
    </xdr:from>
    <xdr:to>
      <xdr:col>15</xdr:col>
      <xdr:colOff>50800</xdr:colOff>
      <xdr:row>76</xdr:row>
      <xdr:rowOff>152882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052513"/>
          <a:ext cx="8890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6731</xdr:rowOff>
    </xdr:from>
    <xdr:to>
      <xdr:col>10</xdr:col>
      <xdr:colOff>114300</xdr:colOff>
      <xdr:row>76</xdr:row>
      <xdr:rowOff>152882</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036931"/>
          <a:ext cx="889000" cy="1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16857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16968</xdr:rowOff>
    </xdr:from>
    <xdr:to>
      <xdr:col>24</xdr:col>
      <xdr:colOff>114300</xdr:colOff>
      <xdr:row>76</xdr:row>
      <xdr:rowOff>118568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39844</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8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151588</xdr:rowOff>
    </xdr:from>
    <xdr:to>
      <xdr:col>20</xdr:col>
      <xdr:colOff>38100</xdr:colOff>
      <xdr:row>76</xdr:row>
      <xdr:rowOff>81738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98264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2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142964</xdr:rowOff>
    </xdr:from>
    <xdr:to>
      <xdr:col>15</xdr:col>
      <xdr:colOff>101600</xdr:colOff>
      <xdr:row>76</xdr:row>
      <xdr:rowOff>73115</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00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89641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2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102082</xdr:rowOff>
    </xdr:from>
    <xdr:to>
      <xdr:col>10</xdr:col>
      <xdr:colOff>165100</xdr:colOff>
      <xdr:row>77</xdr:row>
      <xdr:rowOff>32232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48760</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2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127381</xdr:rowOff>
    </xdr:from>
    <xdr:to>
      <xdr:col>6</xdr:col>
      <xdr:colOff>38100</xdr:colOff>
      <xdr:row>76</xdr:row>
      <xdr:rowOff>57531</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74058</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2756</xdr:rowOff>
    </xdr:from>
    <xdr:to>
      <xdr:col>24</xdr:col>
      <xdr:colOff>63500</xdr:colOff>
      <xdr:row>96</xdr:row>
      <xdr:rowOff>31293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461956"/>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2756</xdr:rowOff>
    </xdr:from>
    <xdr:to>
      <xdr:col>19</xdr:col>
      <xdr:colOff>177800</xdr:colOff>
      <xdr:row>96</xdr:row>
      <xdr:rowOff>25730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461956"/>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25730</xdr:rowOff>
    </xdr:from>
    <xdr:to>
      <xdr:col>15</xdr:col>
      <xdr:colOff>50800</xdr:colOff>
      <xdr:row>96</xdr:row>
      <xdr:rowOff>141312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484930"/>
          <a:ext cx="889000" cy="1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114515</xdr:rowOff>
    </xdr:from>
    <xdr:to>
      <xdr:col>10</xdr:col>
      <xdr:colOff>114300</xdr:colOff>
      <xdr:row>96</xdr:row>
      <xdr:rowOff>141312</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573715"/>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19042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151943</xdr:rowOff>
    </xdr:from>
    <xdr:to>
      <xdr:col>24</xdr:col>
      <xdr:colOff>114300</xdr:colOff>
      <xdr:row>96</xdr:row>
      <xdr:rowOff>82093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3370</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2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123406</xdr:rowOff>
    </xdr:from>
    <xdr:to>
      <xdr:col>20</xdr:col>
      <xdr:colOff>38100</xdr:colOff>
      <xdr:row>96</xdr:row>
      <xdr:rowOff>53556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4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70083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1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146380</xdr:rowOff>
    </xdr:from>
    <xdr:to>
      <xdr:col>15</xdr:col>
      <xdr:colOff>101600</xdr:colOff>
      <xdr:row>96</xdr:row>
      <xdr:rowOff>76530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93057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2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90512</xdr:rowOff>
    </xdr:from>
    <xdr:to>
      <xdr:col>10</xdr:col>
      <xdr:colOff>165100</xdr:colOff>
      <xdr:row>97</xdr:row>
      <xdr:rowOff>20662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37189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3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63715</xdr:rowOff>
    </xdr:from>
    <xdr:to>
      <xdr:col>6</xdr:col>
      <xdr:colOff>38100</xdr:colOff>
      <xdr:row>96</xdr:row>
      <xdr:rowOff>165315</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10392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12530</xdr:rowOff>
    </xdr:from>
    <xdr:to>
      <xdr:col>55</xdr:col>
      <xdr:colOff>0</xdr:colOff>
      <xdr:row>37</xdr:row>
      <xdr:rowOff>27242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356180"/>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27242</xdr:rowOff>
    </xdr:from>
    <xdr:to>
      <xdr:col>50</xdr:col>
      <xdr:colOff>114300</xdr:colOff>
      <xdr:row>37</xdr:row>
      <xdr:rowOff>38058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370892"/>
          <a:ext cx="889000" cy="1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38058</xdr:rowOff>
    </xdr:from>
    <xdr:to>
      <xdr:col>45</xdr:col>
      <xdr:colOff>177800</xdr:colOff>
      <xdr:row>37</xdr:row>
      <xdr:rowOff>61035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81708"/>
          <a:ext cx="889000" cy="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61035</xdr:rowOff>
    </xdr:from>
    <xdr:to>
      <xdr:col>41</xdr:col>
      <xdr:colOff>50800</xdr:colOff>
      <xdr:row>37</xdr:row>
      <xdr:rowOff>79167</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04685"/>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133180</xdr:rowOff>
    </xdr:from>
    <xdr:to>
      <xdr:col>55</xdr:col>
      <xdr:colOff>50800</xdr:colOff>
      <xdr:row>37</xdr:row>
      <xdr:rowOff>63330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3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111607</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28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147892</xdr:rowOff>
    </xdr:from>
    <xdr:to>
      <xdr:col>50</xdr:col>
      <xdr:colOff>165100</xdr:colOff>
      <xdr:row>37</xdr:row>
      <xdr:rowOff>78042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3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69169</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41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158708</xdr:rowOff>
    </xdr:from>
    <xdr:to>
      <xdr:col>46</xdr:col>
      <xdr:colOff>38100</xdr:colOff>
      <xdr:row>37</xdr:row>
      <xdr:rowOff>88858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3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79985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42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10235</xdr:rowOff>
    </xdr:from>
    <xdr:to>
      <xdr:col>41</xdr:col>
      <xdr:colOff>101600</xdr:colOff>
      <xdr:row>37</xdr:row>
      <xdr:rowOff>111835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102962</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44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28367</xdr:rowOff>
    </xdr:from>
    <xdr:to>
      <xdr:col>36</xdr:col>
      <xdr:colOff>165100</xdr:colOff>
      <xdr:row>37</xdr:row>
      <xdr:rowOff>129967</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121094</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646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164259</xdr:rowOff>
    </xdr:from>
    <xdr:to>
      <xdr:col>55</xdr:col>
      <xdr:colOff>0</xdr:colOff>
      <xdr:row>57</xdr:row>
      <xdr:rowOff>132610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765459"/>
          <a:ext cx="8382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164259</xdr:rowOff>
    </xdr:from>
    <xdr:to>
      <xdr:col>50</xdr:col>
      <xdr:colOff>114300</xdr:colOff>
      <xdr:row>57</xdr:row>
      <xdr:rowOff>131760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765459"/>
          <a:ext cx="889000" cy="1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131760</xdr:rowOff>
    </xdr:from>
    <xdr:to>
      <xdr:col>45</xdr:col>
      <xdr:colOff>177800</xdr:colOff>
      <xdr:row>57</xdr:row>
      <xdr:rowOff>148553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904410"/>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97311</xdr:rowOff>
    </xdr:from>
    <xdr:to>
      <xdr:col>41</xdr:col>
      <xdr:colOff>50800</xdr:colOff>
      <xdr:row>57</xdr:row>
      <xdr:rowOff>148553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869961"/>
          <a:ext cx="889000" cy="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81810</xdr:rowOff>
    </xdr:from>
    <xdr:to>
      <xdr:col>55</xdr:col>
      <xdr:colOff>50800</xdr:colOff>
      <xdr:row>58</xdr:row>
      <xdr:rowOff>11960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168187</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113459</xdr:rowOff>
    </xdr:from>
    <xdr:to>
      <xdr:col>50</xdr:col>
      <xdr:colOff>165100</xdr:colOff>
      <xdr:row>57</xdr:row>
      <xdr:rowOff>43609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7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60136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48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80960</xdr:rowOff>
    </xdr:from>
    <xdr:to>
      <xdr:col>46</xdr:col>
      <xdr:colOff>38100</xdr:colOff>
      <xdr:row>58</xdr:row>
      <xdr:rowOff>11110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2237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94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97753</xdr:rowOff>
    </xdr:from>
    <xdr:to>
      <xdr:col>41</xdr:col>
      <xdr:colOff>101600</xdr:colOff>
      <xdr:row>58</xdr:row>
      <xdr:rowOff>27903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19030</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99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46511</xdr:rowOff>
    </xdr:from>
    <xdr:to>
      <xdr:col>36</xdr:col>
      <xdr:colOff>165100</xdr:colOff>
      <xdr:row>57</xdr:row>
      <xdr:rowOff>148111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139238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91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148901</xdr:rowOff>
    </xdr:from>
    <xdr:to>
      <xdr:col>55</xdr:col>
      <xdr:colOff>0</xdr:colOff>
      <xdr:row>79</xdr:row>
      <xdr:rowOff>41828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350551"/>
          <a:ext cx="838200" cy="2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148901</xdr:rowOff>
    </xdr:from>
    <xdr:to>
      <xdr:col>50</xdr:col>
      <xdr:colOff>114300</xdr:colOff>
      <xdr:row>79</xdr:row>
      <xdr:rowOff>10761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350551"/>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10761</xdr:rowOff>
    </xdr:from>
    <xdr:to>
      <xdr:col>45</xdr:col>
      <xdr:colOff>177800</xdr:colOff>
      <xdr:row>79</xdr:row>
      <xdr:rowOff>39949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555311"/>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8761</xdr:rowOff>
    </xdr:from>
    <xdr:to>
      <xdr:col>41</xdr:col>
      <xdr:colOff>50800</xdr:colOff>
      <xdr:row>79</xdr:row>
      <xdr:rowOff>39949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553311"/>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162478</xdr:rowOff>
    </xdr:from>
    <xdr:to>
      <xdr:col>55</xdr:col>
      <xdr:colOff>50800</xdr:colOff>
      <xdr:row>79</xdr:row>
      <xdr:rowOff>92628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77405</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5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98101</xdr:rowOff>
    </xdr:from>
    <xdr:to>
      <xdr:col>50</xdr:col>
      <xdr:colOff>165100</xdr:colOff>
      <xdr:row>78</xdr:row>
      <xdr:rowOff>28251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2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44778</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39795" y="1307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131411</xdr:rowOff>
    </xdr:from>
    <xdr:to>
      <xdr:col>46</xdr:col>
      <xdr:colOff>38100</xdr:colOff>
      <xdr:row>79</xdr:row>
      <xdr:rowOff>61561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52688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5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160599</xdr:rowOff>
    </xdr:from>
    <xdr:to>
      <xdr:col>41</xdr:col>
      <xdr:colOff>101600</xdr:colOff>
      <xdr:row>79</xdr:row>
      <xdr:rowOff>90749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81876</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6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129411</xdr:rowOff>
    </xdr:from>
    <xdr:to>
      <xdr:col>36</xdr:col>
      <xdr:colOff>165100</xdr:colOff>
      <xdr:row>79</xdr:row>
      <xdr:rowOff>59561</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5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50688</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5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138819</xdr:rowOff>
    </xdr:from>
    <xdr:to>
      <xdr:col>55</xdr:col>
      <xdr:colOff>0</xdr:colOff>
      <xdr:row>97</xdr:row>
      <xdr:rowOff>150312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69469"/>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149679</xdr:rowOff>
    </xdr:from>
    <xdr:to>
      <xdr:col>50</xdr:col>
      <xdr:colOff>114300</xdr:colOff>
      <xdr:row>97</xdr:row>
      <xdr:rowOff>150312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78032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149679</xdr:rowOff>
    </xdr:from>
    <xdr:to>
      <xdr:col>45</xdr:col>
      <xdr:colOff>177800</xdr:colOff>
      <xdr:row>97</xdr:row>
      <xdr:rowOff>151791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80329"/>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117559</xdr:rowOff>
    </xdr:from>
    <xdr:to>
      <xdr:col>41</xdr:col>
      <xdr:colOff>50800</xdr:colOff>
      <xdr:row>97</xdr:row>
      <xdr:rowOff>151791</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74820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88019</xdr:rowOff>
    </xdr:from>
    <xdr:to>
      <xdr:col>55</xdr:col>
      <xdr:colOff>50800</xdr:colOff>
      <xdr:row>98</xdr:row>
      <xdr:rowOff>18169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6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99512</xdr:rowOff>
    </xdr:from>
    <xdr:to>
      <xdr:col>50</xdr:col>
      <xdr:colOff>165100</xdr:colOff>
      <xdr:row>98</xdr:row>
      <xdr:rowOff>29662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20789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98879</xdr:rowOff>
    </xdr:from>
    <xdr:to>
      <xdr:col>46</xdr:col>
      <xdr:colOff>38100</xdr:colOff>
      <xdr:row>98</xdr:row>
      <xdr:rowOff>29029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20156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100991</xdr:rowOff>
    </xdr:from>
    <xdr:to>
      <xdr:col>41</xdr:col>
      <xdr:colOff>101600</xdr:colOff>
      <xdr:row>98</xdr:row>
      <xdr:rowOff>31141</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22268</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66759</xdr:rowOff>
    </xdr:from>
    <xdr:to>
      <xdr:col>36</xdr:col>
      <xdr:colOff>165100</xdr:colOff>
      <xdr:row>97</xdr:row>
      <xdr:rowOff>168359</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6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13436</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47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81237</xdr:rowOff>
    </xdr:from>
    <xdr:to>
      <xdr:col>85</xdr:col>
      <xdr:colOff>127000</xdr:colOff>
      <xdr:row>39</xdr:row>
      <xdr:rowOff>94406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767787"/>
          <a:ext cx="8382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94406</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780956"/>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96849</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783399"/>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66058</xdr:rowOff>
    </xdr:from>
    <xdr:to>
      <xdr:col>71</xdr:col>
      <xdr:colOff>177800</xdr:colOff>
      <xdr:row>39</xdr:row>
      <xdr:rowOff>96849</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52608"/>
          <a:ext cx="889000" cy="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117559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30437</xdr:rowOff>
    </xdr:from>
    <xdr:to>
      <xdr:col>85</xdr:col>
      <xdr:colOff>177800</xdr:colOff>
      <xdr:row>39</xdr:row>
      <xdr:rowOff>132037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7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534377"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43606</xdr:rowOff>
    </xdr:from>
    <xdr:to>
      <xdr:col>81</xdr:col>
      <xdr:colOff>101600</xdr:colOff>
      <xdr:row>39</xdr:row>
      <xdr:rowOff>145206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7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136333</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46428" y="682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46049</xdr:rowOff>
    </xdr:from>
    <xdr:to>
      <xdr:col>72</xdr:col>
      <xdr:colOff>38100</xdr:colOff>
      <xdr:row>39</xdr:row>
      <xdr:rowOff>147649</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7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138776</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68428" y="68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15258</xdr:rowOff>
    </xdr:from>
    <xdr:to>
      <xdr:col>67</xdr:col>
      <xdr:colOff>101600</xdr:colOff>
      <xdr:row>39</xdr:row>
      <xdr:rowOff>116858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133385</xdr:rowOff>
    </xdr:from>
    <xdr:ext cx="534377"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47111" y="64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12114</xdr:rowOff>
    </xdr:from>
    <xdr:to>
      <xdr:col>85</xdr:col>
      <xdr:colOff>127000</xdr:colOff>
      <xdr:row>77</xdr:row>
      <xdr:rowOff>56268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213764"/>
          <a:ext cx="8382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56268</xdr:rowOff>
    </xdr:from>
    <xdr:to>
      <xdr:col>81</xdr:col>
      <xdr:colOff>50800</xdr:colOff>
      <xdr:row>77</xdr:row>
      <xdr:rowOff>59548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257918"/>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55930</xdr:rowOff>
    </xdr:from>
    <xdr:to>
      <xdr:col>76</xdr:col>
      <xdr:colOff>114300</xdr:colOff>
      <xdr:row>77</xdr:row>
      <xdr:rowOff>59548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257580"/>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53685</xdr:rowOff>
    </xdr:from>
    <xdr:to>
      <xdr:col>71</xdr:col>
      <xdr:colOff>177800</xdr:colOff>
      <xdr:row>77</xdr:row>
      <xdr:rowOff>55930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3255335"/>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132764</xdr:rowOff>
    </xdr:from>
    <xdr:to>
      <xdr:col>85</xdr:col>
      <xdr:colOff>177800</xdr:colOff>
      <xdr:row>77</xdr:row>
      <xdr:rowOff>62914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1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111191</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1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5468</xdr:rowOff>
    </xdr:from>
    <xdr:to>
      <xdr:col>81</xdr:col>
      <xdr:colOff>101600</xdr:colOff>
      <xdr:row>77</xdr:row>
      <xdr:rowOff>107068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98195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2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8748</xdr:rowOff>
    </xdr:from>
    <xdr:to>
      <xdr:col>76</xdr:col>
      <xdr:colOff>165100</xdr:colOff>
      <xdr:row>77</xdr:row>
      <xdr:rowOff>110348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2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101475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3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5130</xdr:rowOff>
    </xdr:from>
    <xdr:to>
      <xdr:col>72</xdr:col>
      <xdr:colOff>38100</xdr:colOff>
      <xdr:row>77</xdr:row>
      <xdr:rowOff>106730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97857</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2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2885</xdr:rowOff>
    </xdr:from>
    <xdr:to>
      <xdr:col>67</xdr:col>
      <xdr:colOff>101600</xdr:colOff>
      <xdr:row>77</xdr:row>
      <xdr:rowOff>104485</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2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95612</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2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94145</xdr:rowOff>
    </xdr:from>
    <xdr:to>
      <xdr:col>85</xdr:col>
      <xdr:colOff>127000</xdr:colOff>
      <xdr:row>98</xdr:row>
      <xdr:rowOff>107510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896245"/>
          <a:ext cx="8382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69075</xdr:rowOff>
    </xdr:from>
    <xdr:to>
      <xdr:col>81</xdr:col>
      <xdr:colOff>50800</xdr:colOff>
      <xdr:row>98</xdr:row>
      <xdr:rowOff>107510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871175"/>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3282</xdr:rowOff>
    </xdr:from>
    <xdr:to>
      <xdr:col>76</xdr:col>
      <xdr:colOff>114300</xdr:colOff>
      <xdr:row>98</xdr:row>
      <xdr:rowOff>69075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805382"/>
          <a:ext cx="889000" cy="6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3282</xdr:rowOff>
    </xdr:from>
    <xdr:to>
      <xdr:col>71</xdr:col>
      <xdr:colOff>177800</xdr:colOff>
      <xdr:row>98</xdr:row>
      <xdr:rowOff>66579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805382"/>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43345</xdr:rowOff>
    </xdr:from>
    <xdr:to>
      <xdr:col>85</xdr:col>
      <xdr:colOff>177800</xdr:colOff>
      <xdr:row>98</xdr:row>
      <xdr:rowOff>144945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2722</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6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56710</xdr:rowOff>
    </xdr:from>
    <xdr:to>
      <xdr:col>81</xdr:col>
      <xdr:colOff>101600</xdr:colOff>
      <xdr:row>98</xdr:row>
      <xdr:rowOff>158310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8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149437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9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18275</xdr:rowOff>
    </xdr:from>
    <xdr:to>
      <xdr:col>76</xdr:col>
      <xdr:colOff>165100</xdr:colOff>
      <xdr:row>98</xdr:row>
      <xdr:rowOff>119875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8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136402</xdr:rowOff>
    </xdr:from>
    <xdr:ext cx="59901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292795" y="165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123932</xdr:rowOff>
    </xdr:from>
    <xdr:to>
      <xdr:col>72</xdr:col>
      <xdr:colOff>38100</xdr:colOff>
      <xdr:row>98</xdr:row>
      <xdr:rowOff>54082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7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70609</xdr:rowOff>
    </xdr:from>
    <xdr:ext cx="59901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03795" y="165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15779</xdr:rowOff>
    </xdr:from>
    <xdr:to>
      <xdr:col>67</xdr:col>
      <xdr:colOff>101600</xdr:colOff>
      <xdr:row>98</xdr:row>
      <xdr:rowOff>117379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8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133906</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14795" y="165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9361</xdr:rowOff>
    </xdr:from>
    <xdr:to>
      <xdr:col>116</xdr:col>
      <xdr:colOff>63500</xdr:colOff>
      <xdr:row>58</xdr:row>
      <xdr:rowOff>17418</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9953461"/>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17418</xdr:rowOff>
    </xdr:from>
    <xdr:to>
      <xdr:col>111</xdr:col>
      <xdr:colOff>177800</xdr:colOff>
      <xdr:row>58</xdr:row>
      <xdr:rowOff>21093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9961518"/>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21093</xdr:rowOff>
    </xdr:from>
    <xdr:to>
      <xdr:col>107</xdr:col>
      <xdr:colOff>50800</xdr:colOff>
      <xdr:row>58</xdr:row>
      <xdr:rowOff>26141</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9965193"/>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26141</xdr:rowOff>
    </xdr:from>
    <xdr:to>
      <xdr:col>102</xdr:col>
      <xdr:colOff>114300</xdr:colOff>
      <xdr:row>58</xdr:row>
      <xdr:rowOff>32706</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997024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89382</xdr:rowOff>
    </xdr:from>
    <xdr:ext cx="534377"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389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130011</xdr:rowOff>
    </xdr:from>
    <xdr:to>
      <xdr:col>116</xdr:col>
      <xdr:colOff>114300</xdr:colOff>
      <xdr:row>58</xdr:row>
      <xdr:rowOff>60161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152888</xdr:rowOff>
    </xdr:from>
    <xdr:ext cx="534377"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7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138068</xdr:rowOff>
    </xdr:from>
    <xdr:to>
      <xdr:col>112</xdr:col>
      <xdr:colOff>38100</xdr:colOff>
      <xdr:row>58</xdr:row>
      <xdr:rowOff>68218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9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84745</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56111" y="96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141743</xdr:rowOff>
    </xdr:from>
    <xdr:to>
      <xdr:col>107</xdr:col>
      <xdr:colOff>101600</xdr:colOff>
      <xdr:row>58</xdr:row>
      <xdr:rowOff>71893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9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88420</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67111" y="96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146791</xdr:rowOff>
    </xdr:from>
    <xdr:to>
      <xdr:col>102</xdr:col>
      <xdr:colOff>165100</xdr:colOff>
      <xdr:row>58</xdr:row>
      <xdr:rowOff>76941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93468</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278111" y="9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153356</xdr:rowOff>
    </xdr:from>
    <xdr:to>
      <xdr:col>98</xdr:col>
      <xdr:colOff>38100</xdr:colOff>
      <xdr:row>58</xdr:row>
      <xdr:rowOff>83506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100033</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389111" y="97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24170</xdr:rowOff>
    </xdr:from>
    <xdr:to>
      <xdr:col>116</xdr:col>
      <xdr:colOff>63500</xdr:colOff>
      <xdr:row>75</xdr:row>
      <xdr:rowOff>29473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1323300" y="12711470"/>
          <a:ext cx="838200" cy="1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24170</xdr:rowOff>
    </xdr:from>
    <xdr:to>
      <xdr:col>111</xdr:col>
      <xdr:colOff>177800</xdr:colOff>
      <xdr:row>75</xdr:row>
      <xdr:rowOff>12873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2711470"/>
          <a:ext cx="889000" cy="16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12873</xdr:rowOff>
    </xdr:from>
    <xdr:to>
      <xdr:col>107</xdr:col>
      <xdr:colOff>50800</xdr:colOff>
      <xdr:row>75</xdr:row>
      <xdr:rowOff>29108</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2871623"/>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725</xdr:rowOff>
    </xdr:from>
    <xdr:to>
      <xdr:col>102</xdr:col>
      <xdr:colOff>114300</xdr:colOff>
      <xdr:row>75</xdr:row>
      <xdr:rowOff>29108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2859475"/>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150123</xdr:rowOff>
    </xdr:from>
    <xdr:to>
      <xdr:col>116</xdr:col>
      <xdr:colOff>114300</xdr:colOff>
      <xdr:row>75</xdr:row>
      <xdr:rowOff>80273</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28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1550</xdr:rowOff>
    </xdr:from>
    <xdr:ext cx="599010"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268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144820</xdr:rowOff>
    </xdr:from>
    <xdr:to>
      <xdr:col>112</xdr:col>
      <xdr:colOff>38100</xdr:colOff>
      <xdr:row>74</xdr:row>
      <xdr:rowOff>74970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2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91497</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23795" y="1243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133523</xdr:rowOff>
    </xdr:from>
    <xdr:to>
      <xdr:col>107</xdr:col>
      <xdr:colOff>101600</xdr:colOff>
      <xdr:row>75</xdr:row>
      <xdr:rowOff>63673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28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80200</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34795" y="1259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149758</xdr:rowOff>
    </xdr:from>
    <xdr:to>
      <xdr:col>102</xdr:col>
      <xdr:colOff>165100</xdr:colOff>
      <xdr:row>75</xdr:row>
      <xdr:rowOff>79908</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28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96435</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45795" y="1261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121375</xdr:rowOff>
    </xdr:from>
    <xdr:to>
      <xdr:col>98</xdr:col>
      <xdr:colOff>38100</xdr:colOff>
      <xdr:row>75</xdr:row>
      <xdr:rowOff>51525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28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68052</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56795" y="125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１，０５０，３２９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１９９，９５６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７，０９７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退職者数より採用者数が少ない</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物件費は、住民一人当たり１４０，３０２円となっており、前年度から１６，２８８円増加（＋１３．１％）している。これは、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ごみ収集運搬業務委託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料が増加したことが主な要因である。</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１３１，４４１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％増加している。これは、新たに実施した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給食費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補助と北秋田市に対する常備消防委託料が増加したことが主な要因である。その他の補助金については、新設の抑制、必要性の低い補助金は見直しや廃止を行う。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１１２，４０７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している。これは、集住型宿泊交流拠点施設建設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が主な要因である。今後は、公共施設等総合管理計画に基づき施設の更新等を適切に実施し、事業費を平準化していく。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繰出金は、住民一人当たり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１３６，６０９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２２．１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している。これは、国民健康保険事業勘定特別会計、介護保険事業勘定特別会計への一時的な繰出金の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今後は、農業集落排水事業と下水道事業の統合事業が実施されることから、段階的に増加していくものと見込まれる。後年度負担が集中しないよう下水道計画等により計画的に事業を実施するとともに、適正な整備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2,311
2,288
256.72
2,521,629
2,427,312
86,276
1,641,936
2,616,751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99728</xdr:rowOff>
    </xdr:from>
    <xdr:to>
      <xdr:col>24</xdr:col>
      <xdr:colOff>63500</xdr:colOff>
      <xdr:row>37</xdr:row>
      <xdr:rowOff>106226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443378"/>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106226</xdr:rowOff>
    </xdr:from>
    <xdr:to>
      <xdr:col>19</xdr:col>
      <xdr:colOff>177800</xdr:colOff>
      <xdr:row>37</xdr:row>
      <xdr:rowOff>113476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449876"/>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109508</xdr:rowOff>
    </xdr:from>
    <xdr:to>
      <xdr:col>15</xdr:col>
      <xdr:colOff>50800</xdr:colOff>
      <xdr:row>37</xdr:row>
      <xdr:rowOff>113476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453158"/>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109508</xdr:rowOff>
    </xdr:from>
    <xdr:to>
      <xdr:col>10</xdr:col>
      <xdr:colOff>114300</xdr:colOff>
      <xdr:row>37</xdr:row>
      <xdr:rowOff>148681</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453158"/>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48928</xdr:rowOff>
    </xdr:from>
    <xdr:to>
      <xdr:col>24</xdr:col>
      <xdr:colOff>114300</xdr:colOff>
      <xdr:row>37</xdr:row>
      <xdr:rowOff>150528</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71805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55426</xdr:rowOff>
    </xdr:from>
    <xdr:to>
      <xdr:col>20</xdr:col>
      <xdr:colOff>38100</xdr:colOff>
      <xdr:row>37</xdr:row>
      <xdr:rowOff>157026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3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2103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17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62676</xdr:rowOff>
    </xdr:from>
    <xdr:to>
      <xdr:col>15</xdr:col>
      <xdr:colOff>101600</xdr:colOff>
      <xdr:row>37</xdr:row>
      <xdr:rowOff>164277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406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9353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1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58708</xdr:rowOff>
    </xdr:from>
    <xdr:to>
      <xdr:col>10</xdr:col>
      <xdr:colOff>165100</xdr:colOff>
      <xdr:row>37</xdr:row>
      <xdr:rowOff>160308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5385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17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97881</xdr:rowOff>
    </xdr:from>
    <xdr:to>
      <xdr:col>6</xdr:col>
      <xdr:colOff>38100</xdr:colOff>
      <xdr:row>38</xdr:row>
      <xdr:rowOff>28031</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19158</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5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22776</xdr:rowOff>
    </xdr:from>
    <xdr:to>
      <xdr:col>24</xdr:col>
      <xdr:colOff>63500</xdr:colOff>
      <xdr:row>57</xdr:row>
      <xdr:rowOff>160586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795426"/>
          <a:ext cx="838200" cy="1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22776</xdr:rowOff>
    </xdr:from>
    <xdr:to>
      <xdr:col>19</xdr:col>
      <xdr:colOff>177800</xdr:colOff>
      <xdr:row>57</xdr:row>
      <xdr:rowOff>159355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795426"/>
          <a:ext cx="889000" cy="13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137929</xdr:rowOff>
    </xdr:from>
    <xdr:to>
      <xdr:col>15</xdr:col>
      <xdr:colOff>50800</xdr:colOff>
      <xdr:row>57</xdr:row>
      <xdr:rowOff>159355</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910579"/>
          <a:ext cx="889000" cy="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137929</xdr:rowOff>
    </xdr:from>
    <xdr:to>
      <xdr:col>10</xdr:col>
      <xdr:colOff>114300</xdr:colOff>
      <xdr:row>58</xdr:row>
      <xdr:rowOff>20788</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910579"/>
          <a:ext cx="889000" cy="5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109786</xdr:rowOff>
    </xdr:from>
    <xdr:to>
      <xdr:col>24</xdr:col>
      <xdr:colOff>114300</xdr:colOff>
      <xdr:row>58</xdr:row>
      <xdr:rowOff>39936</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8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132663</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7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143426</xdr:rowOff>
    </xdr:from>
    <xdr:to>
      <xdr:col>20</xdr:col>
      <xdr:colOff>38100</xdr:colOff>
      <xdr:row>57</xdr:row>
      <xdr:rowOff>73576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7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90103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51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108555</xdr:rowOff>
    </xdr:from>
    <xdr:to>
      <xdr:col>15</xdr:col>
      <xdr:colOff>101600</xdr:colOff>
      <xdr:row>58</xdr:row>
      <xdr:rowOff>38705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8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55232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6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87129</xdr:rowOff>
    </xdr:from>
    <xdr:to>
      <xdr:col>10</xdr:col>
      <xdr:colOff>165100</xdr:colOff>
      <xdr:row>58</xdr:row>
      <xdr:rowOff>17279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8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33806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6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141438</xdr:rowOff>
    </xdr:from>
    <xdr:to>
      <xdr:col>6</xdr:col>
      <xdr:colOff>38100</xdr:colOff>
      <xdr:row>58</xdr:row>
      <xdr:rowOff>71588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62715</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129123</xdr:rowOff>
    </xdr:from>
    <xdr:to>
      <xdr:col>24</xdr:col>
      <xdr:colOff>63500</xdr:colOff>
      <xdr:row>75</xdr:row>
      <xdr:rowOff>69566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2644973"/>
          <a:ext cx="838200" cy="28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129123</xdr:rowOff>
    </xdr:from>
    <xdr:to>
      <xdr:col>19</xdr:col>
      <xdr:colOff>177800</xdr:colOff>
      <xdr:row>75</xdr:row>
      <xdr:rowOff>156380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2644973"/>
          <a:ext cx="889000" cy="3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156380</xdr:rowOff>
    </xdr:from>
    <xdr:to>
      <xdr:col>15</xdr:col>
      <xdr:colOff>50800</xdr:colOff>
      <xdr:row>76</xdr:row>
      <xdr:rowOff>64627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015130"/>
          <a:ext cx="889000" cy="7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64627</xdr:rowOff>
    </xdr:from>
    <xdr:to>
      <xdr:col>10</xdr:col>
      <xdr:colOff>114300</xdr:colOff>
      <xdr:row>76</xdr:row>
      <xdr:rowOff>92357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094827"/>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18766</xdr:rowOff>
    </xdr:from>
    <xdr:to>
      <xdr:col>24</xdr:col>
      <xdr:colOff>114300</xdr:colOff>
      <xdr:row>75</xdr:row>
      <xdr:rowOff>120366</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8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168643</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85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78323</xdr:rowOff>
    </xdr:from>
    <xdr:to>
      <xdr:col>20</xdr:col>
      <xdr:colOff>38100</xdr:colOff>
      <xdr:row>74</xdr:row>
      <xdr:rowOff>8473</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25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25000</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36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105580</xdr:rowOff>
    </xdr:from>
    <xdr:to>
      <xdr:col>15</xdr:col>
      <xdr:colOff>101600</xdr:colOff>
      <xdr:row>76</xdr:row>
      <xdr:rowOff>35731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2964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26857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0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13827</xdr:rowOff>
    </xdr:from>
    <xdr:to>
      <xdr:col>10</xdr:col>
      <xdr:colOff>165100</xdr:colOff>
      <xdr:row>76</xdr:row>
      <xdr:rowOff>115427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0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106554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13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41557</xdr:rowOff>
    </xdr:from>
    <xdr:to>
      <xdr:col>6</xdr:col>
      <xdr:colOff>38100</xdr:colOff>
      <xdr:row>76</xdr:row>
      <xdr:rowOff>143157</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0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134284</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16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98202</xdr:rowOff>
    </xdr:from>
    <xdr:to>
      <xdr:col>24</xdr:col>
      <xdr:colOff>63500</xdr:colOff>
      <xdr:row>98</xdr:row>
      <xdr:rowOff>61478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3797300" y="16728852"/>
          <a:ext cx="8382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98202</xdr:rowOff>
    </xdr:from>
    <xdr:to>
      <xdr:col>19</xdr:col>
      <xdr:colOff>177800</xdr:colOff>
      <xdr:row>98</xdr:row>
      <xdr:rowOff>59688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728852"/>
          <a:ext cx="889000" cy="1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59688</xdr:rowOff>
    </xdr:from>
    <xdr:to>
      <xdr:col>15</xdr:col>
      <xdr:colOff>50800</xdr:colOff>
      <xdr:row>98</xdr:row>
      <xdr:rowOff>72586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861788"/>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67404</xdr:rowOff>
    </xdr:from>
    <xdr:to>
      <xdr:col>10</xdr:col>
      <xdr:colOff>114300</xdr:colOff>
      <xdr:row>98</xdr:row>
      <xdr:rowOff>72586</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86950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10678</xdr:rowOff>
    </xdr:from>
    <xdr:to>
      <xdr:col>24</xdr:col>
      <xdr:colOff>114300</xdr:colOff>
      <xdr:row>98</xdr:row>
      <xdr:rowOff>112278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8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47402</xdr:rowOff>
    </xdr:from>
    <xdr:to>
      <xdr:col>20</xdr:col>
      <xdr:colOff>38100</xdr:colOff>
      <xdr:row>97</xdr:row>
      <xdr:rowOff>149002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6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165529</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497795" y="164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8888</xdr:rowOff>
    </xdr:from>
    <xdr:to>
      <xdr:col>15</xdr:col>
      <xdr:colOff>101600</xdr:colOff>
      <xdr:row>98</xdr:row>
      <xdr:rowOff>110488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8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101615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9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21786</xdr:rowOff>
    </xdr:from>
    <xdr:to>
      <xdr:col>10</xdr:col>
      <xdr:colOff>165100</xdr:colOff>
      <xdr:row>98</xdr:row>
      <xdr:rowOff>123386</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8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114513</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9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16604</xdr:rowOff>
    </xdr:from>
    <xdr:to>
      <xdr:col>6</xdr:col>
      <xdr:colOff>38100</xdr:colOff>
      <xdr:row>98</xdr:row>
      <xdr:rowOff>118204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109331</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131572</xdr:rowOff>
    </xdr:from>
    <xdr:to>
      <xdr:col>55</xdr:col>
      <xdr:colOff>0</xdr:colOff>
      <xdr:row>35</xdr:row>
      <xdr:rowOff>148844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132322"/>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148844</xdr:rowOff>
    </xdr:from>
    <xdr:to>
      <xdr:col>50</xdr:col>
      <xdr:colOff>114300</xdr:colOff>
      <xdr:row>35</xdr:row>
      <xdr:rowOff>166243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8750300" y="6149594"/>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166243</xdr:rowOff>
    </xdr:from>
    <xdr:to>
      <xdr:col>45</xdr:col>
      <xdr:colOff>177800</xdr:colOff>
      <xdr:row>36</xdr:row>
      <xdr:rowOff>11557</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16699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11557</xdr:rowOff>
    </xdr:from>
    <xdr:to>
      <xdr:col>41</xdr:col>
      <xdr:colOff>50800</xdr:colOff>
      <xdr:row>36</xdr:row>
      <xdr:rowOff>27178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18375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80772</xdr:rowOff>
    </xdr:from>
    <xdr:to>
      <xdr:col>55</xdr:col>
      <xdr:colOff>50800</xdr:colOff>
      <xdr:row>36</xdr:row>
      <xdr:rowOff>10922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0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103649</xdr:rowOff>
    </xdr:from>
    <xdr:ext cx="469744"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59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98044</xdr:rowOff>
    </xdr:from>
    <xdr:to>
      <xdr:col>50</xdr:col>
      <xdr:colOff>165100</xdr:colOff>
      <xdr:row>36</xdr:row>
      <xdr:rowOff>28194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44721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115443</xdr:rowOff>
    </xdr:from>
    <xdr:to>
      <xdr:col>46</xdr:col>
      <xdr:colOff>38100</xdr:colOff>
      <xdr:row>36</xdr:row>
      <xdr:rowOff>45593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1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62120</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58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132207</xdr:rowOff>
    </xdr:from>
    <xdr:to>
      <xdr:col>41</xdr:col>
      <xdr:colOff>101600</xdr:colOff>
      <xdr:row>36</xdr:row>
      <xdr:rowOff>62357</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1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78884</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59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147828</xdr:rowOff>
    </xdr:from>
    <xdr:to>
      <xdr:col>36</xdr:col>
      <xdr:colOff>165100</xdr:colOff>
      <xdr:row>36</xdr:row>
      <xdr:rowOff>77978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1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94505</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92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153780</xdr:rowOff>
    </xdr:from>
    <xdr:to>
      <xdr:col>55</xdr:col>
      <xdr:colOff>0</xdr:colOff>
      <xdr:row>58</xdr:row>
      <xdr:rowOff>156697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097880"/>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153780</xdr:rowOff>
    </xdr:from>
    <xdr:to>
      <xdr:col>50</xdr:col>
      <xdr:colOff>114300</xdr:colOff>
      <xdr:row>58</xdr:row>
      <xdr:rowOff>154349</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097880"/>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151479</xdr:rowOff>
    </xdr:from>
    <xdr:to>
      <xdr:col>45</xdr:col>
      <xdr:colOff>177800</xdr:colOff>
      <xdr:row>58</xdr:row>
      <xdr:rowOff>154349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1009557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151479</xdr:rowOff>
    </xdr:from>
    <xdr:to>
      <xdr:col>41</xdr:col>
      <xdr:colOff>50800</xdr:colOff>
      <xdr:row>58</xdr:row>
      <xdr:rowOff>164280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955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105897</xdr:rowOff>
    </xdr:from>
    <xdr:to>
      <xdr:col>55</xdr:col>
      <xdr:colOff>50800</xdr:colOff>
      <xdr:row>59</xdr:row>
      <xdr:rowOff>36047</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102980</xdr:rowOff>
    </xdr:from>
    <xdr:to>
      <xdr:col>50</xdr:col>
      <xdr:colOff>165100</xdr:colOff>
      <xdr:row>59</xdr:row>
      <xdr:rowOff>33130</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24257</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10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103549</xdr:rowOff>
    </xdr:from>
    <xdr:to>
      <xdr:col>46</xdr:col>
      <xdr:colOff>38100</xdr:colOff>
      <xdr:row>59</xdr:row>
      <xdr:rowOff>33699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24826</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100679</xdr:rowOff>
    </xdr:from>
    <xdr:to>
      <xdr:col>41</xdr:col>
      <xdr:colOff>101600</xdr:colOff>
      <xdr:row>59</xdr:row>
      <xdr:rowOff>30829</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21956</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113480</xdr:rowOff>
    </xdr:from>
    <xdr:to>
      <xdr:col>36</xdr:col>
      <xdr:colOff>165100</xdr:colOff>
      <xdr:row>59</xdr:row>
      <xdr:rowOff>43630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34757</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155439</xdr:rowOff>
    </xdr:from>
    <xdr:to>
      <xdr:col>55</xdr:col>
      <xdr:colOff>0</xdr:colOff>
      <xdr:row>78</xdr:row>
      <xdr:rowOff>156301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528539"/>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155439</xdr:rowOff>
    </xdr:from>
    <xdr:to>
      <xdr:col>50</xdr:col>
      <xdr:colOff>114300</xdr:colOff>
      <xdr:row>78</xdr:row>
      <xdr:rowOff>169616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528539"/>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164778</xdr:rowOff>
    </xdr:from>
    <xdr:to>
      <xdr:col>45</xdr:col>
      <xdr:colOff>177800</xdr:colOff>
      <xdr:row>78</xdr:row>
      <xdr:rowOff>169616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537878"/>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164778</xdr:rowOff>
    </xdr:from>
    <xdr:to>
      <xdr:col>41</xdr:col>
      <xdr:colOff>50800</xdr:colOff>
      <xdr:row>79</xdr:row>
      <xdr:rowOff>6663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53787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105501</xdr:rowOff>
    </xdr:from>
    <xdr:to>
      <xdr:col>55</xdr:col>
      <xdr:colOff>50800</xdr:colOff>
      <xdr:row>79</xdr:row>
      <xdr:rowOff>35651</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4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20428</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3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104639</xdr:rowOff>
    </xdr:from>
    <xdr:to>
      <xdr:col>50</xdr:col>
      <xdr:colOff>165100</xdr:colOff>
      <xdr:row>79</xdr:row>
      <xdr:rowOff>34789</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4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25916</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118816</xdr:rowOff>
    </xdr:from>
    <xdr:to>
      <xdr:col>46</xdr:col>
      <xdr:colOff>38100</xdr:colOff>
      <xdr:row>79</xdr:row>
      <xdr:rowOff>48966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4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40093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5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113978</xdr:rowOff>
    </xdr:from>
    <xdr:to>
      <xdr:col>41</xdr:col>
      <xdr:colOff>101600</xdr:colOff>
      <xdr:row>79</xdr:row>
      <xdr:rowOff>44128</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4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35255</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57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127313</xdr:rowOff>
    </xdr:from>
    <xdr:to>
      <xdr:col>36</xdr:col>
      <xdr:colOff>165100</xdr:colOff>
      <xdr:row>79</xdr:row>
      <xdr:rowOff>57463</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48590</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5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157992</xdr:rowOff>
    </xdr:from>
    <xdr:to>
      <xdr:col>55</xdr:col>
      <xdr:colOff>0</xdr:colOff>
      <xdr:row>97</xdr:row>
      <xdr:rowOff>24661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617192"/>
          <a:ext cx="8382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24661</xdr:rowOff>
    </xdr:from>
    <xdr:to>
      <xdr:col>50</xdr:col>
      <xdr:colOff>114300</xdr:colOff>
      <xdr:row>97</xdr:row>
      <xdr:rowOff>47871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655311"/>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47871</xdr:rowOff>
    </xdr:from>
    <xdr:to>
      <xdr:col>45</xdr:col>
      <xdr:colOff>177800</xdr:colOff>
      <xdr:row>97</xdr:row>
      <xdr:rowOff>86866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678521"/>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38674</xdr:rowOff>
    </xdr:from>
    <xdr:to>
      <xdr:col>41</xdr:col>
      <xdr:colOff>50800</xdr:colOff>
      <xdr:row>97</xdr:row>
      <xdr:rowOff>86866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669324"/>
          <a:ext cx="889000" cy="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107192</xdr:rowOff>
    </xdr:from>
    <xdr:to>
      <xdr:col>55</xdr:col>
      <xdr:colOff>50800</xdr:colOff>
      <xdr:row>97</xdr:row>
      <xdr:rowOff>37342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5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85619</xdr:rowOff>
    </xdr:from>
    <xdr:ext cx="599010"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5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145311</xdr:rowOff>
    </xdr:from>
    <xdr:to>
      <xdr:col>50</xdr:col>
      <xdr:colOff>165100</xdr:colOff>
      <xdr:row>97</xdr:row>
      <xdr:rowOff>75461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6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66588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6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168521</xdr:rowOff>
    </xdr:from>
    <xdr:to>
      <xdr:col>46</xdr:col>
      <xdr:colOff>38100</xdr:colOff>
      <xdr:row>97</xdr:row>
      <xdr:rowOff>98671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89798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7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36066</xdr:rowOff>
    </xdr:from>
    <xdr:to>
      <xdr:col>41</xdr:col>
      <xdr:colOff>101600</xdr:colOff>
      <xdr:row>97</xdr:row>
      <xdr:rowOff>137666</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128793</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7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159324</xdr:rowOff>
    </xdr:from>
    <xdr:to>
      <xdr:col>36</xdr:col>
      <xdr:colOff>165100</xdr:colOff>
      <xdr:row>97</xdr:row>
      <xdr:rowOff>89474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6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80601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7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63162</xdr:rowOff>
    </xdr:from>
    <xdr:to>
      <xdr:col>85</xdr:col>
      <xdr:colOff>127000</xdr:colOff>
      <xdr:row>36</xdr:row>
      <xdr:rowOff>45223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063912"/>
          <a:ext cx="838200" cy="1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45223</xdr:rowOff>
    </xdr:from>
    <xdr:to>
      <xdr:col>81</xdr:col>
      <xdr:colOff>50800</xdr:colOff>
      <xdr:row>36</xdr:row>
      <xdr:rowOff>99162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217423"/>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89854</xdr:rowOff>
    </xdr:from>
    <xdr:to>
      <xdr:col>76</xdr:col>
      <xdr:colOff>114300</xdr:colOff>
      <xdr:row>36</xdr:row>
      <xdr:rowOff>99162</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3703300" y="6090604"/>
          <a:ext cx="889000" cy="1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89854</xdr:rowOff>
    </xdr:from>
    <xdr:to>
      <xdr:col>71</xdr:col>
      <xdr:colOff>177800</xdr:colOff>
      <xdr:row>35</xdr:row>
      <xdr:rowOff>166577</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090604"/>
          <a:ext cx="8890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12362</xdr:rowOff>
    </xdr:from>
    <xdr:to>
      <xdr:col>85</xdr:col>
      <xdr:colOff>177800</xdr:colOff>
      <xdr:row>35</xdr:row>
      <xdr:rowOff>113962</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35239</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58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165873</xdr:rowOff>
    </xdr:from>
    <xdr:to>
      <xdr:col>81</xdr:col>
      <xdr:colOff>101600</xdr:colOff>
      <xdr:row>36</xdr:row>
      <xdr:rowOff>96023</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1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112550</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9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48362</xdr:rowOff>
    </xdr:from>
    <xdr:to>
      <xdr:col>76</xdr:col>
      <xdr:colOff>165100</xdr:colOff>
      <xdr:row>36</xdr:row>
      <xdr:rowOff>149962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2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141089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3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39054</xdr:rowOff>
    </xdr:from>
    <xdr:to>
      <xdr:col>72</xdr:col>
      <xdr:colOff>38100</xdr:colOff>
      <xdr:row>35</xdr:row>
      <xdr:rowOff>140654</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0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157181</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58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115777</xdr:rowOff>
    </xdr:from>
    <xdr:to>
      <xdr:col>67</xdr:col>
      <xdr:colOff>101600</xdr:colOff>
      <xdr:row>36</xdr:row>
      <xdr:rowOff>45927</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1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37054</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2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61782</xdr:rowOff>
    </xdr:from>
    <xdr:to>
      <xdr:col>85</xdr:col>
      <xdr:colOff>127000</xdr:colOff>
      <xdr:row>58</xdr:row>
      <xdr:rowOff>62816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10005882"/>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62816</xdr:rowOff>
    </xdr:from>
    <xdr:to>
      <xdr:col>81</xdr:col>
      <xdr:colOff>50800</xdr:colOff>
      <xdr:row>58</xdr:row>
      <xdr:rowOff>64184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10006916"/>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64184</xdr:rowOff>
    </xdr:from>
    <xdr:to>
      <xdr:col>76</xdr:col>
      <xdr:colOff>114300</xdr:colOff>
      <xdr:row>58</xdr:row>
      <xdr:rowOff>94107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10008284"/>
          <a:ext cx="8890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47689</xdr:rowOff>
    </xdr:from>
    <xdr:to>
      <xdr:col>71</xdr:col>
      <xdr:colOff>177800</xdr:colOff>
      <xdr:row>58</xdr:row>
      <xdr:rowOff>94107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820339"/>
          <a:ext cx="889000" cy="2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10982</xdr:rowOff>
    </xdr:from>
    <xdr:to>
      <xdr:col>85</xdr:col>
      <xdr:colOff>177800</xdr:colOff>
      <xdr:row>58</xdr:row>
      <xdr:rowOff>112582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12016</xdr:rowOff>
    </xdr:from>
    <xdr:to>
      <xdr:col>81</xdr:col>
      <xdr:colOff>101600</xdr:colOff>
      <xdr:row>58</xdr:row>
      <xdr:rowOff>113616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9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104743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100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13384</xdr:rowOff>
    </xdr:from>
    <xdr:to>
      <xdr:col>76</xdr:col>
      <xdr:colOff>165100</xdr:colOff>
      <xdr:row>58</xdr:row>
      <xdr:rowOff>114984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9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106111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1005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43307</xdr:rowOff>
    </xdr:from>
    <xdr:to>
      <xdr:col>72</xdr:col>
      <xdr:colOff>38100</xdr:colOff>
      <xdr:row>58</xdr:row>
      <xdr:rowOff>144907</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136034</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168339</xdr:rowOff>
    </xdr:from>
    <xdr:to>
      <xdr:col>67</xdr:col>
      <xdr:colOff>101600</xdr:colOff>
      <xdr:row>57</xdr:row>
      <xdr:rowOff>98489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7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115016</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14795" y="954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81237</xdr:rowOff>
    </xdr:from>
    <xdr:to>
      <xdr:col>85</xdr:col>
      <xdr:colOff>127000</xdr:colOff>
      <xdr:row>79</xdr:row>
      <xdr:rowOff>94407</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625787"/>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94407</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4592300" y="13638957"/>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96848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3703300" y="13641398"/>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66058</xdr:rowOff>
    </xdr:from>
    <xdr:to>
      <xdr:col>71</xdr:col>
      <xdr:colOff>177800</xdr:colOff>
      <xdr:row>79</xdr:row>
      <xdr:rowOff>96848</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2814300" y="13610608"/>
          <a:ext cx="8890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117558</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30437</xdr:rowOff>
    </xdr:from>
    <xdr:to>
      <xdr:col>85</xdr:col>
      <xdr:colOff>177800</xdr:colOff>
      <xdr:row>79</xdr:row>
      <xdr:rowOff>132037</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534377"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5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43607</xdr:rowOff>
    </xdr:from>
    <xdr:to>
      <xdr:col>81</xdr:col>
      <xdr:colOff>101600</xdr:colOff>
      <xdr:row>79</xdr:row>
      <xdr:rowOff>145207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5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136334</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6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46048</xdr:rowOff>
    </xdr:from>
    <xdr:to>
      <xdr:col>72</xdr:col>
      <xdr:colOff>38100</xdr:colOff>
      <xdr:row>79</xdr:row>
      <xdr:rowOff>147648</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5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138775</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68428" y="1368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15258</xdr:rowOff>
    </xdr:from>
    <xdr:to>
      <xdr:col>67</xdr:col>
      <xdr:colOff>101600</xdr:colOff>
      <xdr:row>79</xdr:row>
      <xdr:rowOff>116858</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133385</xdr:rowOff>
    </xdr:from>
    <xdr:ext cx="534377"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47111" y="133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12114</xdr:rowOff>
    </xdr:from>
    <xdr:to>
      <xdr:col>85</xdr:col>
      <xdr:colOff>127000</xdr:colOff>
      <xdr:row>97</xdr:row>
      <xdr:rowOff>56268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642764"/>
          <a:ext cx="8382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56268</xdr:rowOff>
    </xdr:from>
    <xdr:to>
      <xdr:col>81</xdr:col>
      <xdr:colOff>50800</xdr:colOff>
      <xdr:row>97</xdr:row>
      <xdr:rowOff>59548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686918"/>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55930</xdr:rowOff>
    </xdr:from>
    <xdr:to>
      <xdr:col>76</xdr:col>
      <xdr:colOff>114300</xdr:colOff>
      <xdr:row>97</xdr:row>
      <xdr:rowOff>59548</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686580"/>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53685</xdr:rowOff>
    </xdr:from>
    <xdr:to>
      <xdr:col>71</xdr:col>
      <xdr:colOff>177800</xdr:colOff>
      <xdr:row>97</xdr:row>
      <xdr:rowOff>55930</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2814300" y="16684335"/>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132764</xdr:rowOff>
    </xdr:from>
    <xdr:to>
      <xdr:col>85</xdr:col>
      <xdr:colOff>177800</xdr:colOff>
      <xdr:row>97</xdr:row>
      <xdr:rowOff>62914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111191</xdr:rowOff>
    </xdr:from>
    <xdr:ext cx="534377"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5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5468</xdr:rowOff>
    </xdr:from>
    <xdr:to>
      <xdr:col>81</xdr:col>
      <xdr:colOff>101600</xdr:colOff>
      <xdr:row>97</xdr:row>
      <xdr:rowOff>107068</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98195</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7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8748</xdr:rowOff>
    </xdr:from>
    <xdr:to>
      <xdr:col>76</xdr:col>
      <xdr:colOff>165100</xdr:colOff>
      <xdr:row>97</xdr:row>
      <xdr:rowOff>110348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6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101475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7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5130</xdr:rowOff>
    </xdr:from>
    <xdr:to>
      <xdr:col>72</xdr:col>
      <xdr:colOff>38100</xdr:colOff>
      <xdr:row>97</xdr:row>
      <xdr:rowOff>106730</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6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97857</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7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2885</xdr:rowOff>
    </xdr:from>
    <xdr:to>
      <xdr:col>67</xdr:col>
      <xdr:colOff>101600</xdr:colOff>
      <xdr:row>97</xdr:row>
      <xdr:rowOff>104485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6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95612</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7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144925</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1323300" y="6317125"/>
          <a:ext cx="838200" cy="46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163992</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679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90932</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77482"/>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94125</xdr:rowOff>
    </xdr:from>
    <xdr:to>
      <xdr:col>116</xdr:col>
      <xdr:colOff>114300</xdr:colOff>
      <xdr:row>37</xdr:row>
      <xdr:rowOff>24275</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2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117002</xdr:rowOff>
    </xdr:from>
    <xdr:ext cx="469744"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1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40132</xdr:rowOff>
    </xdr:from>
    <xdr:to>
      <xdr:col>98</xdr:col>
      <xdr:colOff>38100</xdr:colOff>
      <xdr:row>39</xdr:row>
      <xdr:rowOff>141732</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132859</xdr:rowOff>
    </xdr:from>
    <xdr:ext cx="313932"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499333" y="6819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２９７，５９１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している。これは、集住型宿泊交流拠施設建設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事業の終了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が主な要因である。今後は、集住型宿泊交流拠点施設の維持管理費について増加する見込みであるが、個別施設計画に基づき適正な管理に努める。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１８６，７０４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している。これは、福祉センター暖房機器設置工事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介護保険事業勘定特別会計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事業繰出金の実績減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今後は施設の適正な維持管理に努め、事業費の平準化に努める。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８１，０６１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４６．６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している。これは、北秋田市リサイクルセンター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が終了したことに伴う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新たに北秋田市し尿処理センター建設事業が実施される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が、事業費は減少する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６６，２８１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２７．０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防災無線デジアナ改修事業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と北秋田市に対する常備消防委託料が増加したことが主な要因である。今後も同水準で推移していくことが予想される。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諸支出金は、住民一人当たり４，３０２円となっている。前年度決算と比較すると皆増している。これは、ＪＡ秋田たかのす農協からの不動産取得によるものである。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１０，８０４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円となっている。前年度決算と比較すると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３９４．４％増加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している。これは農地農業用施設、林道施設、公共土木施設が集中豪雨により被災したためである。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◎財政調整基金残高、実質単年度収支</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　地方交付税の動向が大きく関係しているが、交付税措置の有利な地方債の優先的活用や新規事業の抑制等により、一般財源を確保し、基金取り崩しに頼らない財政運営を行っている。　　</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　今後も同様の取組を継続していくことで一般財源を確保し、財政調整基金の積立を行っていくこととしているが、地域振興基金等特定目的基金への一部積み替えを</a:t>
          </a:r>
          <a:r>
            <a:rPr kumimoji="1" lang="ja-JP" altLang="en-US" sz="70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　実質単年度収支は、特別養護老人ホーム杉風荘派遣職員分と介護サービス事業償還分等への取り崩しによりマイナスとなった。今後、特別養護老人ホーム杉風荘への職員派遣は</a:t>
          </a:r>
          <a:r>
            <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年度、介護サービス事業の償還は</a:t>
          </a:r>
          <a:r>
            <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年度で完了する見込みとなっている。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実質収支額については、前年度から</a:t>
          </a:r>
          <a:r>
            <a:rPr kumimoji="1" lang="ja-JP" altLang="en-US" sz="7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7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700">
              <a:solidFill>
                <a:schemeClr val="dk1"/>
              </a:solidFill>
              <a:effectLst/>
              <a:latin typeface="ＭＳ ゴシック" panose="020B0609070205080204" pitchFamily="49" charset="-128"/>
              <a:ea typeface="ＭＳ ゴシック" panose="020B0609070205080204" pitchFamily="49" charset="-128"/>
              <a:cs typeface="+mn-cs"/>
            </a:rPr>
            <a:t>％減少している。この要因は施設の維持修繕費や投資的経費によるものが大きいと考えられる。これらの適正化を図りながら今後も同程度の水準で推移するものと見込んでいる。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一般会計については、村税が歳入総額の</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６．８</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％と極めて少なく、地方交付税と臨時財政対策債を合わせた割合が</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６１．０</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％を占めており、地方交付税の動向が村の財政事情に大きく影響している。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今後は、徴収強化により、村税等の収納率向上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村営林の収入間伐事業等の推進による自主財源の確保に努め、</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基金繰入や地方債に頼らない予算編成を基本として財政の健全化を図る。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簡易水道事業及び農業集落排水事業並びに公共下水道事業</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料金収入等のほか一般会計からの繰入金の占める割合が大きく、水道料金や下水道料金等の適正化に向けて、現行料金の見直しを含む料金体系のあり方について検討する。また、施設整備は終了しているが、集落排水事業（</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R6</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予定）と下水道事業（</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予定）の統合が計画されていることから、今後の新たな負担についても考慮していく。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介護保険事業については、平成３</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年１月末現在の高齢化率が、５</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全県一であるため、介護保険給付費の増加に大きく影響を与えている。今後も要介護認定者や介護給付費の増加が見込まれるため、高齢者保健福祉計画・第７期介護保険事業計画では保険料の改定を行い、より安定的な運営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◎全体</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一般会計をはじめ、すべての特別会計で赤字が生じていない。今後も各会計で適正な財政運営を図っていく。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2521629</v>
      </c>
      <c r="BO4" s="461"/>
      <c r="BP4" s="461"/>
      <c r="BQ4" s="461"/>
      <c r="BR4" s="461"/>
      <c r="BS4" s="461"/>
      <c r="BT4" s="461"/>
      <c r="BU4" s="462"/>
      <c r="BV4" s="460">
        <v>3173970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2427312</v>
      </c>
      <c r="BO5" s="466"/>
      <c r="BP5" s="466"/>
      <c r="BQ5" s="466"/>
      <c r="BR5" s="466"/>
      <c r="BS5" s="466"/>
      <c r="BT5" s="466"/>
      <c r="BU5" s="467"/>
      <c r="BV5" s="465">
        <v>3073260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90.9</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94317</v>
      </c>
      <c r="BO6" s="466"/>
      <c r="BP6" s="466"/>
      <c r="BQ6" s="466"/>
      <c r="BR6" s="466"/>
      <c r="BS6" s="466"/>
      <c r="BT6" s="466"/>
      <c r="BU6" s="467"/>
      <c r="BV6" s="465">
        <v>100710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94.3</v>
      </c>
      <c r="CU6" s="616"/>
      <c r="CV6" s="616"/>
      <c r="CW6" s="616"/>
      <c r="CX6" s="616"/>
      <c r="CY6" s="616"/>
      <c r="CZ6" s="616"/>
      <c r="DA6" s="617"/>
      <c r="DB6" s="615">
        <v>93.7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8041</v>
      </c>
      <c r="BO7" s="466"/>
      <c r="BP7" s="466"/>
      <c r="BQ7" s="466"/>
      <c r="BR7" s="466"/>
      <c r="BS7" s="466"/>
      <c r="BT7" s="466"/>
      <c r="BU7" s="467"/>
      <c r="BV7" s="465">
        <v>9469</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1641936</v>
      </c>
      <c r="CU7" s="466"/>
      <c r="CV7" s="466"/>
      <c r="CW7" s="466"/>
      <c r="CX7" s="466"/>
      <c r="CY7" s="466"/>
      <c r="CZ7" s="466"/>
      <c r="DA7" s="467"/>
      <c r="DB7" s="465">
        <v>1681401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86276</v>
      </c>
      <c r="BO8" s="466"/>
      <c r="BP8" s="466"/>
      <c r="BQ8" s="466"/>
      <c r="BR8" s="466"/>
      <c r="BS8" s="466"/>
      <c r="BT8" s="466"/>
      <c r="BU8" s="467"/>
      <c r="BV8" s="465">
        <v>91241</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c r="A9" s="186"/>
      <c r="B9" s="604" t="s">
        <v>109</v>
      </c>
      <c r="C9" s="605"/>
      <c r="D9" s="605"/>
      <c r="E9" s="605"/>
      <c r="F9" s="605"/>
      <c r="G9" s="605"/>
      <c r="H9" s="605"/>
      <c r="I9" s="605"/>
      <c r="J9" s="605"/>
      <c r="K9" s="528"/>
      <c r="L9" s="606" t="s">
        <v>110</v>
      </c>
      <c r="M9" s="607"/>
      <c r="N9" s="607"/>
      <c r="O9" s="607"/>
      <c r="P9" s="607"/>
      <c r="Q9" s="608"/>
      <c r="R9" s="609">
        <v>2381</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-4965</v>
      </c>
      <c r="BO9" s="466"/>
      <c r="BP9" s="466"/>
      <c r="BQ9" s="466"/>
      <c r="BR9" s="466"/>
      <c r="BS9" s="466"/>
      <c r="BT9" s="466"/>
      <c r="BU9" s="467"/>
      <c r="BV9" s="465">
        <v>-25812</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9.8000000000000007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2727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71660</v>
      </c>
      <c r="BO10" s="466"/>
      <c r="BP10" s="466"/>
      <c r="BQ10" s="466"/>
      <c r="BR10" s="466"/>
      <c r="BS10" s="466"/>
      <c r="BT10" s="466"/>
      <c r="BU10" s="467"/>
      <c r="BV10" s="465">
        <v>88930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2311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81264</v>
      </c>
      <c r="BO12" s="466"/>
      <c r="BP12" s="466"/>
      <c r="BQ12" s="466"/>
      <c r="BR12" s="466"/>
      <c r="BS12" s="466"/>
      <c r="BT12" s="466"/>
      <c r="BU12" s="467"/>
      <c r="BV12" s="465">
        <v>101895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2288</v>
      </c>
      <c r="S13" s="569"/>
      <c r="T13" s="569"/>
      <c r="U13" s="569"/>
      <c r="V13" s="570"/>
      <c r="W13" s="556" t="s">
        <v>139</v>
      </c>
      <c r="X13" s="478"/>
      <c r="Y13" s="478"/>
      <c r="Z13" s="478"/>
      <c r="AA13" s="478"/>
      <c r="AB13" s="479"/>
      <c r="AC13" s="441">
        <v>152</v>
      </c>
      <c r="AD13" s="442"/>
      <c r="AE13" s="442"/>
      <c r="AF13" s="442"/>
      <c r="AG13" s="443"/>
      <c r="AH13" s="441">
        <v>176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-14569</v>
      </c>
      <c r="BO13" s="466"/>
      <c r="BP13" s="466"/>
      <c r="BQ13" s="466"/>
      <c r="BR13" s="466"/>
      <c r="BS13" s="466"/>
      <c r="BT13" s="466"/>
      <c r="BU13" s="467"/>
      <c r="BV13" s="465">
        <v>-38777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5.4</v>
      </c>
      <c r="CU13" s="436"/>
      <c r="CV13" s="436"/>
      <c r="CW13" s="436"/>
      <c r="CX13" s="436"/>
      <c r="CY13" s="436"/>
      <c r="CZ13" s="436"/>
      <c r="DA13" s="437"/>
      <c r="DB13" s="435">
        <v>5.5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2375</v>
      </c>
      <c r="S14" s="569"/>
      <c r="T14" s="569"/>
      <c r="U14" s="569"/>
      <c r="V14" s="570"/>
      <c r="W14" s="571"/>
      <c r="X14" s="481"/>
      <c r="Y14" s="481"/>
      <c r="Z14" s="481"/>
      <c r="AA14" s="481"/>
      <c r="AB14" s="482"/>
      <c r="AC14" s="561">
        <v>15.8</v>
      </c>
      <c r="AD14" s="562"/>
      <c r="AE14" s="562"/>
      <c r="AF14" s="562"/>
      <c r="AG14" s="563"/>
      <c r="AH14" s="561">
        <v>16.600000000000001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2355</v>
      </c>
      <c r="S15" s="569"/>
      <c r="T15" s="569"/>
      <c r="U15" s="569"/>
      <c r="V15" s="570"/>
      <c r="W15" s="556" t="s">
        <v>148</v>
      </c>
      <c r="X15" s="478"/>
      <c r="Y15" s="478"/>
      <c r="Z15" s="478"/>
      <c r="AA15" s="478"/>
      <c r="AB15" s="479"/>
      <c r="AC15" s="441">
        <v>272</v>
      </c>
      <c r="AD15" s="442"/>
      <c r="AE15" s="442"/>
      <c r="AF15" s="442"/>
      <c r="AG15" s="443"/>
      <c r="AH15" s="441">
        <v>290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192714</v>
      </c>
      <c r="BO15" s="461"/>
      <c r="BP15" s="461"/>
      <c r="BQ15" s="461"/>
      <c r="BR15" s="461"/>
      <c r="BS15" s="461"/>
      <c r="BT15" s="461"/>
      <c r="BU15" s="462"/>
      <c r="BV15" s="460">
        <v>194701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28.4</v>
      </c>
      <c r="AD16" s="562"/>
      <c r="AE16" s="562"/>
      <c r="AF16" s="562"/>
      <c r="AG16" s="563"/>
      <c r="AH16" s="561">
        <v>27.4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1537092</v>
      </c>
      <c r="BO16" s="466"/>
      <c r="BP16" s="466"/>
      <c r="BQ16" s="466"/>
      <c r="BR16" s="466"/>
      <c r="BS16" s="466"/>
      <c r="BT16" s="466"/>
      <c r="BU16" s="467"/>
      <c r="BV16" s="465">
        <v>1573678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535</v>
      </c>
      <c r="AD17" s="442"/>
      <c r="AE17" s="442"/>
      <c r="AF17" s="442"/>
      <c r="AG17" s="443"/>
      <c r="AH17" s="441">
        <v>593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238442</v>
      </c>
      <c r="BO17" s="466"/>
      <c r="BP17" s="466"/>
      <c r="BQ17" s="466"/>
      <c r="BR17" s="466"/>
      <c r="BS17" s="466"/>
      <c r="BT17" s="466"/>
      <c r="BU17" s="467"/>
      <c r="BV17" s="465">
        <v>241748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256.72000000000003</v>
      </c>
      <c r="M18" s="530"/>
      <c r="N18" s="530"/>
      <c r="O18" s="530"/>
      <c r="P18" s="530"/>
      <c r="Q18" s="530"/>
      <c r="R18" s="531"/>
      <c r="S18" s="531"/>
      <c r="T18" s="531"/>
      <c r="U18" s="531"/>
      <c r="V18" s="532"/>
      <c r="W18" s="546"/>
      <c r="X18" s="547"/>
      <c r="Y18" s="547"/>
      <c r="Z18" s="547"/>
      <c r="AA18" s="547"/>
      <c r="AB18" s="557"/>
      <c r="AC18" s="429">
        <v>55.8</v>
      </c>
      <c r="AD18" s="430"/>
      <c r="AE18" s="430"/>
      <c r="AF18" s="430"/>
      <c r="AG18" s="533"/>
      <c r="AH18" s="429">
        <v>56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1496991</v>
      </c>
      <c r="BO18" s="466"/>
      <c r="BP18" s="466"/>
      <c r="BQ18" s="466"/>
      <c r="BR18" s="466"/>
      <c r="BS18" s="466"/>
      <c r="BT18" s="466"/>
      <c r="BU18" s="467"/>
      <c r="BV18" s="465">
        <v>1519151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1972652</v>
      </c>
      <c r="BO19" s="466"/>
      <c r="BP19" s="466"/>
      <c r="BQ19" s="466"/>
      <c r="BR19" s="466"/>
      <c r="BS19" s="466"/>
      <c r="BT19" s="466"/>
      <c r="BU19" s="467"/>
      <c r="BV19" s="465">
        <v>2059070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918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2616751</v>
      </c>
      <c r="BO23" s="466"/>
      <c r="BP23" s="466"/>
      <c r="BQ23" s="466"/>
      <c r="BR23" s="466"/>
      <c r="BS23" s="466"/>
      <c r="BT23" s="466"/>
      <c r="BU23" s="467"/>
      <c r="BV23" s="465">
        <v>2656815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6490</v>
      </c>
      <c r="R24" s="442"/>
      <c r="S24" s="442"/>
      <c r="T24" s="442"/>
      <c r="U24" s="442"/>
      <c r="V24" s="443"/>
      <c r="W24" s="507"/>
      <c r="X24" s="498"/>
      <c r="Y24" s="499"/>
      <c r="Z24" s="438" t="s">
        <v>172</v>
      </c>
      <c r="AA24" s="439"/>
      <c r="AB24" s="439"/>
      <c r="AC24" s="439"/>
      <c r="AD24" s="439"/>
      <c r="AE24" s="439"/>
      <c r="AF24" s="439"/>
      <c r="AG24" s="440"/>
      <c r="AH24" s="441">
        <v>54</v>
      </c>
      <c r="AI24" s="442"/>
      <c r="AJ24" s="442"/>
      <c r="AK24" s="442"/>
      <c r="AL24" s="443"/>
      <c r="AM24" s="441">
        <v>154440</v>
      </c>
      <c r="AN24" s="442"/>
      <c r="AO24" s="442"/>
      <c r="AP24" s="442"/>
      <c r="AQ24" s="442"/>
      <c r="AR24" s="443"/>
      <c r="AS24" s="441">
        <v>2860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1465730</v>
      </c>
      <c r="BO24" s="466"/>
      <c r="BP24" s="466"/>
      <c r="BQ24" s="466"/>
      <c r="BR24" s="466"/>
      <c r="BS24" s="466"/>
      <c r="BT24" s="466"/>
      <c r="BU24" s="467"/>
      <c r="BV24" s="465">
        <v>1463600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5440</v>
      </c>
      <c r="R25" s="442"/>
      <c r="S25" s="442"/>
      <c r="T25" s="442"/>
      <c r="U25" s="442"/>
      <c r="V25" s="443"/>
      <c r="W25" s="507"/>
      <c r="X25" s="498"/>
      <c r="Y25" s="499"/>
      <c r="Z25" s="438" t="s">
        <v>175</v>
      </c>
      <c r="AA25" s="439"/>
      <c r="AB25" s="439"/>
      <c r="AC25" s="439"/>
      <c r="AD25" s="439"/>
      <c r="AE25" s="439"/>
      <c r="AF25" s="439"/>
      <c r="AG25" s="440"/>
      <c r="AH25" s="441" t="s">
        <v>146</v>
      </c>
      <c r="AI25" s="442"/>
      <c r="AJ25" s="442"/>
      <c r="AK25" s="442"/>
      <c r="AL25" s="443"/>
      <c r="AM25" s="441" t="s">
        <v>146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112908</v>
      </c>
      <c r="BO25" s="461"/>
      <c r="BP25" s="461"/>
      <c r="BQ25" s="461"/>
      <c r="BR25" s="461"/>
      <c r="BS25" s="461"/>
      <c r="BT25" s="461"/>
      <c r="BU25" s="462"/>
      <c r="BV25" s="460">
        <v>85512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5000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8181</v>
      </c>
      <c r="AN26" s="442"/>
      <c r="AO26" s="442"/>
      <c r="AP26" s="442"/>
      <c r="AQ26" s="442"/>
      <c r="AR26" s="443"/>
      <c r="AS26" s="441">
        <v>2727</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146</v>
      </c>
      <c r="BO26" s="466"/>
      <c r="BP26" s="466"/>
      <c r="BQ26" s="466"/>
      <c r="BR26" s="466"/>
      <c r="BS26" s="466"/>
      <c r="BT26" s="466"/>
      <c r="BU26" s="467"/>
      <c r="BV26" s="465" t="s">
        <v>146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2520</v>
      </c>
      <c r="R27" s="442"/>
      <c r="S27" s="442"/>
      <c r="T27" s="442"/>
      <c r="U27" s="442"/>
      <c r="V27" s="443"/>
      <c r="W27" s="507"/>
      <c r="X27" s="498"/>
      <c r="Y27" s="499"/>
      <c r="Z27" s="438" t="s">
        <v>182</v>
      </c>
      <c r="AA27" s="439"/>
      <c r="AB27" s="439"/>
      <c r="AC27" s="439"/>
      <c r="AD27" s="439"/>
      <c r="AE27" s="439"/>
      <c r="AF27" s="439"/>
      <c r="AG27" s="440"/>
      <c r="AH27" s="441" t="s">
        <v>146</v>
      </c>
      <c r="AI27" s="442"/>
      <c r="AJ27" s="442"/>
      <c r="AK27" s="442"/>
      <c r="AL27" s="443"/>
      <c r="AM27" s="441" t="s">
        <v>146</v>
      </c>
      <c r="AN27" s="442"/>
      <c r="AO27" s="442"/>
      <c r="AP27" s="442"/>
      <c r="AQ27" s="442"/>
      <c r="AR27" s="443"/>
      <c r="AS27" s="441" t="s">
        <v>137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176</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2250</v>
      </c>
      <c r="R28" s="442"/>
      <c r="S28" s="442"/>
      <c r="T28" s="442"/>
      <c r="U28" s="442"/>
      <c r="V28" s="443"/>
      <c r="W28" s="507"/>
      <c r="X28" s="498"/>
      <c r="Y28" s="499"/>
      <c r="Z28" s="438" t="s">
        <v>185</v>
      </c>
      <c r="AA28" s="439"/>
      <c r="AB28" s="439"/>
      <c r="AC28" s="439"/>
      <c r="AD28" s="439"/>
      <c r="AE28" s="439"/>
      <c r="AF28" s="439"/>
      <c r="AG28" s="440"/>
      <c r="AH28" s="441" t="s">
        <v>146</v>
      </c>
      <c r="AI28" s="442"/>
      <c r="AJ28" s="442"/>
      <c r="AK28" s="442"/>
      <c r="AL28" s="443"/>
      <c r="AM28" s="441" t="s">
        <v>146</v>
      </c>
      <c r="AN28" s="442"/>
      <c r="AO28" s="442"/>
      <c r="AP28" s="442"/>
      <c r="AQ28" s="442"/>
      <c r="AR28" s="443"/>
      <c r="AS28" s="441" t="s">
        <v>146</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3170735</v>
      </c>
      <c r="BO28" s="461"/>
      <c r="BP28" s="461"/>
      <c r="BQ28" s="461"/>
      <c r="BR28" s="461"/>
      <c r="BS28" s="461"/>
      <c r="BT28" s="461"/>
      <c r="BU28" s="462"/>
      <c r="BV28" s="460">
        <v>3180339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6</v>
      </c>
      <c r="M29" s="442"/>
      <c r="N29" s="442"/>
      <c r="O29" s="442"/>
      <c r="P29" s="443"/>
      <c r="Q29" s="441">
        <v>2140</v>
      </c>
      <c r="R29" s="442"/>
      <c r="S29" s="442"/>
      <c r="T29" s="442"/>
      <c r="U29" s="442"/>
      <c r="V29" s="443"/>
      <c r="W29" s="508"/>
      <c r="X29" s="509"/>
      <c r="Y29" s="510"/>
      <c r="Z29" s="438" t="s">
        <v>188</v>
      </c>
      <c r="AA29" s="439"/>
      <c r="AB29" s="439"/>
      <c r="AC29" s="439"/>
      <c r="AD29" s="439"/>
      <c r="AE29" s="439"/>
      <c r="AF29" s="439"/>
      <c r="AG29" s="440"/>
      <c r="AH29" s="441">
        <v>54</v>
      </c>
      <c r="AI29" s="442"/>
      <c r="AJ29" s="442"/>
      <c r="AK29" s="442"/>
      <c r="AL29" s="443"/>
      <c r="AM29" s="441">
        <v>154440</v>
      </c>
      <c r="AN29" s="442"/>
      <c r="AO29" s="442"/>
      <c r="AP29" s="442"/>
      <c r="AQ29" s="442"/>
      <c r="AR29" s="443"/>
      <c r="AS29" s="441">
        <v>2860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354908</v>
      </c>
      <c r="BO29" s="466"/>
      <c r="BP29" s="466"/>
      <c r="BQ29" s="466"/>
      <c r="BR29" s="466"/>
      <c r="BS29" s="466"/>
      <c r="BT29" s="466"/>
      <c r="BU29" s="467"/>
      <c r="BV29" s="465">
        <v>354872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605928</v>
      </c>
      <c r="BO30" s="469"/>
      <c r="BP30" s="469"/>
      <c r="BQ30" s="469"/>
      <c r="BR30" s="469"/>
      <c r="BS30" s="469"/>
      <c r="BT30" s="469"/>
      <c r="BU30" s="470"/>
      <c r="BV30" s="468">
        <v>468228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北秋田市上小阿仁村生活環境施設組合（一般会計）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かみこあに観光物産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国民健康保険診療施設勘定特別会計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北秋田市周辺衛生施設組合（一般会計）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下水道事業特別会計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秋田県市町村総合事務組合（一般会計）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秋田県市町村総合事務組合（交通災害共済事業等特別会計）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秋田県市町村会館管理組合（一般会計）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秋田県後期高齢者医療広域連合（一般会計）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秋田県後期高齢者医療広域連合（後期高齢者医療特別会計）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秋田県町村電算システム共同事業組合（一般会計）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r/3ltFI/C77GSnuN+xtd9DWCxnnAUzam0R0sMJySJOncUBFBg4BctNBGqaSOnp+ADN84xoOPut9BbWxCYHaS9g==" saltValue="pRk+E1wwSH4dQCWEFTYy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4" t="s">
        <v>558</v>
      </c>
      <c r="D34" s="1244"/>
      <c r="E34" s="1245"/>
      <c r="F34" s="32">
        <v>4.8899999999999997</v>
      </c>
      <c r="G34" s="33">
        <v>4.6500000000000004</v>
      </c>
      <c r="H34" s="33">
        <v>6.6</v>
      </c>
      <c r="I34" s="33">
        <v>5.42</v>
      </c>
      <c r="J34" s="34">
        <v>5.25</v>
      </c>
      <c r="K34" s="22"/>
      <c r="L34" s="22"/>
      <c r="M34" s="22"/>
      <c r="N34" s="22"/>
      <c r="O34" s="22"/>
      <c r="P34" s="22"/>
    </row>
    <row r="35" spans="1:16" ht="39" customHeight="1">
      <c r="A35" s="22"/>
      <c r="B35" s="35"/>
      <c r="C35" s="1238" t="s">
        <v>559</v>
      </c>
      <c r="D35" s="1239"/>
      <c r="E35" s="1240"/>
      <c r="F35" s="36">
        <v>0</v>
      </c>
      <c r="G35" s="37">
        <v>0</v>
      </c>
      <c r="H35" s="37">
        <v>0</v>
      </c>
      <c r="I35" s="37">
        <v>1.21</v>
      </c>
      <c r="J35" s="38">
        <v>0.48</v>
      </c>
      <c r="K35" s="22"/>
      <c r="L35" s="22"/>
      <c r="M35" s="22"/>
      <c r="N35" s="22"/>
      <c r="O35" s="22"/>
      <c r="P35" s="22"/>
    </row>
    <row r="36" spans="1:16" ht="39" customHeight="1">
      <c r="A36" s="22"/>
      <c r="B36" s="35"/>
      <c r="C36" s="1238" t="s">
        <v>560</v>
      </c>
      <c r="D36" s="1239"/>
      <c r="E36" s="1240"/>
      <c r="F36" s="36">
        <v>0.28000000000000003</v>
      </c>
      <c r="G36" s="37">
        <v>0</v>
      </c>
      <c r="H36" s="37">
        <v>0</v>
      </c>
      <c r="I36" s="37">
        <v>0</v>
      </c>
      <c r="J36" s="38">
        <v>0.16</v>
      </c>
      <c r="K36" s="22"/>
      <c r="L36" s="22"/>
      <c r="M36" s="22"/>
      <c r="N36" s="22"/>
      <c r="O36" s="22"/>
      <c r="P36" s="22"/>
    </row>
    <row r="37" spans="1:16" ht="39" customHeight="1">
      <c r="A37" s="22"/>
      <c r="B37" s="35"/>
      <c r="C37" s="1238" t="s">
        <v>561</v>
      </c>
      <c r="D37" s="1239"/>
      <c r="E37" s="1240"/>
      <c r="F37" s="36">
        <v>0</v>
      </c>
      <c r="G37" s="37">
        <v>0</v>
      </c>
      <c r="H37" s="37">
        <v>0</v>
      </c>
      <c r="I37" s="37">
        <v>0.24</v>
      </c>
      <c r="J37" s="38">
        <v>0.08</v>
      </c>
      <c r="K37" s="22"/>
      <c r="L37" s="22"/>
      <c r="M37" s="22"/>
      <c r="N37" s="22"/>
      <c r="O37" s="22"/>
      <c r="P37" s="22"/>
    </row>
    <row r="38" spans="1:16" ht="39" customHeight="1">
      <c r="A38" s="22"/>
      <c r="B38" s="35"/>
      <c r="C38" s="1238" t="s">
        <v>562</v>
      </c>
      <c r="D38" s="1239"/>
      <c r="E38" s="1240"/>
      <c r="F38" s="36">
        <v>0.08</v>
      </c>
      <c r="G38" s="37">
        <v>0.14000000000000001</v>
      </c>
      <c r="H38" s="37">
        <v>0.16</v>
      </c>
      <c r="I38" s="37">
        <v>0.17</v>
      </c>
      <c r="J38" s="38">
        <v>0.05</v>
      </c>
      <c r="K38" s="22"/>
      <c r="L38" s="22"/>
      <c r="M38" s="22"/>
      <c r="N38" s="22"/>
      <c r="O38" s="22"/>
      <c r="P38" s="22"/>
    </row>
    <row r="39" spans="1:16" ht="39" customHeight="1">
      <c r="A39" s="22"/>
      <c r="B39" s="35"/>
      <c r="C39" s="1238" t="s">
        <v>563</v>
      </c>
      <c r="D39" s="1239"/>
      <c r="E39" s="1240"/>
      <c r="F39" s="36">
        <v>0</v>
      </c>
      <c r="G39" s="37">
        <v>0</v>
      </c>
      <c r="H39" s="37">
        <v>0</v>
      </c>
      <c r="I39" s="37">
        <v>0.16</v>
      </c>
      <c r="J39" s="38">
        <v>0.04</v>
      </c>
      <c r="K39" s="22"/>
      <c r="L39" s="22"/>
      <c r="M39" s="22"/>
      <c r="N39" s="22"/>
      <c r="O39" s="22"/>
      <c r="P39" s="22"/>
    </row>
    <row r="40" spans="1:16" ht="39" customHeight="1">
      <c r="A40" s="22"/>
      <c r="B40" s="35"/>
      <c r="C40" s="1238" t="s">
        <v>564</v>
      </c>
      <c r="D40" s="1239"/>
      <c r="E40" s="1240"/>
      <c r="F40" s="36">
        <v>0</v>
      </c>
      <c r="G40" s="37">
        <v>0</v>
      </c>
      <c r="H40" s="37">
        <v>0</v>
      </c>
      <c r="I40" s="37">
        <v>0</v>
      </c>
      <c r="J40" s="38">
        <v>0</v>
      </c>
      <c r="K40" s="22"/>
      <c r="L40" s="22"/>
      <c r="M40" s="22"/>
      <c r="N40" s="22"/>
      <c r="O40" s="22"/>
      <c r="P40" s="22"/>
    </row>
    <row r="41" spans="1:16" ht="39" customHeight="1">
      <c r="A41" s="22"/>
      <c r="B41" s="35"/>
      <c r="C41" s="1238" t="s">
        <v>565</v>
      </c>
      <c r="D41" s="1239"/>
      <c r="E41" s="1240"/>
      <c r="F41" s="36">
        <v>0</v>
      </c>
      <c r="G41" s="37">
        <v>0</v>
      </c>
      <c r="H41" s="37">
        <v>0</v>
      </c>
      <c r="I41" s="37">
        <v>0</v>
      </c>
      <c r="J41" s="38">
        <v>0</v>
      </c>
      <c r="K41" s="22"/>
      <c r="L41" s="22"/>
      <c r="M41" s="22"/>
      <c r="N41" s="22"/>
      <c r="O41" s="22"/>
      <c r="P41" s="22"/>
    </row>
    <row r="42" spans="1:16" ht="39" customHeight="1">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567</v>
      </c>
      <c r="D43" s="1242"/>
      <c r="E43" s="1243"/>
      <c r="F43" s="41">
        <v>0.13</v>
      </c>
      <c r="G43" s="42">
        <v>0.59</v>
      </c>
      <c r="H43" s="42">
        <v>0.01</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dfLlrYtiPmECRmBZ7S5+qcH/IcZ9RMBjWbZwMaifaDCWhzcWy66uN3wmJ3tveHjz3/nhnpAhOXg+hYMMJRWQ==" saltValue="gKeyA0y/kPzxYGInyhJj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4" t="s">
        <v>10</v>
      </c>
      <c r="C45" s="1265"/>
      <c r="D45" s="58"/>
      <c r="E45" s="1270" t="s">
        <v>11</v>
      </c>
      <c r="F45" s="1270"/>
      <c r="G45" s="1270"/>
      <c r="H45" s="1270"/>
      <c r="I45" s="1270"/>
      <c r="J45" s="1271"/>
      <c r="K45" s="59">
        <v>226</v>
      </c>
      <c r="L45" s="60">
        <v>219</v>
      </c>
      <c r="M45" s="60">
        <v>210</v>
      </c>
      <c r="N45" s="60">
        <v>212</v>
      </c>
      <c r="O45" s="61">
        <v>233</v>
      </c>
      <c r="P45" s="48"/>
      <c r="Q45" s="48"/>
      <c r="R45" s="48"/>
      <c r="S45" s="48"/>
      <c r="T45" s="48"/>
      <c r="U45" s="48"/>
    </row>
    <row r="46" spans="1:21" ht="30.75" customHeight="1">
      <c r="A46" s="48"/>
      <c r="B46" s="1266"/>
      <c r="C46" s="1267"/>
      <c r="D46" s="62"/>
      <c r="E46" s="1248" t="s">
        <v>12</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c r="A47" s="48"/>
      <c r="B47" s="1266"/>
      <c r="C47" s="1267"/>
      <c r="D47" s="62"/>
      <c r="E47" s="1248" t="s">
        <v>13</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c r="A48" s="48"/>
      <c r="B48" s="1266"/>
      <c r="C48" s="1267"/>
      <c r="D48" s="62"/>
      <c r="E48" s="1248" t="s">
        <v>14</v>
      </c>
      <c r="F48" s="1248"/>
      <c r="G48" s="1248"/>
      <c r="H48" s="1248"/>
      <c r="I48" s="1248"/>
      <c r="J48" s="1249"/>
      <c r="K48" s="63">
        <v>102</v>
      </c>
      <c r="L48" s="64">
        <v>90</v>
      </c>
      <c r="M48" s="64">
        <v>98</v>
      </c>
      <c r="N48" s="64">
        <v>76</v>
      </c>
      <c r="O48" s="65">
        <v>77</v>
      </c>
      <c r="P48" s="48"/>
      <c r="Q48" s="48"/>
      <c r="R48" s="48"/>
      <c r="S48" s="48"/>
      <c r="T48" s="48"/>
      <c r="U48" s="48"/>
    </row>
    <row r="49" spans="1:21" ht="30.75" customHeight="1">
      <c r="A49" s="48"/>
      <c r="B49" s="1266"/>
      <c r="C49" s="1267"/>
      <c r="D49" s="62"/>
      <c r="E49" s="1248" t="s">
        <v>15</v>
      </c>
      <c r="F49" s="1248"/>
      <c r="G49" s="1248"/>
      <c r="H49" s="1248"/>
      <c r="I49" s="1248"/>
      <c r="J49" s="1249"/>
      <c r="K49" s="63">
        <v>0</v>
      </c>
      <c r="L49" s="64">
        <v>0</v>
      </c>
      <c r="M49" s="64">
        <v>0</v>
      </c>
      <c r="N49" s="64">
        <v>0</v>
      </c>
      <c r="O49" s="65">
        <v>0</v>
      </c>
      <c r="P49" s="48"/>
      <c r="Q49" s="48"/>
      <c r="R49" s="48"/>
      <c r="S49" s="48"/>
      <c r="T49" s="48"/>
      <c r="U49" s="48"/>
    </row>
    <row r="50" spans="1:21" ht="30.75" customHeight="1">
      <c r="A50" s="48"/>
      <c r="B50" s="1266"/>
      <c r="C50" s="1267"/>
      <c r="D50" s="62"/>
      <c r="E50" s="1248" t="s">
        <v>16</v>
      </c>
      <c r="F50" s="1248"/>
      <c r="G50" s="1248"/>
      <c r="H50" s="1248"/>
      <c r="I50" s="1248"/>
      <c r="J50" s="1249"/>
      <c r="K50" s="63">
        <v>0</v>
      </c>
      <c r="L50" s="64">
        <v>0</v>
      </c>
      <c r="M50" s="64" t="s">
        <v>509</v>
      </c>
      <c r="N50" s="64" t="s">
        <v>509</v>
      </c>
      <c r="O50" s="65" t="s">
        <v>509</v>
      </c>
      <c r="P50" s="48"/>
      <c r="Q50" s="48"/>
      <c r="R50" s="48"/>
      <c r="S50" s="48"/>
      <c r="T50" s="48"/>
      <c r="U50" s="48"/>
    </row>
    <row r="51" spans="1:21" ht="30.75" customHeight="1">
      <c r="A51" s="48"/>
      <c r="B51" s="1268"/>
      <c r="C51" s="1269"/>
      <c r="D51" s="66"/>
      <c r="E51" s="1248" t="s">
        <v>17</v>
      </c>
      <c r="F51" s="1248"/>
      <c r="G51" s="1248"/>
      <c r="H51" s="1248"/>
      <c r="I51" s="1248"/>
      <c r="J51" s="1249"/>
      <c r="K51" s="63">
        <v>0</v>
      </c>
      <c r="L51" s="64" t="s">
        <v>509</v>
      </c>
      <c r="M51" s="64" t="s">
        <v>509</v>
      </c>
      <c r="N51" s="64" t="s">
        <v>509</v>
      </c>
      <c r="O51" s="65" t="s">
        <v>509</v>
      </c>
      <c r="P51" s="48"/>
      <c r="Q51" s="48"/>
      <c r="R51" s="48"/>
      <c r="S51" s="48"/>
      <c r="T51" s="48"/>
      <c r="U51" s="48"/>
    </row>
    <row r="52" spans="1:21" ht="30.75" customHeight="1">
      <c r="A52" s="48"/>
      <c r="B52" s="1246" t="s">
        <v>18</v>
      </c>
      <c r="C52" s="1247"/>
      <c r="D52" s="66"/>
      <c r="E52" s="1248" t="s">
        <v>19</v>
      </c>
      <c r="F52" s="1248"/>
      <c r="G52" s="1248"/>
      <c r="H52" s="1248"/>
      <c r="I52" s="1248"/>
      <c r="J52" s="1249"/>
      <c r="K52" s="63">
        <v>252</v>
      </c>
      <c r="L52" s="64">
        <v>217</v>
      </c>
      <c r="M52" s="64">
        <v>220</v>
      </c>
      <c r="N52" s="64">
        <v>211</v>
      </c>
      <c r="O52" s="65">
        <v>231</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76</v>
      </c>
      <c r="L53" s="69">
        <v>92</v>
      </c>
      <c r="M53" s="69">
        <v>88</v>
      </c>
      <c r="N53" s="69">
        <v>77</v>
      </c>
      <c r="O53" s="70">
        <v>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54" t="s">
        <v>24</v>
      </c>
      <c r="C57" s="1255"/>
      <c r="D57" s="1258" t="s">
        <v>25</v>
      </c>
      <c r="E57" s="1259"/>
      <c r="F57" s="1259"/>
      <c r="G57" s="1259"/>
      <c r="H57" s="1259"/>
      <c r="I57" s="1259"/>
      <c r="J57" s="1260"/>
      <c r="K57" s="82" t="s">
        <v>589</v>
      </c>
      <c r="L57" s="83" t="s">
        <v>589</v>
      </c>
      <c r="M57" s="83" t="s">
        <v>589</v>
      </c>
      <c r="N57" s="83" t="s">
        <v>589</v>
      </c>
      <c r="O57" s="84" t="s">
        <v>589</v>
      </c>
    </row>
    <row r="58" spans="1:21" ht="31.5" customHeight="1" thickBot="1">
      <c r="B58" s="1256"/>
      <c r="C58" s="1257"/>
      <c r="D58" s="1261" t="s">
        <v>26</v>
      </c>
      <c r="E58" s="1262"/>
      <c r="F58" s="1262"/>
      <c r="G58" s="1262"/>
      <c r="H58" s="1262"/>
      <c r="I58" s="1262"/>
      <c r="J58" s="1263"/>
      <c r="K58" s="85" t="s">
        <v>589</v>
      </c>
      <c r="L58" s="86" t="s">
        <v>589</v>
      </c>
      <c r="M58" s="86" t="s">
        <v>589</v>
      </c>
      <c r="N58" s="86" t="s">
        <v>589</v>
      </c>
      <c r="O58" s="87" t="s">
        <v>589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sheetData>
  <sheetProtection algorithmName="SHA-512" hashValue="QOa9czUZw1zPi1IqS05ZKrrRVrb0WMKnrczu+8/Ya3MHNARThIHbh1VnvSu5vvW2a6JVv0A1UZtE9ZsVkctQug==" saltValue="NkYi3u8ECiGRaGSKdVlh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84" t="s">
        <v>29</v>
      </c>
      <c r="C41" s="1285"/>
      <c r="D41" s="101"/>
      <c r="E41" s="1286" t="s">
        <v>30</v>
      </c>
      <c r="F41" s="1286"/>
      <c r="G41" s="1286"/>
      <c r="H41" s="1287"/>
      <c r="I41" s="102">
        <v>2500</v>
      </c>
      <c r="J41" s="103">
        <v>2518</v>
      </c>
      <c r="K41" s="103">
        <v>2523</v>
      </c>
      <c r="L41" s="103">
        <v>2793</v>
      </c>
      <c r="M41" s="104">
        <v>2617</v>
      </c>
    </row>
    <row r="42" spans="2:13" ht="27.75" customHeight="1">
      <c r="B42" s="1274"/>
      <c r="C42" s="1275"/>
      <c r="D42" s="105"/>
      <c r="E42" s="1278" t="s">
        <v>31</v>
      </c>
      <c r="F42" s="1278"/>
      <c r="G42" s="1278"/>
      <c r="H42" s="1279"/>
      <c r="I42" s="106" t="s">
        <v>509</v>
      </c>
      <c r="J42" s="107" t="s">
        <v>509</v>
      </c>
      <c r="K42" s="107" t="s">
        <v>509</v>
      </c>
      <c r="L42" s="107" t="s">
        <v>509</v>
      </c>
      <c r="M42" s="108" t="s">
        <v>509</v>
      </c>
    </row>
    <row r="43" spans="2:13" ht="27.75" customHeight="1">
      <c r="B43" s="1274"/>
      <c r="C43" s="1275"/>
      <c r="D43" s="105"/>
      <c r="E43" s="1278" t="s">
        <v>32</v>
      </c>
      <c r="F43" s="1278"/>
      <c r="G43" s="1278"/>
      <c r="H43" s="1279"/>
      <c r="I43" s="106">
        <v>981</v>
      </c>
      <c r="J43" s="107">
        <v>978</v>
      </c>
      <c r="K43" s="107">
        <v>1050</v>
      </c>
      <c r="L43" s="107">
        <v>983</v>
      </c>
      <c r="M43" s="108">
        <v>884</v>
      </c>
    </row>
    <row r="44" spans="2:13" ht="27.75" customHeight="1">
      <c r="B44" s="1274"/>
      <c r="C44" s="1275"/>
      <c r="D44" s="105"/>
      <c r="E44" s="1278" t="s">
        <v>33</v>
      </c>
      <c r="F44" s="1278"/>
      <c r="G44" s="1278"/>
      <c r="H44" s="1279"/>
      <c r="I44" s="106">
        <v>1</v>
      </c>
      <c r="J44" s="107">
        <v>1</v>
      </c>
      <c r="K44" s="107">
        <v>0</v>
      </c>
      <c r="L44" s="107">
        <v>0</v>
      </c>
      <c r="M44" s="108" t="s">
        <v>509</v>
      </c>
    </row>
    <row r="45" spans="2:13" ht="27.75" customHeight="1">
      <c r="B45" s="1274"/>
      <c r="C45" s="1275"/>
      <c r="D45" s="105"/>
      <c r="E45" s="1278" t="s">
        <v>34</v>
      </c>
      <c r="F45" s="1278"/>
      <c r="G45" s="1278"/>
      <c r="H45" s="1279"/>
      <c r="I45" s="106">
        <v>303</v>
      </c>
      <c r="J45" s="107">
        <v>264</v>
      </c>
      <c r="K45" s="107">
        <v>250</v>
      </c>
      <c r="L45" s="107">
        <v>342</v>
      </c>
      <c r="M45" s="108">
        <v>295</v>
      </c>
    </row>
    <row r="46" spans="2:13" ht="27.75" customHeight="1">
      <c r="B46" s="1274"/>
      <c r="C46" s="1275"/>
      <c r="D46" s="109"/>
      <c r="E46" s="1278" t="s">
        <v>35</v>
      </c>
      <c r="F46" s="1278"/>
      <c r="G46" s="1278"/>
      <c r="H46" s="1279"/>
      <c r="I46" s="106" t="s">
        <v>509</v>
      </c>
      <c r="J46" s="107" t="s">
        <v>509</v>
      </c>
      <c r="K46" s="107" t="s">
        <v>509</v>
      </c>
      <c r="L46" s="107" t="s">
        <v>509</v>
      </c>
      <c r="M46" s="108" t="s">
        <v>509</v>
      </c>
    </row>
    <row r="47" spans="2:13" ht="27.75" customHeight="1">
      <c r="B47" s="1274"/>
      <c r="C47" s="1275"/>
      <c r="D47" s="110"/>
      <c r="E47" s="1288" t="s">
        <v>36</v>
      </c>
      <c r="F47" s="1289"/>
      <c r="G47" s="1289"/>
      <c r="H47" s="1290"/>
      <c r="I47" s="106" t="s">
        <v>509</v>
      </c>
      <c r="J47" s="107" t="s">
        <v>509</v>
      </c>
      <c r="K47" s="107" t="s">
        <v>509</v>
      </c>
      <c r="L47" s="107" t="s">
        <v>509</v>
      </c>
      <c r="M47" s="108" t="s">
        <v>509</v>
      </c>
    </row>
    <row r="48" spans="2:13" ht="27.75" customHeight="1">
      <c r="B48" s="1274"/>
      <c r="C48" s="1275"/>
      <c r="D48" s="105"/>
      <c r="E48" s="1278" t="s">
        <v>37</v>
      </c>
      <c r="F48" s="1278"/>
      <c r="G48" s="1278"/>
      <c r="H48" s="1279"/>
      <c r="I48" s="106" t="s">
        <v>509</v>
      </c>
      <c r="J48" s="107" t="s">
        <v>509</v>
      </c>
      <c r="K48" s="107" t="s">
        <v>509</v>
      </c>
      <c r="L48" s="107" t="s">
        <v>509</v>
      </c>
      <c r="M48" s="108" t="s">
        <v>509</v>
      </c>
    </row>
    <row r="49" spans="2:13" ht="27.75" customHeight="1">
      <c r="B49" s="1276"/>
      <c r="C49" s="1277"/>
      <c r="D49" s="105"/>
      <c r="E49" s="1278" t="s">
        <v>38</v>
      </c>
      <c r="F49" s="1278"/>
      <c r="G49" s="1278"/>
      <c r="H49" s="1279"/>
      <c r="I49" s="106" t="s">
        <v>509</v>
      </c>
      <c r="J49" s="107" t="s">
        <v>509</v>
      </c>
      <c r="K49" s="107" t="s">
        <v>509</v>
      </c>
      <c r="L49" s="107" t="s">
        <v>509</v>
      </c>
      <c r="M49" s="108" t="s">
        <v>509</v>
      </c>
    </row>
    <row r="50" spans="2:13" ht="27.75" customHeight="1">
      <c r="B50" s="1272" t="s">
        <v>39</v>
      </c>
      <c r="C50" s="1273"/>
      <c r="D50" s="111"/>
      <c r="E50" s="1278" t="s">
        <v>40</v>
      </c>
      <c r="F50" s="1278"/>
      <c r="G50" s="1278"/>
      <c r="H50" s="1279"/>
      <c r="I50" s="106">
        <v>2982</v>
      </c>
      <c r="J50" s="107">
        <v>3392</v>
      </c>
      <c r="K50" s="107">
        <v>3662</v>
      </c>
      <c r="L50" s="107">
        <v>4173</v>
      </c>
      <c r="M50" s="108">
        <v>4284</v>
      </c>
    </row>
    <row r="51" spans="2:13" ht="27.75" customHeight="1">
      <c r="B51" s="1274"/>
      <c r="C51" s="1275"/>
      <c r="D51" s="105"/>
      <c r="E51" s="1278" t="s">
        <v>41</v>
      </c>
      <c r="F51" s="1278"/>
      <c r="G51" s="1278"/>
      <c r="H51" s="1279"/>
      <c r="I51" s="106">
        <v>37</v>
      </c>
      <c r="J51" s="107">
        <v>24</v>
      </c>
      <c r="K51" s="107">
        <v>13</v>
      </c>
      <c r="L51" s="107">
        <v>7</v>
      </c>
      <c r="M51" s="108">
        <v>6</v>
      </c>
    </row>
    <row r="52" spans="2:13" ht="27.75" customHeight="1">
      <c r="B52" s="1276"/>
      <c r="C52" s="1277"/>
      <c r="D52" s="105"/>
      <c r="E52" s="1278" t="s">
        <v>42</v>
      </c>
      <c r="F52" s="1278"/>
      <c r="G52" s="1278"/>
      <c r="H52" s="1279"/>
      <c r="I52" s="106">
        <v>2290</v>
      </c>
      <c r="J52" s="107">
        <v>2285</v>
      </c>
      <c r="K52" s="107">
        <v>2237</v>
      </c>
      <c r="L52" s="107">
        <v>2405</v>
      </c>
      <c r="M52" s="108">
        <v>2333</v>
      </c>
    </row>
    <row r="53" spans="2:13" ht="27.75" customHeight="1" thickBot="1">
      <c r="B53" s="1280" t="s">
        <v>43</v>
      </c>
      <c r="C53" s="1281"/>
      <c r="D53" s="112"/>
      <c r="E53" s="1282" t="s">
        <v>44</v>
      </c>
      <c r="F53" s="1282"/>
      <c r="G53" s="1282"/>
      <c r="H53" s="1283"/>
      <c r="I53" s="113">
        <v>-1524</v>
      </c>
      <c r="J53" s="114">
        <v>-1940</v>
      </c>
      <c r="K53" s="114">
        <v>-2089</v>
      </c>
      <c r="L53" s="114">
        <v>-2467</v>
      </c>
      <c r="M53" s="115">
        <v>-2828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E5g+zFD2+1+evnhhyrXm5NtTZFeBmGUztuAMgmjWnOzcgIQHUqJUcc8e9dKts5FmOgomU+WD57EB98Yn5xXZg==" saltValue="yLAY1v2FIIdafwyJqSNq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299" t="s">
        <v>47</v>
      </c>
      <c r="D55" s="1299"/>
      <c r="E55" s="1300"/>
      <c r="F55" s="127">
        <v>3193</v>
      </c>
      <c r="G55" s="127">
        <v>3180</v>
      </c>
      <c r="H55" s="128">
        <v>3171</v>
      </c>
    </row>
    <row r="56" spans="2:8" ht="52.5" customHeight="1">
      <c r="B56" s="129"/>
      <c r="C56" s="1301" t="s">
        <v>48</v>
      </c>
      <c r="D56" s="1301"/>
      <c r="E56" s="1302"/>
      <c r="F56" s="130">
        <v>355</v>
      </c>
      <c r="G56" s="130">
        <v>355</v>
      </c>
      <c r="H56" s="131">
        <v>355</v>
      </c>
    </row>
    <row r="57" spans="2:8" ht="53.25" customHeight="1">
      <c r="B57" s="129"/>
      <c r="C57" s="1303" t="s">
        <v>49</v>
      </c>
      <c r="D57" s="1303"/>
      <c r="E57" s="1304"/>
      <c r="F57" s="132">
        <v>373</v>
      </c>
      <c r="G57" s="132">
        <v>468</v>
      </c>
      <c r="H57" s="133">
        <v>606</v>
      </c>
    </row>
    <row r="58" spans="2:8" ht="45.75" customHeight="1">
      <c r="B58" s="134"/>
      <c r="C58" s="1291" t="s">
        <v>582</v>
      </c>
      <c r="D58" s="1292"/>
      <c r="E58" s="1293"/>
      <c r="F58" s="135">
        <v>182</v>
      </c>
      <c r="G58" s="135">
        <v>282</v>
      </c>
      <c r="H58" s="136">
        <v>324</v>
      </c>
    </row>
    <row r="59" spans="2:8" ht="45.75" customHeight="1">
      <c r="B59" s="134"/>
      <c r="C59" s="1291" t="s">
        <v>583</v>
      </c>
      <c r="D59" s="1292"/>
      <c r="E59" s="1293"/>
      <c r="F59" s="135">
        <v>33</v>
      </c>
      <c r="G59" s="135">
        <v>136</v>
      </c>
      <c r="H59" s="136">
        <v>130</v>
      </c>
    </row>
    <row r="60" spans="2:8" ht="45.75" customHeight="1">
      <c r="B60" s="134"/>
      <c r="C60" s="1291" t="s">
        <v>584</v>
      </c>
      <c r="D60" s="1292"/>
      <c r="E60" s="1293"/>
      <c r="F60" s="135">
        <v>129</v>
      </c>
      <c r="G60" s="135">
        <v>129</v>
      </c>
      <c r="H60" s="136">
        <v>129</v>
      </c>
    </row>
    <row r="61" spans="2:8" ht="45.75" customHeight="1">
      <c r="B61" s="134"/>
      <c r="C61" s="1291" t="s">
        <v>585</v>
      </c>
      <c r="D61" s="1292"/>
      <c r="E61" s="1293"/>
      <c r="F61" s="135">
        <v>10</v>
      </c>
      <c r="G61" s="135">
        <v>12</v>
      </c>
      <c r="H61" s="136">
        <v>16</v>
      </c>
    </row>
    <row r="62" spans="2:8" ht="45.75" customHeight="1" thickBot="1">
      <c r="B62" s="137"/>
      <c r="C62" s="1294" t="s">
        <v>586</v>
      </c>
      <c r="D62" s="1295"/>
      <c r="E62" s="1296"/>
      <c r="F62" s="138">
        <v>9</v>
      </c>
      <c r="G62" s="138">
        <v>9</v>
      </c>
      <c r="H62" s="139">
        <v>8</v>
      </c>
    </row>
    <row r="63" spans="2:8" ht="52.5" customHeight="1" thickBot="1">
      <c r="B63" s="140"/>
      <c r="C63" s="1297" t="s">
        <v>50</v>
      </c>
      <c r="D63" s="1297"/>
      <c r="E63" s="1298"/>
      <c r="F63" s="141">
        <v>3921</v>
      </c>
      <c r="G63" s="141">
        <v>4003</v>
      </c>
      <c r="H63" s="142">
        <v>4132</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sheetData>
  <sheetProtection algorithmName="SHA-512" hashValue="2muBzoW+OG+FadoYqLBr/mGSbv1viZLjl/ZUxX2o8CBGmdo/xJT45hTvcfdu/R045n1PYEF9pZg8MytgCjXI7A==" saltValue="lERgltrYmcGbqu3p0mFl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66.599999999999994</v>
      </c>
      <c r="CG53" s="1307"/>
      <c r="CH53" s="1307"/>
      <c r="CI53" s="1307"/>
      <c r="CJ53" s="1307"/>
      <c r="CK53" s="1307"/>
      <c r="CL53" s="1307"/>
      <c r="CM53" s="1307"/>
      <c r="CN53" s="1307">
        <v>71.7</v>
      </c>
      <c r="CO53" s="1307"/>
      <c r="CP53" s="1307"/>
      <c r="CQ53" s="1307"/>
      <c r="CR53" s="1307"/>
      <c r="CS53" s="1307"/>
      <c r="CT53" s="1307"/>
      <c r="CU53" s="1307"/>
      <c r="CV53" s="1307">
        <v>73.5</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c r="B73" s="394"/>
      <c r="G73" s="1323"/>
      <c r="H73" s="1323"/>
      <c r="I73" s="1323"/>
      <c r="J73" s="1323"/>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600</v>
      </c>
      <c r="BC75" s="1310"/>
      <c r="BD75" s="1310"/>
      <c r="BE75" s="1310"/>
      <c r="BF75" s="1310"/>
      <c r="BG75" s="1310"/>
      <c r="BH75" s="1310"/>
      <c r="BI75" s="1310"/>
      <c r="BJ75" s="1310"/>
      <c r="BK75" s="1310"/>
      <c r="BL75" s="1310"/>
      <c r="BM75" s="1310"/>
      <c r="BN75" s="1310"/>
      <c r="BO75" s="1310"/>
      <c r="BP75" s="1307">
        <v>5.5</v>
      </c>
      <c r="BQ75" s="1307"/>
      <c r="BR75" s="1307"/>
      <c r="BS75" s="1307"/>
      <c r="BT75" s="1307"/>
      <c r="BU75" s="1307"/>
      <c r="BV75" s="1307"/>
      <c r="BW75" s="1307"/>
      <c r="BX75" s="1307">
        <v>5.3</v>
      </c>
      <c r="BY75" s="1307"/>
      <c r="BZ75" s="1307"/>
      <c r="CA75" s="1307"/>
      <c r="CB75" s="1307"/>
      <c r="CC75" s="1307"/>
      <c r="CD75" s="1307"/>
      <c r="CE75" s="1307"/>
      <c r="CF75" s="1307">
        <v>5.5</v>
      </c>
      <c r="CG75" s="1307"/>
      <c r="CH75" s="1307"/>
      <c r="CI75" s="1307"/>
      <c r="CJ75" s="1307"/>
      <c r="CK75" s="1307"/>
      <c r="CL75" s="1307"/>
      <c r="CM75" s="1307"/>
      <c r="CN75" s="1307">
        <v>5.5</v>
      </c>
      <c r="CO75" s="1307"/>
      <c r="CP75" s="1307"/>
      <c r="CQ75" s="1307"/>
      <c r="CR75" s="1307"/>
      <c r="CS75" s="1307"/>
      <c r="CT75" s="1307"/>
      <c r="CU75" s="1307"/>
      <c r="CV75" s="1307">
        <v>5.4</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600</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dNPNA543qFUAJaQ0tNj8Yfmz57V5pjnGlrbOqg430QwbTX0ij9rPFv9BUf4bu+DyQuoetIuYezGiwan9W1OGQ==" saltValue="sBK2cnEx19EL07CCKyW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t38yAntgx5FfYd39AdZnoNWOMDd7w9g15BcV7mLkPgd85adhfOv0ZpyP+gu8YnZjEe4Z9pMVTCjarnotlFNYA==" saltValue="bTaUsNcJSvbVOaA9sCZm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9qQ6v6zApVUS7ayNwPZqwaL4OBxZbu8aDcnfF9BCuWzR7B8/5JaUOq8ddtYoq5DgfYJnBaY/rqhlAztlc39ug==" saltValue="hHMJQ8oGyvW7nuCt51Fa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548</v>
      </c>
      <c r="G2" s="156"/>
      <c r="H2" s="157"/>
    </row>
    <row r="3" spans="1:8">
      <c r="A3" s="153" t="s">
        <v>541</v>
      </c>
      <c r="B3" s="158"/>
      <c r="C3" s="159"/>
      <c r="D3" s="160">
        <v>174171</v>
      </c>
      <c r="E3" s="161"/>
      <c r="F3" s="162">
        <v>288550</v>
      </c>
      <c r="G3" s="163"/>
      <c r="H3" s="164"/>
    </row>
    <row r="4" spans="1:8">
      <c r="A4" s="165"/>
      <c r="B4" s="166"/>
      <c r="C4" s="167"/>
      <c r="D4" s="168">
        <v>34302</v>
      </c>
      <c r="E4" s="169"/>
      <c r="F4" s="170">
        <v>141525</v>
      </c>
      <c r="G4" s="171"/>
      <c r="H4" s="172"/>
    </row>
    <row r="5" spans="1:8">
      <c r="A5" s="153" t="s">
        <v>543</v>
      </c>
      <c r="B5" s="158"/>
      <c r="C5" s="159"/>
      <c r="D5" s="160">
        <v>84509</v>
      </c>
      <c r="E5" s="161"/>
      <c r="F5" s="162">
        <v>245039</v>
      </c>
      <c r="G5" s="163"/>
      <c r="H5" s="164"/>
    </row>
    <row r="6" spans="1:8">
      <c r="A6" s="165"/>
      <c r="B6" s="166"/>
      <c r="C6" s="167"/>
      <c r="D6" s="168">
        <v>58536</v>
      </c>
      <c r="E6" s="169"/>
      <c r="F6" s="170">
        <v>108922</v>
      </c>
      <c r="G6" s="171"/>
      <c r="H6" s="172"/>
    </row>
    <row r="7" spans="1:8">
      <c r="A7" s="153" t="s">
        <v>544</v>
      </c>
      <c r="B7" s="158"/>
      <c r="C7" s="159"/>
      <c r="D7" s="160">
        <v>113893</v>
      </c>
      <c r="E7" s="161"/>
      <c r="F7" s="162">
        <v>237994</v>
      </c>
      <c r="G7" s="163"/>
      <c r="H7" s="164"/>
    </row>
    <row r="8" spans="1:8">
      <c r="A8" s="165"/>
      <c r="B8" s="166"/>
      <c r="C8" s="167"/>
      <c r="D8" s="168">
        <v>64594</v>
      </c>
      <c r="E8" s="169"/>
      <c r="F8" s="170">
        <v>110361</v>
      </c>
      <c r="G8" s="171"/>
      <c r="H8" s="172"/>
    </row>
    <row r="9" spans="1:8">
      <c r="A9" s="153" t="s">
        <v>545</v>
      </c>
      <c r="B9" s="158"/>
      <c r="C9" s="159"/>
      <c r="D9" s="160">
        <v>357027</v>
      </c>
      <c r="E9" s="161"/>
      <c r="F9" s="162">
        <v>267911</v>
      </c>
      <c r="G9" s="163"/>
      <c r="H9" s="164"/>
    </row>
    <row r="10" spans="1:8">
      <c r="A10" s="165"/>
      <c r="B10" s="166"/>
      <c r="C10" s="167"/>
      <c r="D10" s="168">
        <v>150732</v>
      </c>
      <c r="E10" s="169"/>
      <c r="F10" s="170">
        <v>106425</v>
      </c>
      <c r="G10" s="171"/>
      <c r="H10" s="172"/>
    </row>
    <row r="11" spans="1:8">
      <c r="A11" s="153" t="s">
        <v>546</v>
      </c>
      <c r="B11" s="158"/>
      <c r="C11" s="159"/>
      <c r="D11" s="160">
        <v>112407</v>
      </c>
      <c r="E11" s="161"/>
      <c r="F11" s="162">
        <v>228215</v>
      </c>
      <c r="G11" s="163"/>
      <c r="H11" s="164"/>
    </row>
    <row r="12" spans="1:8">
      <c r="A12" s="165"/>
      <c r="B12" s="166"/>
      <c r="C12" s="173"/>
      <c r="D12" s="168">
        <v>64736</v>
      </c>
      <c r="E12" s="169"/>
      <c r="F12" s="170">
        <v>117571</v>
      </c>
      <c r="G12" s="171"/>
      <c r="H12" s="172"/>
    </row>
    <row r="13" spans="1:8">
      <c r="A13" s="153"/>
      <c r="B13" s="158"/>
      <c r="C13" s="174"/>
      <c r="D13" s="175">
        <v>168401</v>
      </c>
      <c r="E13" s="176"/>
      <c r="F13" s="177">
        <v>253542</v>
      </c>
      <c r="G13" s="178"/>
      <c r="H13" s="164"/>
    </row>
    <row r="14" spans="1:8">
      <c r="A14" s="165"/>
      <c r="B14" s="166"/>
      <c r="C14" s="167"/>
      <c r="D14" s="168">
        <v>74580</v>
      </c>
      <c r="E14" s="169"/>
      <c r="F14" s="170">
        <v>116961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4.93</v>
      </c>
      <c r="C19" s="179">
        <f>ROUND(VALUE(SUBSTITUTE(実質収支比率等に係る経年分析!G$48,"▲","-")),2)</f>
        <v>4.67</v>
      </c>
      <c r="D19" s="179">
        <f>ROUND(VALUE(SUBSTITUTE(実質収支比率等に係る経年分析!H$48,"▲","-")),2)</f>
        <v>6.62</v>
      </c>
      <c r="E19" s="179">
        <f>ROUND(VALUE(SUBSTITUTE(実質収支比率等に係る経年分析!I$48,"▲","-")),2)</f>
        <v>5.43</v>
      </c>
      <c r="F19" s="179">
        <f>ROUND(VALUE(SUBSTITUTE(実質収支比率等に係る経年分析!J$48,"▲","-")),2)</f>
        <v>5.25</v>
      </c>
    </row>
    <row r="20" spans="1:11">
      <c r="A20" s="179" t="s">
        <v>54</v>
      </c>
      <c r="B20" s="179">
        <f>ROUND(VALUE(SUBSTITUTE(実質収支比率等に係る経年分析!F$47,"▲","-")),2)</f>
        <v>125.82</v>
      </c>
      <c r="C20" s="179">
        <f>ROUND(VALUE(SUBSTITUTE(実質収支比率等に係る経年分析!G$47,"▲","-")),2)</f>
        <v>141.55000000000001</v>
      </c>
      <c r="D20" s="179">
        <f>ROUND(VALUE(SUBSTITUTE(実質収支比率等に係る経年分析!H$47,"▲","-")),2)</f>
        <v>159.97</v>
      </c>
      <c r="E20" s="179">
        <f>ROUND(VALUE(SUBSTITUTE(実質収支比率等に係る経年分析!I$47,"▲","-")),2)</f>
        <v>189.15</v>
      </c>
      <c r="F20" s="179">
        <f>ROUND(VALUE(SUBSTITUTE(実質収支比率等に係る経年分析!J$47,"▲","-")),2)</f>
        <v>193.11</v>
      </c>
    </row>
    <row r="21" spans="1:11">
      <c r="A21" s="179" t="s">
        <v>55</v>
      </c>
      <c r="B21" s="179">
        <f>IF(ISNUMBER(VALUE(SUBSTITUTE(実質収支比率等に係る経年分析!F$49,"▲","-"))),ROUND(VALUE(SUBSTITUTE(実質収支比率等に係る経年分析!F$49,"▲","-")),2),NA())</f>
        <v>17.489999999999998</v>
      </c>
      <c r="C21" s="179">
        <f>IF(ISNUMBER(VALUE(SUBSTITUTE(実質収支比率等に係る経年分析!G$49,"▲","-"))),ROUND(VALUE(SUBSTITUTE(実質収支比率等に係る経年分析!G$49,"▲","-")),2),NA())</f>
        <v>19.77</v>
      </c>
      <c r="D21" s="179">
        <f>IF(ISNUMBER(VALUE(SUBSTITUTE(実質収支比率等に係る経年分析!H$49,"▲","-"))),ROUND(VALUE(SUBSTITUTE(実質収支比率等に係る経年分析!H$49,"▲","-")),2),NA())</f>
        <v>17.399999999999999</v>
      </c>
      <c r="E21" s="179">
        <f>IF(ISNUMBER(VALUE(SUBSTITUTE(実質収支比率等に係る経年分析!I$49,"▲","-"))),ROUND(VALUE(SUBSTITUTE(実質収支比率等に係る経年分析!I$49,"▲","-")),2),NA())</f>
        <v>-2.31</v>
      </c>
      <c r="F21" s="179">
        <f>IF(ISNUMBER(VALUE(SUBSTITUTE(実質収支比率等に係る経年分析!J$49,"▲","-"))),ROUND(VALUE(SUBSTITUTE(実質収支比率等に係る経年分析!J$49,"▲","-")),2),NA())</f>
        <v>-0.89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国民健康保険診療施設勘定特別会計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0.28000000000000003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0.16</v>
      </c>
    </row>
    <row r="35" spans="1:16">
      <c r="A35" s="180" t="str">
        <f>IF(連結実質赤字比率に係る赤字・黒字の構成分析!C$35="",NA(),連結実質赤字比率に係る赤字・黒字の構成分析!C$35)</f>
        <v>介護保険事業勘定特別会計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4.8899999999999997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4.6500000000000004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5.25</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252</v>
      </c>
      <c r="E42" s="181"/>
      <c r="F42" s="181"/>
      <c r="G42" s="181">
        <f>'実質公債費比率（分子）の構造'!L$52</f>
        <v>217</v>
      </c>
      <c r="H42" s="181"/>
      <c r="I42" s="181"/>
      <c r="J42" s="181">
        <f>'実質公債費比率（分子）の構造'!M$52</f>
        <v>220</v>
      </c>
      <c r="K42" s="181"/>
      <c r="L42" s="181"/>
      <c r="M42" s="181">
        <f>'実質公債費比率（分子）の構造'!N$52</f>
        <v>211</v>
      </c>
      <c r="N42" s="181"/>
      <c r="O42" s="181"/>
      <c r="P42" s="181">
        <f>'実質公債費比率（分子）の構造'!O$52</f>
        <v>231</v>
      </c>
    </row>
    <row r="43" spans="1:16">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0</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c r="A46" s="181" t="s">
        <v>66</v>
      </c>
      <c r="B46" s="181">
        <f>'実質公債費比率（分子）の構造'!K$48</f>
        <v>102</v>
      </c>
      <c r="C46" s="181"/>
      <c r="D46" s="181"/>
      <c r="E46" s="181">
        <f>'実質公債費比率（分子）の構造'!L$48</f>
        <v>90</v>
      </c>
      <c r="F46" s="181"/>
      <c r="G46" s="181"/>
      <c r="H46" s="181">
        <f>'実質公債費比率（分子）の構造'!M$48</f>
        <v>98</v>
      </c>
      <c r="I46" s="181"/>
      <c r="J46" s="181"/>
      <c r="K46" s="181">
        <f>'実質公債費比率（分子）の構造'!N$48</f>
        <v>76</v>
      </c>
      <c r="L46" s="181"/>
      <c r="M46" s="181"/>
      <c r="N46" s="181">
        <f>'実質公債費比率（分子）の構造'!O$48</f>
        <v>77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226</v>
      </c>
      <c r="C49" s="181"/>
      <c r="D49" s="181"/>
      <c r="E49" s="181">
        <f>'実質公債費比率（分子）の構造'!L$45</f>
        <v>219</v>
      </c>
      <c r="F49" s="181"/>
      <c r="G49" s="181"/>
      <c r="H49" s="181">
        <f>'実質公債費比率（分子）の構造'!M$45</f>
        <v>210</v>
      </c>
      <c r="I49" s="181"/>
      <c r="J49" s="181"/>
      <c r="K49" s="181">
        <f>'実質公債費比率（分子）の構造'!N$45</f>
        <v>212</v>
      </c>
      <c r="L49" s="181"/>
      <c r="M49" s="181"/>
      <c r="N49" s="181">
        <f>'実質公債費比率（分子）の構造'!O$45</f>
        <v>233</v>
      </c>
      <c r="O49" s="181"/>
      <c r="P49" s="181"/>
    </row>
    <row r="50" spans="1:16">
      <c r="A50" s="181" t="s">
        <v>70</v>
      </c>
      <c r="B50" s="181" t="e">
        <f>NA()</f>
        <v>#N/A</v>
      </c>
      <c r="C50" s="181">
        <f>IF(ISNUMBER('実質公債費比率（分子）の構造'!K$53),'実質公債費比率（分子）の構造'!K$53,NA())</f>
        <v>76</v>
      </c>
      <c r="D50" s="181" t="e">
        <f>NA()</f>
        <v>#N/A</v>
      </c>
      <c r="E50" s="181" t="e">
        <f>NA()</f>
        <v>#N/A</v>
      </c>
      <c r="F50" s="181">
        <f>IF(ISNUMBER('実質公債費比率（分子）の構造'!L$53),'実質公債費比率（分子）の構造'!L$53,NA())</f>
        <v>92</v>
      </c>
      <c r="G50" s="181" t="e">
        <f>NA()</f>
        <v>#N/A</v>
      </c>
      <c r="H50" s="181" t="e">
        <f>NA()</f>
        <v>#N/A</v>
      </c>
      <c r="I50" s="181">
        <f>IF(ISNUMBER('実質公債費比率（分子）の構造'!M$53),'実質公債費比率（分子）の構造'!M$53,NA())</f>
        <v>88</v>
      </c>
      <c r="J50" s="181" t="e">
        <f>NA()</f>
        <v>#N/A</v>
      </c>
      <c r="K50" s="181" t="e">
        <f>NA()</f>
        <v>#N/A</v>
      </c>
      <c r="L50" s="181">
        <f>IF(ISNUMBER('実質公債費比率（分子）の構造'!N$53),'実質公債費比率（分子）の構造'!N$53,NA())</f>
        <v>77</v>
      </c>
      <c r="M50" s="181" t="e">
        <f>NA()</f>
        <v>#N/A</v>
      </c>
      <c r="N50" s="181" t="e">
        <f>NA()</f>
        <v>#N/A</v>
      </c>
      <c r="O50" s="181">
        <f>IF(ISNUMBER('実質公債費比率（分子）の構造'!O$53),'実質公債費比率（分子）の構造'!O$53,NA())</f>
        <v>79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2290</v>
      </c>
      <c r="E56" s="180"/>
      <c r="F56" s="180"/>
      <c r="G56" s="180">
        <f>'将来負担比率（分子）の構造'!J$52</f>
        <v>2285</v>
      </c>
      <c r="H56" s="180"/>
      <c r="I56" s="180"/>
      <c r="J56" s="180">
        <f>'将来負担比率（分子）の構造'!K$52</f>
        <v>2237</v>
      </c>
      <c r="K56" s="180"/>
      <c r="L56" s="180"/>
      <c r="M56" s="180">
        <f>'将来負担比率（分子）の構造'!L$52</f>
        <v>2405</v>
      </c>
      <c r="N56" s="180"/>
      <c r="O56" s="180"/>
      <c r="P56" s="180">
        <f>'将来負担比率（分子）の構造'!M$52</f>
        <v>2333</v>
      </c>
    </row>
    <row r="57" spans="1:16">
      <c r="A57" s="180" t="s">
        <v>41</v>
      </c>
      <c r="B57" s="180"/>
      <c r="C57" s="180"/>
      <c r="D57" s="180">
        <f>'将来負担比率（分子）の構造'!I$51</f>
        <v>37</v>
      </c>
      <c r="E57" s="180"/>
      <c r="F57" s="180"/>
      <c r="G57" s="180">
        <f>'将来負担比率（分子）の構造'!J$51</f>
        <v>24</v>
      </c>
      <c r="H57" s="180"/>
      <c r="I57" s="180"/>
      <c r="J57" s="180">
        <f>'将来負担比率（分子）の構造'!K$51</f>
        <v>13</v>
      </c>
      <c r="K57" s="180"/>
      <c r="L57" s="180"/>
      <c r="M57" s="180">
        <f>'将来負担比率（分子）の構造'!L$51</f>
        <v>7</v>
      </c>
      <c r="N57" s="180"/>
      <c r="O57" s="180"/>
      <c r="P57" s="180">
        <f>'将来負担比率（分子）の構造'!M$51</f>
        <v>6</v>
      </c>
    </row>
    <row r="58" spans="1:16">
      <c r="A58" s="180" t="s">
        <v>40</v>
      </c>
      <c r="B58" s="180"/>
      <c r="C58" s="180"/>
      <c r="D58" s="180">
        <f>'将来負担比率（分子）の構造'!I$50</f>
        <v>2982</v>
      </c>
      <c r="E58" s="180"/>
      <c r="F58" s="180"/>
      <c r="G58" s="180">
        <f>'将来負担比率（分子）の構造'!J$50</f>
        <v>3392</v>
      </c>
      <c r="H58" s="180"/>
      <c r="I58" s="180"/>
      <c r="J58" s="180">
        <f>'将来負担比率（分子）の構造'!K$50</f>
        <v>3662</v>
      </c>
      <c r="K58" s="180"/>
      <c r="L58" s="180"/>
      <c r="M58" s="180">
        <f>'将来負担比率（分子）の構造'!L$50</f>
        <v>4173</v>
      </c>
      <c r="N58" s="180"/>
      <c r="O58" s="180"/>
      <c r="P58" s="180">
        <f>'将来負担比率（分子）の構造'!M$50</f>
        <v>4284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303</v>
      </c>
      <c r="C62" s="180"/>
      <c r="D62" s="180"/>
      <c r="E62" s="180">
        <f>'将来負担比率（分子）の構造'!J$45</f>
        <v>264</v>
      </c>
      <c r="F62" s="180"/>
      <c r="G62" s="180"/>
      <c r="H62" s="180">
        <f>'将来負担比率（分子）の構造'!K$45</f>
        <v>250</v>
      </c>
      <c r="I62" s="180"/>
      <c r="J62" s="180"/>
      <c r="K62" s="180">
        <f>'将来負担比率（分子）の構造'!L$45</f>
        <v>342</v>
      </c>
      <c r="L62" s="180"/>
      <c r="M62" s="180"/>
      <c r="N62" s="180">
        <f>'将来負担比率（分子）の構造'!M$45</f>
        <v>295</v>
      </c>
      <c r="O62" s="180"/>
      <c r="P62" s="180"/>
    </row>
    <row r="63" spans="1:16">
      <c r="A63" s="180" t="s">
        <v>33</v>
      </c>
      <c r="B63" s="180">
        <f>'将来負担比率（分子）の構造'!I$44</f>
        <v>1</v>
      </c>
      <c r="C63" s="180"/>
      <c r="D63" s="180"/>
      <c r="E63" s="180">
        <f>'将来負担比率（分子）の構造'!J$44</f>
        <v>1</v>
      </c>
      <c r="F63" s="180"/>
      <c r="G63" s="180"/>
      <c r="H63" s="180">
        <f>'将来負担比率（分子）の構造'!K$44</f>
        <v>0</v>
      </c>
      <c r="I63" s="180"/>
      <c r="J63" s="180"/>
      <c r="K63" s="180">
        <f>'将来負担比率（分子）の構造'!L$44</f>
        <v>0</v>
      </c>
      <c r="L63" s="180"/>
      <c r="M63" s="180"/>
      <c r="N63" s="180" t="str">
        <f>'将来負担比率（分子）の構造'!M$44</f>
        <v>-</v>
      </c>
      <c r="O63" s="180"/>
      <c r="P63" s="180"/>
    </row>
    <row r="64" spans="1:16">
      <c r="A64" s="180" t="s">
        <v>32</v>
      </c>
      <c r="B64" s="180">
        <f>'将来負担比率（分子）の構造'!I$43</f>
        <v>981</v>
      </c>
      <c r="C64" s="180"/>
      <c r="D64" s="180"/>
      <c r="E64" s="180">
        <f>'将来負担比率（分子）の構造'!J$43</f>
        <v>978</v>
      </c>
      <c r="F64" s="180"/>
      <c r="G64" s="180"/>
      <c r="H64" s="180">
        <f>'将来負担比率（分子）の構造'!K$43</f>
        <v>1050</v>
      </c>
      <c r="I64" s="180"/>
      <c r="J64" s="180"/>
      <c r="K64" s="180">
        <f>'将来負担比率（分子）の構造'!L$43</f>
        <v>983</v>
      </c>
      <c r="L64" s="180"/>
      <c r="M64" s="180"/>
      <c r="N64" s="180">
        <f>'将来負担比率（分子）の構造'!M$43</f>
        <v>884</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2500</v>
      </c>
      <c r="C66" s="180"/>
      <c r="D66" s="180"/>
      <c r="E66" s="180">
        <f>'将来負担比率（分子）の構造'!J$41</f>
        <v>2518</v>
      </c>
      <c r="F66" s="180"/>
      <c r="G66" s="180"/>
      <c r="H66" s="180">
        <f>'将来負担比率（分子）の構造'!K$41</f>
        <v>2523</v>
      </c>
      <c r="I66" s="180"/>
      <c r="J66" s="180"/>
      <c r="K66" s="180">
        <f>'将来負担比率（分子）の構造'!L$41</f>
        <v>2793</v>
      </c>
      <c r="L66" s="180"/>
      <c r="M66" s="180"/>
      <c r="N66" s="180">
        <f>'将来負担比率（分子）の構造'!M$41</f>
        <v>2617</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3193</v>
      </c>
      <c r="C72" s="184">
        <f>基金残高に係る経年分析!G55</f>
        <v>3180</v>
      </c>
      <c r="D72" s="184">
        <f>基金残高に係る経年分析!H55</f>
        <v>3171</v>
      </c>
    </row>
    <row r="73" spans="1:16">
      <c r="A73" s="183" t="s">
        <v>77</v>
      </c>
      <c r="B73" s="184">
        <f>基金残高に係る経年分析!F56</f>
        <v>355</v>
      </c>
      <c r="C73" s="184">
        <f>基金残高に係る経年分析!G56</f>
        <v>355</v>
      </c>
      <c r="D73" s="184">
        <f>基金残高に係る経年分析!H56</f>
        <v>355</v>
      </c>
    </row>
    <row r="74" spans="1:16">
      <c r="A74" s="183" t="s">
        <v>78</v>
      </c>
      <c r="B74" s="184">
        <f>基金残高に係る経年分析!F57</f>
        <v>373</v>
      </c>
      <c r="C74" s="184">
        <f>基金残高に係る経年分析!G57</f>
        <v>468</v>
      </c>
      <c r="D74" s="184">
        <f>基金残高に係る経年分析!H57</f>
        <v>606</v>
      </c>
    </row>
  </sheetData>
  <sheetProtection algorithmName="SHA-512" hashValue="gl9ee71tUfaGiPicvj6XOLKEJaXQDud1jifG6JBh2jycDbIYa8kBXt3TT6iJmkpxtOxuzAFKBOZWBIaeAkaSvg==" saltValue="bTwxpxum/8lO7dJNHH5k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172108</v>
      </c>
      <c r="S5" s="727"/>
      <c r="T5" s="727"/>
      <c r="U5" s="727"/>
      <c r="V5" s="727"/>
      <c r="W5" s="727"/>
      <c r="X5" s="727"/>
      <c r="Y5" s="773"/>
      <c r="Z5" s="791">
        <v>6.8</v>
      </c>
      <c r="AA5" s="791"/>
      <c r="AB5" s="791"/>
      <c r="AC5" s="791"/>
      <c r="AD5" s="792">
        <v>172108</v>
      </c>
      <c r="AE5" s="792"/>
      <c r="AF5" s="792"/>
      <c r="AG5" s="792"/>
      <c r="AH5" s="792"/>
      <c r="AI5" s="792"/>
      <c r="AJ5" s="792"/>
      <c r="AK5" s="792"/>
      <c r="AL5" s="774">
        <v>10.8</v>
      </c>
      <c r="AM5" s="743"/>
      <c r="AN5" s="743"/>
      <c r="AO5" s="775"/>
      <c r="AP5" s="760" t="s">
        <v>228</v>
      </c>
      <c r="AQ5" s="761"/>
      <c r="AR5" s="761"/>
      <c r="AS5" s="761"/>
      <c r="AT5" s="761"/>
      <c r="AU5" s="761"/>
      <c r="AV5" s="761"/>
      <c r="AW5" s="761"/>
      <c r="AX5" s="761"/>
      <c r="AY5" s="761"/>
      <c r="AZ5" s="761"/>
      <c r="BA5" s="761"/>
      <c r="BB5" s="761"/>
      <c r="BC5" s="761"/>
      <c r="BD5" s="761"/>
      <c r="BE5" s="761"/>
      <c r="BF5" s="762"/>
      <c r="BG5" s="661">
        <v>172108</v>
      </c>
      <c r="BH5" s="664"/>
      <c r="BI5" s="664"/>
      <c r="BJ5" s="664"/>
      <c r="BK5" s="664"/>
      <c r="BL5" s="664"/>
      <c r="BM5" s="664"/>
      <c r="BN5" s="665"/>
      <c r="BO5" s="723">
        <v>100</v>
      </c>
      <c r="BP5" s="723"/>
      <c r="BQ5" s="723"/>
      <c r="BR5" s="723"/>
      <c r="BS5" s="724" t="s">
        <v>146</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22406</v>
      </c>
      <c r="S6" s="664"/>
      <c r="T6" s="664"/>
      <c r="U6" s="664"/>
      <c r="V6" s="664"/>
      <c r="W6" s="664"/>
      <c r="X6" s="664"/>
      <c r="Y6" s="665"/>
      <c r="Z6" s="723">
        <v>0.9</v>
      </c>
      <c r="AA6" s="723"/>
      <c r="AB6" s="723"/>
      <c r="AC6" s="723"/>
      <c r="AD6" s="724">
        <v>22406</v>
      </c>
      <c r="AE6" s="724"/>
      <c r="AF6" s="724"/>
      <c r="AG6" s="724"/>
      <c r="AH6" s="724"/>
      <c r="AI6" s="724"/>
      <c r="AJ6" s="724"/>
      <c r="AK6" s="724"/>
      <c r="AL6" s="666">
        <v>1.4</v>
      </c>
      <c r="AM6" s="667"/>
      <c r="AN6" s="667"/>
      <c r="AO6" s="725"/>
      <c r="AP6" s="658" t="s">
        <v>233</v>
      </c>
      <c r="AQ6" s="659"/>
      <c r="AR6" s="659"/>
      <c r="AS6" s="659"/>
      <c r="AT6" s="659"/>
      <c r="AU6" s="659"/>
      <c r="AV6" s="659"/>
      <c r="AW6" s="659"/>
      <c r="AX6" s="659"/>
      <c r="AY6" s="659"/>
      <c r="AZ6" s="659"/>
      <c r="BA6" s="659"/>
      <c r="BB6" s="659"/>
      <c r="BC6" s="659"/>
      <c r="BD6" s="659"/>
      <c r="BE6" s="659"/>
      <c r="BF6" s="660"/>
      <c r="BG6" s="661">
        <v>172108</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48410</v>
      </c>
      <c r="CS6" s="664"/>
      <c r="CT6" s="664"/>
      <c r="CU6" s="664"/>
      <c r="CV6" s="664"/>
      <c r="CW6" s="664"/>
      <c r="CX6" s="664"/>
      <c r="CY6" s="665"/>
      <c r="CZ6" s="774">
        <v>2</v>
      </c>
      <c r="DA6" s="743"/>
      <c r="DB6" s="743"/>
      <c r="DC6" s="777"/>
      <c r="DD6" s="669" t="s">
        <v>235</v>
      </c>
      <c r="DE6" s="664"/>
      <c r="DF6" s="664"/>
      <c r="DG6" s="664"/>
      <c r="DH6" s="664"/>
      <c r="DI6" s="664"/>
      <c r="DJ6" s="664"/>
      <c r="DK6" s="664"/>
      <c r="DL6" s="664"/>
      <c r="DM6" s="664"/>
      <c r="DN6" s="664"/>
      <c r="DO6" s="664"/>
      <c r="DP6" s="665"/>
      <c r="DQ6" s="669">
        <v>48405</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249</v>
      </c>
      <c r="S7" s="664"/>
      <c r="T7" s="664"/>
      <c r="U7" s="664"/>
      <c r="V7" s="664"/>
      <c r="W7" s="664"/>
      <c r="X7" s="664"/>
      <c r="Y7" s="665"/>
      <c r="Z7" s="723">
        <v>0</v>
      </c>
      <c r="AA7" s="723"/>
      <c r="AB7" s="723"/>
      <c r="AC7" s="723"/>
      <c r="AD7" s="724">
        <v>249</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58249</v>
      </c>
      <c r="BH7" s="664"/>
      <c r="BI7" s="664"/>
      <c r="BJ7" s="664"/>
      <c r="BK7" s="664"/>
      <c r="BL7" s="664"/>
      <c r="BM7" s="664"/>
      <c r="BN7" s="665"/>
      <c r="BO7" s="723">
        <v>33.799999999999997</v>
      </c>
      <c r="BP7" s="723"/>
      <c r="BQ7" s="723"/>
      <c r="BR7" s="723"/>
      <c r="BS7" s="724" t="s">
        <v>137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687732</v>
      </c>
      <c r="CS7" s="664"/>
      <c r="CT7" s="664"/>
      <c r="CU7" s="664"/>
      <c r="CV7" s="664"/>
      <c r="CW7" s="664"/>
      <c r="CX7" s="664"/>
      <c r="CY7" s="665"/>
      <c r="CZ7" s="723">
        <v>28.3</v>
      </c>
      <c r="DA7" s="723"/>
      <c r="DB7" s="723"/>
      <c r="DC7" s="723"/>
      <c r="DD7" s="669">
        <v>38230</v>
      </c>
      <c r="DE7" s="664"/>
      <c r="DF7" s="664"/>
      <c r="DG7" s="664"/>
      <c r="DH7" s="664"/>
      <c r="DI7" s="664"/>
      <c r="DJ7" s="664"/>
      <c r="DK7" s="664"/>
      <c r="DL7" s="664"/>
      <c r="DM7" s="664"/>
      <c r="DN7" s="664"/>
      <c r="DO7" s="664"/>
      <c r="DP7" s="665"/>
      <c r="DQ7" s="669">
        <v>560826</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264</v>
      </c>
      <c r="S8" s="664"/>
      <c r="T8" s="664"/>
      <c r="U8" s="664"/>
      <c r="V8" s="664"/>
      <c r="W8" s="664"/>
      <c r="X8" s="664"/>
      <c r="Y8" s="665"/>
      <c r="Z8" s="723">
        <v>0</v>
      </c>
      <c r="AA8" s="723"/>
      <c r="AB8" s="723"/>
      <c r="AC8" s="723"/>
      <c r="AD8" s="724">
        <v>264</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3582</v>
      </c>
      <c r="BH8" s="664"/>
      <c r="BI8" s="664"/>
      <c r="BJ8" s="664"/>
      <c r="BK8" s="664"/>
      <c r="BL8" s="664"/>
      <c r="BM8" s="664"/>
      <c r="BN8" s="665"/>
      <c r="BO8" s="723">
        <v>2.1</v>
      </c>
      <c r="BP8" s="723"/>
      <c r="BQ8" s="723"/>
      <c r="BR8" s="723"/>
      <c r="BS8" s="669" t="s">
        <v>137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431472</v>
      </c>
      <c r="CS8" s="664"/>
      <c r="CT8" s="664"/>
      <c r="CU8" s="664"/>
      <c r="CV8" s="664"/>
      <c r="CW8" s="664"/>
      <c r="CX8" s="664"/>
      <c r="CY8" s="665"/>
      <c r="CZ8" s="723">
        <v>17.8</v>
      </c>
      <c r="DA8" s="723"/>
      <c r="DB8" s="723"/>
      <c r="DC8" s="723"/>
      <c r="DD8" s="669">
        <v>1020</v>
      </c>
      <c r="DE8" s="664"/>
      <c r="DF8" s="664"/>
      <c r="DG8" s="664"/>
      <c r="DH8" s="664"/>
      <c r="DI8" s="664"/>
      <c r="DJ8" s="664"/>
      <c r="DK8" s="664"/>
      <c r="DL8" s="664"/>
      <c r="DM8" s="664"/>
      <c r="DN8" s="664"/>
      <c r="DO8" s="664"/>
      <c r="DP8" s="665"/>
      <c r="DQ8" s="669">
        <v>295376</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237</v>
      </c>
      <c r="S9" s="664"/>
      <c r="T9" s="664"/>
      <c r="U9" s="664"/>
      <c r="V9" s="664"/>
      <c r="W9" s="664"/>
      <c r="X9" s="664"/>
      <c r="Y9" s="665"/>
      <c r="Z9" s="723">
        <v>0</v>
      </c>
      <c r="AA9" s="723"/>
      <c r="AB9" s="723"/>
      <c r="AC9" s="723"/>
      <c r="AD9" s="724">
        <v>237</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50771</v>
      </c>
      <c r="BH9" s="664"/>
      <c r="BI9" s="664"/>
      <c r="BJ9" s="664"/>
      <c r="BK9" s="664"/>
      <c r="BL9" s="664"/>
      <c r="BM9" s="664"/>
      <c r="BN9" s="665"/>
      <c r="BO9" s="723">
        <v>29.5</v>
      </c>
      <c r="BP9" s="723"/>
      <c r="BQ9" s="723"/>
      <c r="BR9" s="723"/>
      <c r="BS9" s="669" t="s">
        <v>137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187331</v>
      </c>
      <c r="CS9" s="664"/>
      <c r="CT9" s="664"/>
      <c r="CU9" s="664"/>
      <c r="CV9" s="664"/>
      <c r="CW9" s="664"/>
      <c r="CX9" s="664"/>
      <c r="CY9" s="665"/>
      <c r="CZ9" s="723">
        <v>7.7</v>
      </c>
      <c r="DA9" s="723"/>
      <c r="DB9" s="723"/>
      <c r="DC9" s="723"/>
      <c r="DD9" s="669">
        <v>20500</v>
      </c>
      <c r="DE9" s="664"/>
      <c r="DF9" s="664"/>
      <c r="DG9" s="664"/>
      <c r="DH9" s="664"/>
      <c r="DI9" s="664"/>
      <c r="DJ9" s="664"/>
      <c r="DK9" s="664"/>
      <c r="DL9" s="664"/>
      <c r="DM9" s="664"/>
      <c r="DN9" s="664"/>
      <c r="DO9" s="664"/>
      <c r="DP9" s="665"/>
      <c r="DQ9" s="669">
        <v>167113</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246</v>
      </c>
      <c r="AE10" s="724"/>
      <c r="AF10" s="724"/>
      <c r="AG10" s="724"/>
      <c r="AH10" s="724"/>
      <c r="AI10" s="724"/>
      <c r="AJ10" s="724"/>
      <c r="AK10" s="724"/>
      <c r="AL10" s="666" t="s">
        <v>146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3108</v>
      </c>
      <c r="BH10" s="664"/>
      <c r="BI10" s="664"/>
      <c r="BJ10" s="664"/>
      <c r="BK10" s="664"/>
      <c r="BL10" s="664"/>
      <c r="BM10" s="664"/>
      <c r="BN10" s="665"/>
      <c r="BO10" s="723">
        <v>1.8</v>
      </c>
      <c r="BP10" s="723"/>
      <c r="BQ10" s="723"/>
      <c r="BR10" s="723"/>
      <c r="BS10" s="669" t="s">
        <v>137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10895</v>
      </c>
      <c r="CS10" s="664"/>
      <c r="CT10" s="664"/>
      <c r="CU10" s="664"/>
      <c r="CV10" s="664"/>
      <c r="CW10" s="664"/>
      <c r="CX10" s="664"/>
      <c r="CY10" s="665"/>
      <c r="CZ10" s="723">
        <v>0.4</v>
      </c>
      <c r="DA10" s="723"/>
      <c r="DB10" s="723"/>
      <c r="DC10" s="723"/>
      <c r="DD10" s="669" t="s">
        <v>246</v>
      </c>
      <c r="DE10" s="664"/>
      <c r="DF10" s="664"/>
      <c r="DG10" s="664"/>
      <c r="DH10" s="664"/>
      <c r="DI10" s="664"/>
      <c r="DJ10" s="664"/>
      <c r="DK10" s="664"/>
      <c r="DL10" s="664"/>
      <c r="DM10" s="664"/>
      <c r="DN10" s="664"/>
      <c r="DO10" s="664"/>
      <c r="DP10" s="665"/>
      <c r="DQ10" s="669">
        <v>895</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146</v>
      </c>
      <c r="S11" s="664"/>
      <c r="T11" s="664"/>
      <c r="U11" s="664"/>
      <c r="V11" s="664"/>
      <c r="W11" s="664"/>
      <c r="X11" s="664"/>
      <c r="Y11" s="665"/>
      <c r="Z11" s="723" t="s">
        <v>246</v>
      </c>
      <c r="AA11" s="723"/>
      <c r="AB11" s="723"/>
      <c r="AC11" s="723"/>
      <c r="AD11" s="724" t="s">
        <v>137</v>
      </c>
      <c r="AE11" s="724"/>
      <c r="AF11" s="724"/>
      <c r="AG11" s="724"/>
      <c r="AH11" s="724"/>
      <c r="AI11" s="724"/>
      <c r="AJ11" s="724"/>
      <c r="AK11" s="724"/>
      <c r="AL11" s="666" t="s">
        <v>137</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788</v>
      </c>
      <c r="BH11" s="664"/>
      <c r="BI11" s="664"/>
      <c r="BJ11" s="664"/>
      <c r="BK11" s="664"/>
      <c r="BL11" s="664"/>
      <c r="BM11" s="664"/>
      <c r="BN11" s="665"/>
      <c r="BO11" s="723">
        <v>0.5</v>
      </c>
      <c r="BP11" s="723"/>
      <c r="BQ11" s="723"/>
      <c r="BR11" s="723"/>
      <c r="BS11" s="669" t="s">
        <v>246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179552</v>
      </c>
      <c r="CS11" s="664"/>
      <c r="CT11" s="664"/>
      <c r="CU11" s="664"/>
      <c r="CV11" s="664"/>
      <c r="CW11" s="664"/>
      <c r="CX11" s="664"/>
      <c r="CY11" s="665"/>
      <c r="CZ11" s="723">
        <v>7.4</v>
      </c>
      <c r="DA11" s="723"/>
      <c r="DB11" s="723"/>
      <c r="DC11" s="723"/>
      <c r="DD11" s="669">
        <v>49747</v>
      </c>
      <c r="DE11" s="664"/>
      <c r="DF11" s="664"/>
      <c r="DG11" s="664"/>
      <c r="DH11" s="664"/>
      <c r="DI11" s="664"/>
      <c r="DJ11" s="664"/>
      <c r="DK11" s="664"/>
      <c r="DL11" s="664"/>
      <c r="DM11" s="664"/>
      <c r="DN11" s="664"/>
      <c r="DO11" s="664"/>
      <c r="DP11" s="665"/>
      <c r="DQ11" s="669">
        <v>120720</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42294</v>
      </c>
      <c r="S12" s="664"/>
      <c r="T12" s="664"/>
      <c r="U12" s="664"/>
      <c r="V12" s="664"/>
      <c r="W12" s="664"/>
      <c r="X12" s="664"/>
      <c r="Y12" s="665"/>
      <c r="Z12" s="723">
        <v>1.7</v>
      </c>
      <c r="AA12" s="723"/>
      <c r="AB12" s="723"/>
      <c r="AC12" s="723"/>
      <c r="AD12" s="724">
        <v>42294</v>
      </c>
      <c r="AE12" s="724"/>
      <c r="AF12" s="724"/>
      <c r="AG12" s="724"/>
      <c r="AH12" s="724"/>
      <c r="AI12" s="724"/>
      <c r="AJ12" s="724"/>
      <c r="AK12" s="724"/>
      <c r="AL12" s="666">
        <v>2.7</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94570</v>
      </c>
      <c r="BH12" s="664"/>
      <c r="BI12" s="664"/>
      <c r="BJ12" s="664"/>
      <c r="BK12" s="664"/>
      <c r="BL12" s="664"/>
      <c r="BM12" s="664"/>
      <c r="BN12" s="665"/>
      <c r="BO12" s="723">
        <v>54.9</v>
      </c>
      <c r="BP12" s="723"/>
      <c r="BQ12" s="723"/>
      <c r="BR12" s="723"/>
      <c r="BS12" s="669" t="s">
        <v>137</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36152</v>
      </c>
      <c r="CS12" s="664"/>
      <c r="CT12" s="664"/>
      <c r="CU12" s="664"/>
      <c r="CV12" s="664"/>
      <c r="CW12" s="664"/>
      <c r="CX12" s="664"/>
      <c r="CY12" s="665"/>
      <c r="CZ12" s="723">
        <v>1.5</v>
      </c>
      <c r="DA12" s="723"/>
      <c r="DB12" s="723"/>
      <c r="DC12" s="723"/>
      <c r="DD12" s="669" t="s">
        <v>235</v>
      </c>
      <c r="DE12" s="664"/>
      <c r="DF12" s="664"/>
      <c r="DG12" s="664"/>
      <c r="DH12" s="664"/>
      <c r="DI12" s="664"/>
      <c r="DJ12" s="664"/>
      <c r="DK12" s="664"/>
      <c r="DL12" s="664"/>
      <c r="DM12" s="664"/>
      <c r="DN12" s="664"/>
      <c r="DO12" s="664"/>
      <c r="DP12" s="665"/>
      <c r="DQ12" s="669">
        <v>16029</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235</v>
      </c>
      <c r="S13" s="664"/>
      <c r="T13" s="664"/>
      <c r="U13" s="664"/>
      <c r="V13" s="664"/>
      <c r="W13" s="664"/>
      <c r="X13" s="664"/>
      <c r="Y13" s="665"/>
      <c r="Z13" s="723" t="s">
        <v>137</v>
      </c>
      <c r="AA13" s="723"/>
      <c r="AB13" s="723"/>
      <c r="AC13" s="723"/>
      <c r="AD13" s="724" t="s">
        <v>235</v>
      </c>
      <c r="AE13" s="724"/>
      <c r="AF13" s="724"/>
      <c r="AG13" s="724"/>
      <c r="AH13" s="724"/>
      <c r="AI13" s="724"/>
      <c r="AJ13" s="724"/>
      <c r="AK13" s="724"/>
      <c r="AL13" s="666" t="s">
        <v>246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72493</v>
      </c>
      <c r="BH13" s="664"/>
      <c r="BI13" s="664"/>
      <c r="BJ13" s="664"/>
      <c r="BK13" s="664"/>
      <c r="BL13" s="664"/>
      <c r="BM13" s="664"/>
      <c r="BN13" s="665"/>
      <c r="BO13" s="723">
        <v>42.1</v>
      </c>
      <c r="BP13" s="723"/>
      <c r="BQ13" s="723"/>
      <c r="BR13" s="723"/>
      <c r="BS13" s="669" t="s">
        <v>137</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243114</v>
      </c>
      <c r="CS13" s="664"/>
      <c r="CT13" s="664"/>
      <c r="CU13" s="664"/>
      <c r="CV13" s="664"/>
      <c r="CW13" s="664"/>
      <c r="CX13" s="664"/>
      <c r="CY13" s="665"/>
      <c r="CZ13" s="723">
        <v>10</v>
      </c>
      <c r="DA13" s="723"/>
      <c r="DB13" s="723"/>
      <c r="DC13" s="723"/>
      <c r="DD13" s="669">
        <v>95669</v>
      </c>
      <c r="DE13" s="664"/>
      <c r="DF13" s="664"/>
      <c r="DG13" s="664"/>
      <c r="DH13" s="664"/>
      <c r="DI13" s="664"/>
      <c r="DJ13" s="664"/>
      <c r="DK13" s="664"/>
      <c r="DL13" s="664"/>
      <c r="DM13" s="664"/>
      <c r="DN13" s="664"/>
      <c r="DO13" s="664"/>
      <c r="DP13" s="665"/>
      <c r="DQ13" s="669">
        <v>145314</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246</v>
      </c>
      <c r="S14" s="664"/>
      <c r="T14" s="664"/>
      <c r="U14" s="664"/>
      <c r="V14" s="664"/>
      <c r="W14" s="664"/>
      <c r="X14" s="664"/>
      <c r="Y14" s="665"/>
      <c r="Z14" s="723" t="s">
        <v>246</v>
      </c>
      <c r="AA14" s="723"/>
      <c r="AB14" s="723"/>
      <c r="AC14" s="723"/>
      <c r="AD14" s="724" t="s">
        <v>137</v>
      </c>
      <c r="AE14" s="724"/>
      <c r="AF14" s="724"/>
      <c r="AG14" s="724"/>
      <c r="AH14" s="724"/>
      <c r="AI14" s="724"/>
      <c r="AJ14" s="724"/>
      <c r="AK14" s="724"/>
      <c r="AL14" s="666" t="s">
        <v>146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6206</v>
      </c>
      <c r="BH14" s="664"/>
      <c r="BI14" s="664"/>
      <c r="BJ14" s="664"/>
      <c r="BK14" s="664"/>
      <c r="BL14" s="664"/>
      <c r="BM14" s="664"/>
      <c r="BN14" s="665"/>
      <c r="BO14" s="723">
        <v>3.6</v>
      </c>
      <c r="BP14" s="723"/>
      <c r="BQ14" s="723"/>
      <c r="BR14" s="723"/>
      <c r="BS14" s="669" t="s">
        <v>137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153176</v>
      </c>
      <c r="CS14" s="664"/>
      <c r="CT14" s="664"/>
      <c r="CU14" s="664"/>
      <c r="CV14" s="664"/>
      <c r="CW14" s="664"/>
      <c r="CX14" s="664"/>
      <c r="CY14" s="665"/>
      <c r="CZ14" s="723">
        <v>6.3</v>
      </c>
      <c r="DA14" s="723"/>
      <c r="DB14" s="723"/>
      <c r="DC14" s="723"/>
      <c r="DD14" s="669">
        <v>33249</v>
      </c>
      <c r="DE14" s="664"/>
      <c r="DF14" s="664"/>
      <c r="DG14" s="664"/>
      <c r="DH14" s="664"/>
      <c r="DI14" s="664"/>
      <c r="DJ14" s="664"/>
      <c r="DK14" s="664"/>
      <c r="DL14" s="664"/>
      <c r="DM14" s="664"/>
      <c r="DN14" s="664"/>
      <c r="DO14" s="664"/>
      <c r="DP14" s="665"/>
      <c r="DQ14" s="669">
        <v>123621</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4533</v>
      </c>
      <c r="S15" s="664"/>
      <c r="T15" s="664"/>
      <c r="U15" s="664"/>
      <c r="V15" s="664"/>
      <c r="W15" s="664"/>
      <c r="X15" s="664"/>
      <c r="Y15" s="665"/>
      <c r="Z15" s="723">
        <v>0.2</v>
      </c>
      <c r="AA15" s="723"/>
      <c r="AB15" s="723"/>
      <c r="AC15" s="723"/>
      <c r="AD15" s="724">
        <v>4533</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13083</v>
      </c>
      <c r="BH15" s="664"/>
      <c r="BI15" s="664"/>
      <c r="BJ15" s="664"/>
      <c r="BK15" s="664"/>
      <c r="BL15" s="664"/>
      <c r="BM15" s="664"/>
      <c r="BN15" s="665"/>
      <c r="BO15" s="723">
        <v>7.6</v>
      </c>
      <c r="BP15" s="723"/>
      <c r="BQ15" s="723"/>
      <c r="BR15" s="723"/>
      <c r="BS15" s="669" t="s">
        <v>137</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186964</v>
      </c>
      <c r="CS15" s="664"/>
      <c r="CT15" s="664"/>
      <c r="CU15" s="664"/>
      <c r="CV15" s="664"/>
      <c r="CW15" s="664"/>
      <c r="CX15" s="664"/>
      <c r="CY15" s="665"/>
      <c r="CZ15" s="723">
        <v>7.7</v>
      </c>
      <c r="DA15" s="723"/>
      <c r="DB15" s="723"/>
      <c r="DC15" s="723"/>
      <c r="DD15" s="669">
        <v>11415</v>
      </c>
      <c r="DE15" s="664"/>
      <c r="DF15" s="664"/>
      <c r="DG15" s="664"/>
      <c r="DH15" s="664"/>
      <c r="DI15" s="664"/>
      <c r="DJ15" s="664"/>
      <c r="DK15" s="664"/>
      <c r="DL15" s="664"/>
      <c r="DM15" s="664"/>
      <c r="DN15" s="664"/>
      <c r="DO15" s="664"/>
      <c r="DP15" s="665"/>
      <c r="DQ15" s="669">
        <v>164529</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246</v>
      </c>
      <c r="S16" s="664"/>
      <c r="T16" s="664"/>
      <c r="U16" s="664"/>
      <c r="V16" s="664"/>
      <c r="W16" s="664"/>
      <c r="X16" s="664"/>
      <c r="Y16" s="665"/>
      <c r="Z16" s="723" t="s">
        <v>246</v>
      </c>
      <c r="AA16" s="723"/>
      <c r="AB16" s="723"/>
      <c r="AC16" s="723"/>
      <c r="AD16" s="724" t="s">
        <v>146</v>
      </c>
      <c r="AE16" s="724"/>
      <c r="AF16" s="724"/>
      <c r="AG16" s="724"/>
      <c r="AH16" s="724"/>
      <c r="AI16" s="724"/>
      <c r="AJ16" s="724"/>
      <c r="AK16" s="724"/>
      <c r="AL16" s="666" t="s">
        <v>137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146</v>
      </c>
      <c r="BH16" s="664"/>
      <c r="BI16" s="664"/>
      <c r="BJ16" s="664"/>
      <c r="BK16" s="664"/>
      <c r="BL16" s="664"/>
      <c r="BM16" s="664"/>
      <c r="BN16" s="665"/>
      <c r="BO16" s="723" t="s">
        <v>246</v>
      </c>
      <c r="BP16" s="723"/>
      <c r="BQ16" s="723"/>
      <c r="BR16" s="723"/>
      <c r="BS16" s="669" t="s">
        <v>137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24967</v>
      </c>
      <c r="CS16" s="664"/>
      <c r="CT16" s="664"/>
      <c r="CU16" s="664"/>
      <c r="CV16" s="664"/>
      <c r="CW16" s="664"/>
      <c r="CX16" s="664"/>
      <c r="CY16" s="665"/>
      <c r="CZ16" s="723">
        <v>1</v>
      </c>
      <c r="DA16" s="723"/>
      <c r="DB16" s="723"/>
      <c r="DC16" s="723"/>
      <c r="DD16" s="669" t="s">
        <v>146</v>
      </c>
      <c r="DE16" s="664"/>
      <c r="DF16" s="664"/>
      <c r="DG16" s="664"/>
      <c r="DH16" s="664"/>
      <c r="DI16" s="664"/>
      <c r="DJ16" s="664"/>
      <c r="DK16" s="664"/>
      <c r="DL16" s="664"/>
      <c r="DM16" s="664"/>
      <c r="DN16" s="664"/>
      <c r="DO16" s="664"/>
      <c r="DP16" s="665"/>
      <c r="DQ16" s="669">
        <v>4657</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325</v>
      </c>
      <c r="S17" s="664"/>
      <c r="T17" s="664"/>
      <c r="U17" s="664"/>
      <c r="V17" s="664"/>
      <c r="W17" s="664"/>
      <c r="X17" s="664"/>
      <c r="Y17" s="665"/>
      <c r="Z17" s="723">
        <v>0</v>
      </c>
      <c r="AA17" s="723"/>
      <c r="AB17" s="723"/>
      <c r="AC17" s="723"/>
      <c r="AD17" s="724">
        <v>325</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246</v>
      </c>
      <c r="BH17" s="664"/>
      <c r="BI17" s="664"/>
      <c r="BJ17" s="664"/>
      <c r="BK17" s="664"/>
      <c r="BL17" s="664"/>
      <c r="BM17" s="664"/>
      <c r="BN17" s="665"/>
      <c r="BO17" s="723" t="s">
        <v>137</v>
      </c>
      <c r="BP17" s="723"/>
      <c r="BQ17" s="723"/>
      <c r="BR17" s="723"/>
      <c r="BS17" s="669" t="s">
        <v>146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227604</v>
      </c>
      <c r="CS17" s="664"/>
      <c r="CT17" s="664"/>
      <c r="CU17" s="664"/>
      <c r="CV17" s="664"/>
      <c r="CW17" s="664"/>
      <c r="CX17" s="664"/>
      <c r="CY17" s="665"/>
      <c r="CZ17" s="723">
        <v>9.4</v>
      </c>
      <c r="DA17" s="723"/>
      <c r="DB17" s="723"/>
      <c r="DC17" s="723"/>
      <c r="DD17" s="669" t="s">
        <v>146</v>
      </c>
      <c r="DE17" s="664"/>
      <c r="DF17" s="664"/>
      <c r="DG17" s="664"/>
      <c r="DH17" s="664"/>
      <c r="DI17" s="664"/>
      <c r="DJ17" s="664"/>
      <c r="DK17" s="664"/>
      <c r="DL17" s="664"/>
      <c r="DM17" s="664"/>
      <c r="DN17" s="664"/>
      <c r="DO17" s="664"/>
      <c r="DP17" s="665"/>
      <c r="DQ17" s="669">
        <v>220907</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1478925</v>
      </c>
      <c r="S18" s="664"/>
      <c r="T18" s="664"/>
      <c r="U18" s="664"/>
      <c r="V18" s="664"/>
      <c r="W18" s="664"/>
      <c r="X18" s="664"/>
      <c r="Y18" s="665"/>
      <c r="Z18" s="723">
        <v>58.6</v>
      </c>
      <c r="AA18" s="723"/>
      <c r="AB18" s="723"/>
      <c r="AC18" s="723"/>
      <c r="AD18" s="724">
        <v>1344475</v>
      </c>
      <c r="AE18" s="724"/>
      <c r="AF18" s="724"/>
      <c r="AG18" s="724"/>
      <c r="AH18" s="724"/>
      <c r="AI18" s="724"/>
      <c r="AJ18" s="724"/>
      <c r="AK18" s="724"/>
      <c r="AL18" s="666">
        <v>84.7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146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v>9943</v>
      </c>
      <c r="CS18" s="664"/>
      <c r="CT18" s="664"/>
      <c r="CU18" s="664"/>
      <c r="CV18" s="664"/>
      <c r="CW18" s="664"/>
      <c r="CX18" s="664"/>
      <c r="CY18" s="665"/>
      <c r="CZ18" s="723">
        <v>0.4</v>
      </c>
      <c r="DA18" s="723"/>
      <c r="DB18" s="723"/>
      <c r="DC18" s="723"/>
      <c r="DD18" s="669">
        <v>9943</v>
      </c>
      <c r="DE18" s="664"/>
      <c r="DF18" s="664"/>
      <c r="DG18" s="664"/>
      <c r="DH18" s="664"/>
      <c r="DI18" s="664"/>
      <c r="DJ18" s="664"/>
      <c r="DK18" s="664"/>
      <c r="DL18" s="664"/>
      <c r="DM18" s="664"/>
      <c r="DN18" s="664"/>
      <c r="DO18" s="664"/>
      <c r="DP18" s="665"/>
      <c r="DQ18" s="669">
        <v>9943</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1344475</v>
      </c>
      <c r="S19" s="664"/>
      <c r="T19" s="664"/>
      <c r="U19" s="664"/>
      <c r="V19" s="664"/>
      <c r="W19" s="664"/>
      <c r="X19" s="664"/>
      <c r="Y19" s="665"/>
      <c r="Z19" s="723">
        <v>53.3</v>
      </c>
      <c r="AA19" s="723"/>
      <c r="AB19" s="723"/>
      <c r="AC19" s="723"/>
      <c r="AD19" s="724">
        <v>1344475</v>
      </c>
      <c r="AE19" s="724"/>
      <c r="AF19" s="724"/>
      <c r="AG19" s="724"/>
      <c r="AH19" s="724"/>
      <c r="AI19" s="724"/>
      <c r="AJ19" s="724"/>
      <c r="AK19" s="724"/>
      <c r="AL19" s="666">
        <v>84.7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137</v>
      </c>
      <c r="BH19" s="664"/>
      <c r="BI19" s="664"/>
      <c r="BJ19" s="664"/>
      <c r="BK19" s="664"/>
      <c r="BL19" s="664"/>
      <c r="BM19" s="664"/>
      <c r="BN19" s="665"/>
      <c r="BO19" s="723" t="s">
        <v>137</v>
      </c>
      <c r="BP19" s="723"/>
      <c r="BQ19" s="723"/>
      <c r="BR19" s="723"/>
      <c r="BS19" s="669" t="s">
        <v>137</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246</v>
      </c>
      <c r="CS19" s="664"/>
      <c r="CT19" s="664"/>
      <c r="CU19" s="664"/>
      <c r="CV19" s="664"/>
      <c r="CW19" s="664"/>
      <c r="CX19" s="664"/>
      <c r="CY19" s="665"/>
      <c r="CZ19" s="723" t="s">
        <v>137</v>
      </c>
      <c r="DA19" s="723"/>
      <c r="DB19" s="723"/>
      <c r="DC19" s="723"/>
      <c r="DD19" s="669" t="s">
        <v>246</v>
      </c>
      <c r="DE19" s="664"/>
      <c r="DF19" s="664"/>
      <c r="DG19" s="664"/>
      <c r="DH19" s="664"/>
      <c r="DI19" s="664"/>
      <c r="DJ19" s="664"/>
      <c r="DK19" s="664"/>
      <c r="DL19" s="664"/>
      <c r="DM19" s="664"/>
      <c r="DN19" s="664"/>
      <c r="DO19" s="664"/>
      <c r="DP19" s="665"/>
      <c r="DQ19" s="669" t="s">
        <v>246</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134450</v>
      </c>
      <c r="S20" s="664"/>
      <c r="T20" s="664"/>
      <c r="U20" s="664"/>
      <c r="V20" s="664"/>
      <c r="W20" s="664"/>
      <c r="X20" s="664"/>
      <c r="Y20" s="665"/>
      <c r="Z20" s="723">
        <v>5.3</v>
      </c>
      <c r="AA20" s="723"/>
      <c r="AB20" s="723"/>
      <c r="AC20" s="723"/>
      <c r="AD20" s="724" t="s">
        <v>137</v>
      </c>
      <c r="AE20" s="724"/>
      <c r="AF20" s="724"/>
      <c r="AG20" s="724"/>
      <c r="AH20" s="724"/>
      <c r="AI20" s="724"/>
      <c r="AJ20" s="724"/>
      <c r="AK20" s="724"/>
      <c r="AL20" s="666" t="s">
        <v>246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146</v>
      </c>
      <c r="BH20" s="664"/>
      <c r="BI20" s="664"/>
      <c r="BJ20" s="664"/>
      <c r="BK20" s="664"/>
      <c r="BL20" s="664"/>
      <c r="BM20" s="664"/>
      <c r="BN20" s="665"/>
      <c r="BO20" s="723" t="s">
        <v>246</v>
      </c>
      <c r="BP20" s="723"/>
      <c r="BQ20" s="723"/>
      <c r="BR20" s="723"/>
      <c r="BS20" s="669" t="s">
        <v>246</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2427312</v>
      </c>
      <c r="CS20" s="664"/>
      <c r="CT20" s="664"/>
      <c r="CU20" s="664"/>
      <c r="CV20" s="664"/>
      <c r="CW20" s="664"/>
      <c r="CX20" s="664"/>
      <c r="CY20" s="665"/>
      <c r="CZ20" s="723">
        <v>100</v>
      </c>
      <c r="DA20" s="723"/>
      <c r="DB20" s="723"/>
      <c r="DC20" s="723"/>
      <c r="DD20" s="669">
        <v>259773</v>
      </c>
      <c r="DE20" s="664"/>
      <c r="DF20" s="664"/>
      <c r="DG20" s="664"/>
      <c r="DH20" s="664"/>
      <c r="DI20" s="664"/>
      <c r="DJ20" s="664"/>
      <c r="DK20" s="664"/>
      <c r="DL20" s="664"/>
      <c r="DM20" s="664"/>
      <c r="DN20" s="664"/>
      <c r="DO20" s="664"/>
      <c r="DP20" s="665"/>
      <c r="DQ20" s="669">
        <v>1878335</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246</v>
      </c>
      <c r="AA21" s="723"/>
      <c r="AB21" s="723"/>
      <c r="AC21" s="723"/>
      <c r="AD21" s="724" t="s">
        <v>246</v>
      </c>
      <c r="AE21" s="724"/>
      <c r="AF21" s="724"/>
      <c r="AG21" s="724"/>
      <c r="AH21" s="724"/>
      <c r="AI21" s="724"/>
      <c r="AJ21" s="724"/>
      <c r="AK21" s="724"/>
      <c r="AL21" s="666" t="s">
        <v>246</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137</v>
      </c>
      <c r="BP21" s="723"/>
      <c r="BQ21" s="723"/>
      <c r="BR21" s="723"/>
      <c r="BS21" s="669" t="s">
        <v>146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1721341</v>
      </c>
      <c r="S22" s="664"/>
      <c r="T22" s="664"/>
      <c r="U22" s="664"/>
      <c r="V22" s="664"/>
      <c r="W22" s="664"/>
      <c r="X22" s="664"/>
      <c r="Y22" s="665"/>
      <c r="Z22" s="723">
        <v>68.3</v>
      </c>
      <c r="AA22" s="723"/>
      <c r="AB22" s="723"/>
      <c r="AC22" s="723"/>
      <c r="AD22" s="724">
        <v>1586891</v>
      </c>
      <c r="AE22" s="724"/>
      <c r="AF22" s="724"/>
      <c r="AG22" s="724"/>
      <c r="AH22" s="724"/>
      <c r="AI22" s="724"/>
      <c r="AJ22" s="724"/>
      <c r="AK22" s="724"/>
      <c r="AL22" s="666">
        <v>100</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146</v>
      </c>
      <c r="BP22" s="723"/>
      <c r="BQ22" s="723"/>
      <c r="BR22" s="723"/>
      <c r="BS22" s="669" t="s">
        <v>246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t="s">
        <v>137</v>
      </c>
      <c r="S23" s="664"/>
      <c r="T23" s="664"/>
      <c r="U23" s="664"/>
      <c r="V23" s="664"/>
      <c r="W23" s="664"/>
      <c r="X23" s="664"/>
      <c r="Y23" s="665"/>
      <c r="Z23" s="723" t="s">
        <v>146</v>
      </c>
      <c r="AA23" s="723"/>
      <c r="AB23" s="723"/>
      <c r="AC23" s="723"/>
      <c r="AD23" s="724" t="s">
        <v>137</v>
      </c>
      <c r="AE23" s="724"/>
      <c r="AF23" s="724"/>
      <c r="AG23" s="724"/>
      <c r="AH23" s="724"/>
      <c r="AI23" s="724"/>
      <c r="AJ23" s="724"/>
      <c r="AK23" s="724"/>
      <c r="AL23" s="666" t="s">
        <v>137</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246</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1757</v>
      </c>
      <c r="S24" s="664"/>
      <c r="T24" s="664"/>
      <c r="U24" s="664"/>
      <c r="V24" s="664"/>
      <c r="W24" s="664"/>
      <c r="X24" s="664"/>
      <c r="Y24" s="665"/>
      <c r="Z24" s="723">
        <v>0.1</v>
      </c>
      <c r="AA24" s="723"/>
      <c r="AB24" s="723"/>
      <c r="AC24" s="723"/>
      <c r="AD24" s="724" t="s">
        <v>246</v>
      </c>
      <c r="AE24" s="724"/>
      <c r="AF24" s="724"/>
      <c r="AG24" s="724"/>
      <c r="AH24" s="724"/>
      <c r="AI24" s="724"/>
      <c r="AJ24" s="724"/>
      <c r="AK24" s="724"/>
      <c r="AL24" s="666" t="s">
        <v>246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246</v>
      </c>
      <c r="BH24" s="664"/>
      <c r="BI24" s="664"/>
      <c r="BJ24" s="664"/>
      <c r="BK24" s="664"/>
      <c r="BL24" s="664"/>
      <c r="BM24" s="664"/>
      <c r="BN24" s="665"/>
      <c r="BO24" s="723" t="s">
        <v>246</v>
      </c>
      <c r="BP24" s="723"/>
      <c r="BQ24" s="723"/>
      <c r="BR24" s="723"/>
      <c r="BS24" s="669" t="s">
        <v>146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855022</v>
      </c>
      <c r="CS24" s="727"/>
      <c r="CT24" s="727"/>
      <c r="CU24" s="727"/>
      <c r="CV24" s="727"/>
      <c r="CW24" s="727"/>
      <c r="CX24" s="727"/>
      <c r="CY24" s="773"/>
      <c r="CZ24" s="774">
        <v>35.200000000000003</v>
      </c>
      <c r="DA24" s="743"/>
      <c r="DB24" s="743"/>
      <c r="DC24" s="777"/>
      <c r="DD24" s="772">
        <v>674409</v>
      </c>
      <c r="DE24" s="727"/>
      <c r="DF24" s="727"/>
      <c r="DG24" s="727"/>
      <c r="DH24" s="727"/>
      <c r="DI24" s="727"/>
      <c r="DJ24" s="727"/>
      <c r="DK24" s="773"/>
      <c r="DL24" s="772">
        <v>633989</v>
      </c>
      <c r="DM24" s="727"/>
      <c r="DN24" s="727"/>
      <c r="DO24" s="727"/>
      <c r="DP24" s="727"/>
      <c r="DQ24" s="727"/>
      <c r="DR24" s="727"/>
      <c r="DS24" s="727"/>
      <c r="DT24" s="727"/>
      <c r="DU24" s="727"/>
      <c r="DV24" s="773"/>
      <c r="DW24" s="774">
        <v>38.5</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29811</v>
      </c>
      <c r="S25" s="664"/>
      <c r="T25" s="664"/>
      <c r="U25" s="664"/>
      <c r="V25" s="664"/>
      <c r="W25" s="664"/>
      <c r="X25" s="664"/>
      <c r="Y25" s="665"/>
      <c r="Z25" s="723">
        <v>1.2</v>
      </c>
      <c r="AA25" s="723"/>
      <c r="AB25" s="723"/>
      <c r="AC25" s="723"/>
      <c r="AD25" s="724" t="s">
        <v>235</v>
      </c>
      <c r="AE25" s="724"/>
      <c r="AF25" s="724"/>
      <c r="AG25" s="724"/>
      <c r="AH25" s="724"/>
      <c r="AI25" s="724"/>
      <c r="AJ25" s="724"/>
      <c r="AK25" s="724"/>
      <c r="AL25" s="666" t="s">
        <v>246</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246</v>
      </c>
      <c r="BP25" s="723"/>
      <c r="BQ25" s="723"/>
      <c r="BR25" s="723"/>
      <c r="BS25" s="669" t="s">
        <v>235</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462098</v>
      </c>
      <c r="CS25" s="662"/>
      <c r="CT25" s="662"/>
      <c r="CU25" s="662"/>
      <c r="CV25" s="662"/>
      <c r="CW25" s="662"/>
      <c r="CX25" s="662"/>
      <c r="CY25" s="663"/>
      <c r="CZ25" s="666">
        <v>19</v>
      </c>
      <c r="DA25" s="695"/>
      <c r="DB25" s="695"/>
      <c r="DC25" s="696"/>
      <c r="DD25" s="669">
        <v>394295</v>
      </c>
      <c r="DE25" s="662"/>
      <c r="DF25" s="662"/>
      <c r="DG25" s="662"/>
      <c r="DH25" s="662"/>
      <c r="DI25" s="662"/>
      <c r="DJ25" s="662"/>
      <c r="DK25" s="663"/>
      <c r="DL25" s="669">
        <v>353875</v>
      </c>
      <c r="DM25" s="662"/>
      <c r="DN25" s="662"/>
      <c r="DO25" s="662"/>
      <c r="DP25" s="662"/>
      <c r="DQ25" s="662"/>
      <c r="DR25" s="662"/>
      <c r="DS25" s="662"/>
      <c r="DT25" s="662"/>
      <c r="DU25" s="662"/>
      <c r="DV25" s="663"/>
      <c r="DW25" s="666">
        <v>21.5</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1370</v>
      </c>
      <c r="S26" s="664"/>
      <c r="T26" s="664"/>
      <c r="U26" s="664"/>
      <c r="V26" s="664"/>
      <c r="W26" s="664"/>
      <c r="X26" s="664"/>
      <c r="Y26" s="665"/>
      <c r="Z26" s="723">
        <v>0.1</v>
      </c>
      <c r="AA26" s="723"/>
      <c r="AB26" s="723"/>
      <c r="AC26" s="723"/>
      <c r="AD26" s="724" t="s">
        <v>246</v>
      </c>
      <c r="AE26" s="724"/>
      <c r="AF26" s="724"/>
      <c r="AG26" s="724"/>
      <c r="AH26" s="724"/>
      <c r="AI26" s="724"/>
      <c r="AJ26" s="724"/>
      <c r="AK26" s="724"/>
      <c r="AL26" s="666" t="s">
        <v>246</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246</v>
      </c>
      <c r="BP26" s="723"/>
      <c r="BQ26" s="723"/>
      <c r="BR26" s="723"/>
      <c r="BS26" s="669" t="s">
        <v>137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275486</v>
      </c>
      <c r="CS26" s="664"/>
      <c r="CT26" s="664"/>
      <c r="CU26" s="664"/>
      <c r="CV26" s="664"/>
      <c r="CW26" s="664"/>
      <c r="CX26" s="664"/>
      <c r="CY26" s="665"/>
      <c r="CZ26" s="666">
        <v>11.3</v>
      </c>
      <c r="DA26" s="695"/>
      <c r="DB26" s="695"/>
      <c r="DC26" s="696"/>
      <c r="DD26" s="669">
        <v>207683</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140310</v>
      </c>
      <c r="S27" s="664"/>
      <c r="T27" s="664"/>
      <c r="U27" s="664"/>
      <c r="V27" s="664"/>
      <c r="W27" s="664"/>
      <c r="X27" s="664"/>
      <c r="Y27" s="665"/>
      <c r="Z27" s="723">
        <v>5.6</v>
      </c>
      <c r="AA27" s="723"/>
      <c r="AB27" s="723"/>
      <c r="AC27" s="723"/>
      <c r="AD27" s="724" t="s">
        <v>146</v>
      </c>
      <c r="AE27" s="724"/>
      <c r="AF27" s="724"/>
      <c r="AG27" s="724"/>
      <c r="AH27" s="724"/>
      <c r="AI27" s="724"/>
      <c r="AJ27" s="724"/>
      <c r="AK27" s="724"/>
      <c r="AL27" s="666" t="s">
        <v>246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172108</v>
      </c>
      <c r="BH27" s="664"/>
      <c r="BI27" s="664"/>
      <c r="BJ27" s="664"/>
      <c r="BK27" s="664"/>
      <c r="BL27" s="664"/>
      <c r="BM27" s="664"/>
      <c r="BN27" s="665"/>
      <c r="BO27" s="723">
        <v>100</v>
      </c>
      <c r="BP27" s="723"/>
      <c r="BQ27" s="723"/>
      <c r="BR27" s="723"/>
      <c r="BS27" s="669" t="s">
        <v>137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165320</v>
      </c>
      <c r="CS27" s="662"/>
      <c r="CT27" s="662"/>
      <c r="CU27" s="662"/>
      <c r="CV27" s="662"/>
      <c r="CW27" s="662"/>
      <c r="CX27" s="662"/>
      <c r="CY27" s="663"/>
      <c r="CZ27" s="666">
        <v>6.8</v>
      </c>
      <c r="DA27" s="695"/>
      <c r="DB27" s="695"/>
      <c r="DC27" s="696"/>
      <c r="DD27" s="669">
        <v>59207</v>
      </c>
      <c r="DE27" s="662"/>
      <c r="DF27" s="662"/>
      <c r="DG27" s="662"/>
      <c r="DH27" s="662"/>
      <c r="DI27" s="662"/>
      <c r="DJ27" s="662"/>
      <c r="DK27" s="663"/>
      <c r="DL27" s="669">
        <v>59207</v>
      </c>
      <c r="DM27" s="662"/>
      <c r="DN27" s="662"/>
      <c r="DO27" s="662"/>
      <c r="DP27" s="662"/>
      <c r="DQ27" s="662"/>
      <c r="DR27" s="662"/>
      <c r="DS27" s="662"/>
      <c r="DT27" s="662"/>
      <c r="DU27" s="662"/>
      <c r="DV27" s="663"/>
      <c r="DW27" s="666">
        <v>3.6</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246</v>
      </c>
      <c r="S28" s="664"/>
      <c r="T28" s="664"/>
      <c r="U28" s="664"/>
      <c r="V28" s="664"/>
      <c r="W28" s="664"/>
      <c r="X28" s="664"/>
      <c r="Y28" s="665"/>
      <c r="Z28" s="723" t="s">
        <v>146</v>
      </c>
      <c r="AA28" s="723"/>
      <c r="AB28" s="723"/>
      <c r="AC28" s="723"/>
      <c r="AD28" s="724" t="s">
        <v>137</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227604</v>
      </c>
      <c r="CS28" s="664"/>
      <c r="CT28" s="664"/>
      <c r="CU28" s="664"/>
      <c r="CV28" s="664"/>
      <c r="CW28" s="664"/>
      <c r="CX28" s="664"/>
      <c r="CY28" s="665"/>
      <c r="CZ28" s="666">
        <v>9.4</v>
      </c>
      <c r="DA28" s="695"/>
      <c r="DB28" s="695"/>
      <c r="DC28" s="696"/>
      <c r="DD28" s="669">
        <v>220907</v>
      </c>
      <c r="DE28" s="664"/>
      <c r="DF28" s="664"/>
      <c r="DG28" s="664"/>
      <c r="DH28" s="664"/>
      <c r="DI28" s="664"/>
      <c r="DJ28" s="664"/>
      <c r="DK28" s="665"/>
      <c r="DL28" s="669">
        <v>220907</v>
      </c>
      <c r="DM28" s="664"/>
      <c r="DN28" s="664"/>
      <c r="DO28" s="664"/>
      <c r="DP28" s="664"/>
      <c r="DQ28" s="664"/>
      <c r="DR28" s="664"/>
      <c r="DS28" s="664"/>
      <c r="DT28" s="664"/>
      <c r="DU28" s="664"/>
      <c r="DV28" s="665"/>
      <c r="DW28" s="666">
        <v>13.4</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113825</v>
      </c>
      <c r="S29" s="664"/>
      <c r="T29" s="664"/>
      <c r="U29" s="664"/>
      <c r="V29" s="664"/>
      <c r="W29" s="664"/>
      <c r="X29" s="664"/>
      <c r="Y29" s="665"/>
      <c r="Z29" s="723">
        <v>4.5</v>
      </c>
      <c r="AA29" s="723"/>
      <c r="AB29" s="723"/>
      <c r="AC29" s="723"/>
      <c r="AD29" s="724" t="s">
        <v>137</v>
      </c>
      <c r="AE29" s="724"/>
      <c r="AF29" s="724"/>
      <c r="AG29" s="724"/>
      <c r="AH29" s="724"/>
      <c r="AI29" s="724"/>
      <c r="AJ29" s="724"/>
      <c r="AK29" s="724"/>
      <c r="AL29" s="666" t="s">
        <v>137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227604</v>
      </c>
      <c r="CS29" s="662"/>
      <c r="CT29" s="662"/>
      <c r="CU29" s="662"/>
      <c r="CV29" s="662"/>
      <c r="CW29" s="662"/>
      <c r="CX29" s="662"/>
      <c r="CY29" s="663"/>
      <c r="CZ29" s="666">
        <v>9.4</v>
      </c>
      <c r="DA29" s="695"/>
      <c r="DB29" s="695"/>
      <c r="DC29" s="696"/>
      <c r="DD29" s="669">
        <v>220907</v>
      </c>
      <c r="DE29" s="662"/>
      <c r="DF29" s="662"/>
      <c r="DG29" s="662"/>
      <c r="DH29" s="662"/>
      <c r="DI29" s="662"/>
      <c r="DJ29" s="662"/>
      <c r="DK29" s="663"/>
      <c r="DL29" s="669">
        <v>220907</v>
      </c>
      <c r="DM29" s="662"/>
      <c r="DN29" s="662"/>
      <c r="DO29" s="662"/>
      <c r="DP29" s="662"/>
      <c r="DQ29" s="662"/>
      <c r="DR29" s="662"/>
      <c r="DS29" s="662"/>
      <c r="DT29" s="662"/>
      <c r="DU29" s="662"/>
      <c r="DV29" s="663"/>
      <c r="DW29" s="666">
        <v>13.4</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27581</v>
      </c>
      <c r="S30" s="664"/>
      <c r="T30" s="664"/>
      <c r="U30" s="664"/>
      <c r="V30" s="664"/>
      <c r="W30" s="664"/>
      <c r="X30" s="664"/>
      <c r="Y30" s="665"/>
      <c r="Z30" s="723">
        <v>1.1000000000000001</v>
      </c>
      <c r="AA30" s="723"/>
      <c r="AB30" s="723"/>
      <c r="AC30" s="723"/>
      <c r="AD30" s="724" t="s">
        <v>246</v>
      </c>
      <c r="AE30" s="724"/>
      <c r="AF30" s="724"/>
      <c r="AG30" s="724"/>
      <c r="AH30" s="724"/>
      <c r="AI30" s="724"/>
      <c r="AJ30" s="724"/>
      <c r="AK30" s="724"/>
      <c r="AL30" s="666" t="s">
        <v>137</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98.2</v>
      </c>
      <c r="BH30" s="742"/>
      <c r="BI30" s="742"/>
      <c r="BJ30" s="742"/>
      <c r="BK30" s="742"/>
      <c r="BL30" s="742"/>
      <c r="BM30" s="743">
        <v>94.4</v>
      </c>
      <c r="BN30" s="742"/>
      <c r="BO30" s="742"/>
      <c r="BP30" s="742"/>
      <c r="BQ30" s="744"/>
      <c r="BR30" s="741">
        <v>98.1</v>
      </c>
      <c r="BS30" s="742"/>
      <c r="BT30" s="742"/>
      <c r="BU30" s="742"/>
      <c r="BV30" s="742"/>
      <c r="BW30" s="742"/>
      <c r="BX30" s="743">
        <v>93.9</v>
      </c>
      <c r="BY30" s="742"/>
      <c r="BZ30" s="742"/>
      <c r="CA30" s="742"/>
      <c r="CB30" s="744"/>
      <c r="CD30" s="747"/>
      <c r="CE30" s="748"/>
      <c r="CF30" s="705" t="s">
        <v>313</v>
      </c>
      <c r="CG30" s="702"/>
      <c r="CH30" s="702"/>
      <c r="CI30" s="702"/>
      <c r="CJ30" s="702"/>
      <c r="CK30" s="702"/>
      <c r="CL30" s="702"/>
      <c r="CM30" s="702"/>
      <c r="CN30" s="702"/>
      <c r="CO30" s="702"/>
      <c r="CP30" s="702"/>
      <c r="CQ30" s="703"/>
      <c r="CR30" s="661">
        <v>208264</v>
      </c>
      <c r="CS30" s="664"/>
      <c r="CT30" s="664"/>
      <c r="CU30" s="664"/>
      <c r="CV30" s="664"/>
      <c r="CW30" s="664"/>
      <c r="CX30" s="664"/>
      <c r="CY30" s="665"/>
      <c r="CZ30" s="666">
        <v>8.6</v>
      </c>
      <c r="DA30" s="695"/>
      <c r="DB30" s="695"/>
      <c r="DC30" s="696"/>
      <c r="DD30" s="669">
        <v>201567</v>
      </c>
      <c r="DE30" s="664"/>
      <c r="DF30" s="664"/>
      <c r="DG30" s="664"/>
      <c r="DH30" s="664"/>
      <c r="DI30" s="664"/>
      <c r="DJ30" s="664"/>
      <c r="DK30" s="665"/>
      <c r="DL30" s="669">
        <v>201567</v>
      </c>
      <c r="DM30" s="664"/>
      <c r="DN30" s="664"/>
      <c r="DO30" s="664"/>
      <c r="DP30" s="664"/>
      <c r="DQ30" s="664"/>
      <c r="DR30" s="664"/>
      <c r="DS30" s="664"/>
      <c r="DT30" s="664"/>
      <c r="DU30" s="664"/>
      <c r="DV30" s="665"/>
      <c r="DW30" s="666">
        <v>12.2</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8465</v>
      </c>
      <c r="S31" s="664"/>
      <c r="T31" s="664"/>
      <c r="U31" s="664"/>
      <c r="V31" s="664"/>
      <c r="W31" s="664"/>
      <c r="X31" s="664"/>
      <c r="Y31" s="665"/>
      <c r="Z31" s="723">
        <v>0.3</v>
      </c>
      <c r="AA31" s="723"/>
      <c r="AB31" s="723"/>
      <c r="AC31" s="723"/>
      <c r="AD31" s="724" t="s">
        <v>246</v>
      </c>
      <c r="AE31" s="724"/>
      <c r="AF31" s="724"/>
      <c r="AG31" s="724"/>
      <c r="AH31" s="724"/>
      <c r="AI31" s="724"/>
      <c r="AJ31" s="724"/>
      <c r="AK31" s="724"/>
      <c r="AL31" s="666" t="s">
        <v>137</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98.7</v>
      </c>
      <c r="BH31" s="662"/>
      <c r="BI31" s="662"/>
      <c r="BJ31" s="662"/>
      <c r="BK31" s="662"/>
      <c r="BL31" s="662"/>
      <c r="BM31" s="667">
        <v>95.9</v>
      </c>
      <c r="BN31" s="740"/>
      <c r="BO31" s="740"/>
      <c r="BP31" s="740"/>
      <c r="BQ31" s="701"/>
      <c r="BR31" s="739">
        <v>98.5</v>
      </c>
      <c r="BS31" s="662"/>
      <c r="BT31" s="662"/>
      <c r="BU31" s="662"/>
      <c r="BV31" s="662"/>
      <c r="BW31" s="662"/>
      <c r="BX31" s="667">
        <v>95.7</v>
      </c>
      <c r="BY31" s="740"/>
      <c r="BZ31" s="740"/>
      <c r="CA31" s="740"/>
      <c r="CB31" s="701"/>
      <c r="CD31" s="747"/>
      <c r="CE31" s="748"/>
      <c r="CF31" s="705" t="s">
        <v>317</v>
      </c>
      <c r="CG31" s="702"/>
      <c r="CH31" s="702"/>
      <c r="CI31" s="702"/>
      <c r="CJ31" s="702"/>
      <c r="CK31" s="702"/>
      <c r="CL31" s="702"/>
      <c r="CM31" s="702"/>
      <c r="CN31" s="702"/>
      <c r="CO31" s="702"/>
      <c r="CP31" s="702"/>
      <c r="CQ31" s="703"/>
      <c r="CR31" s="661">
        <v>19340</v>
      </c>
      <c r="CS31" s="662"/>
      <c r="CT31" s="662"/>
      <c r="CU31" s="662"/>
      <c r="CV31" s="662"/>
      <c r="CW31" s="662"/>
      <c r="CX31" s="662"/>
      <c r="CY31" s="663"/>
      <c r="CZ31" s="666">
        <v>0.8</v>
      </c>
      <c r="DA31" s="695"/>
      <c r="DB31" s="695"/>
      <c r="DC31" s="696"/>
      <c r="DD31" s="669">
        <v>19340</v>
      </c>
      <c r="DE31" s="662"/>
      <c r="DF31" s="662"/>
      <c r="DG31" s="662"/>
      <c r="DH31" s="662"/>
      <c r="DI31" s="662"/>
      <c r="DJ31" s="662"/>
      <c r="DK31" s="663"/>
      <c r="DL31" s="669">
        <v>19340</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93423</v>
      </c>
      <c r="S32" s="664"/>
      <c r="T32" s="664"/>
      <c r="U32" s="664"/>
      <c r="V32" s="664"/>
      <c r="W32" s="664"/>
      <c r="X32" s="664"/>
      <c r="Y32" s="665"/>
      <c r="Z32" s="723">
        <v>3.7</v>
      </c>
      <c r="AA32" s="723"/>
      <c r="AB32" s="723"/>
      <c r="AC32" s="723"/>
      <c r="AD32" s="724" t="s">
        <v>146</v>
      </c>
      <c r="AE32" s="724"/>
      <c r="AF32" s="724"/>
      <c r="AG32" s="724"/>
      <c r="AH32" s="724"/>
      <c r="AI32" s="724"/>
      <c r="AJ32" s="724"/>
      <c r="AK32" s="724"/>
      <c r="AL32" s="666" t="s">
        <v>246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96.8</v>
      </c>
      <c r="BH32" s="677"/>
      <c r="BI32" s="677"/>
      <c r="BJ32" s="677"/>
      <c r="BK32" s="677"/>
      <c r="BL32" s="677"/>
      <c r="BM32" s="721">
        <v>90.4</v>
      </c>
      <c r="BN32" s="677"/>
      <c r="BO32" s="677"/>
      <c r="BP32" s="677"/>
      <c r="BQ32" s="714"/>
      <c r="BR32" s="738">
        <v>96.8</v>
      </c>
      <c r="BS32" s="677"/>
      <c r="BT32" s="677"/>
      <c r="BU32" s="677"/>
      <c r="BV32" s="677"/>
      <c r="BW32" s="677"/>
      <c r="BX32" s="721">
        <v>89.8</v>
      </c>
      <c r="BY32" s="677"/>
      <c r="BZ32" s="677"/>
      <c r="CA32" s="677"/>
      <c r="CB32" s="714"/>
      <c r="CD32" s="749"/>
      <c r="CE32" s="750"/>
      <c r="CF32" s="705" t="s">
        <v>320</v>
      </c>
      <c r="CG32" s="702"/>
      <c r="CH32" s="702"/>
      <c r="CI32" s="702"/>
      <c r="CJ32" s="702"/>
      <c r="CK32" s="702"/>
      <c r="CL32" s="702"/>
      <c r="CM32" s="702"/>
      <c r="CN32" s="702"/>
      <c r="CO32" s="702"/>
      <c r="CP32" s="702"/>
      <c r="CQ32" s="703"/>
      <c r="CR32" s="661" t="s">
        <v>246</v>
      </c>
      <c r="CS32" s="664"/>
      <c r="CT32" s="664"/>
      <c r="CU32" s="664"/>
      <c r="CV32" s="664"/>
      <c r="CW32" s="664"/>
      <c r="CX32" s="664"/>
      <c r="CY32" s="665"/>
      <c r="CZ32" s="666" t="s">
        <v>146</v>
      </c>
      <c r="DA32" s="695"/>
      <c r="DB32" s="695"/>
      <c r="DC32" s="696"/>
      <c r="DD32" s="669" t="s">
        <v>137</v>
      </c>
      <c r="DE32" s="664"/>
      <c r="DF32" s="664"/>
      <c r="DG32" s="664"/>
      <c r="DH32" s="664"/>
      <c r="DI32" s="664"/>
      <c r="DJ32" s="664"/>
      <c r="DK32" s="665"/>
      <c r="DL32" s="669" t="s">
        <v>246</v>
      </c>
      <c r="DM32" s="664"/>
      <c r="DN32" s="664"/>
      <c r="DO32" s="664"/>
      <c r="DP32" s="664"/>
      <c r="DQ32" s="664"/>
      <c r="DR32" s="664"/>
      <c r="DS32" s="664"/>
      <c r="DT32" s="664"/>
      <c r="DU32" s="664"/>
      <c r="DV32" s="665"/>
      <c r="DW32" s="666" t="s">
        <v>137</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100710</v>
      </c>
      <c r="S33" s="664"/>
      <c r="T33" s="664"/>
      <c r="U33" s="664"/>
      <c r="V33" s="664"/>
      <c r="W33" s="664"/>
      <c r="X33" s="664"/>
      <c r="Y33" s="665"/>
      <c r="Z33" s="723">
        <v>4</v>
      </c>
      <c r="AA33" s="723"/>
      <c r="AB33" s="723"/>
      <c r="AC33" s="723"/>
      <c r="AD33" s="724" t="s">
        <v>246</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1287550</v>
      </c>
      <c r="CS33" s="662"/>
      <c r="CT33" s="662"/>
      <c r="CU33" s="662"/>
      <c r="CV33" s="662"/>
      <c r="CW33" s="662"/>
      <c r="CX33" s="662"/>
      <c r="CY33" s="663"/>
      <c r="CZ33" s="666">
        <v>53</v>
      </c>
      <c r="DA33" s="695"/>
      <c r="DB33" s="695"/>
      <c r="DC33" s="696"/>
      <c r="DD33" s="669">
        <v>1130345</v>
      </c>
      <c r="DE33" s="662"/>
      <c r="DF33" s="662"/>
      <c r="DG33" s="662"/>
      <c r="DH33" s="662"/>
      <c r="DI33" s="662"/>
      <c r="DJ33" s="662"/>
      <c r="DK33" s="663"/>
      <c r="DL33" s="669">
        <v>863002</v>
      </c>
      <c r="DM33" s="662"/>
      <c r="DN33" s="662"/>
      <c r="DO33" s="662"/>
      <c r="DP33" s="662"/>
      <c r="DQ33" s="662"/>
      <c r="DR33" s="662"/>
      <c r="DS33" s="662"/>
      <c r="DT33" s="662"/>
      <c r="DU33" s="662"/>
      <c r="DV33" s="663"/>
      <c r="DW33" s="666">
        <v>52.4</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114836</v>
      </c>
      <c r="S34" s="664"/>
      <c r="T34" s="664"/>
      <c r="U34" s="664"/>
      <c r="V34" s="664"/>
      <c r="W34" s="664"/>
      <c r="X34" s="664"/>
      <c r="Y34" s="665"/>
      <c r="Z34" s="723">
        <v>4.5999999999999996</v>
      </c>
      <c r="AA34" s="723"/>
      <c r="AB34" s="723"/>
      <c r="AC34" s="723"/>
      <c r="AD34" s="724">
        <v>107</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324239</v>
      </c>
      <c r="CS34" s="664"/>
      <c r="CT34" s="664"/>
      <c r="CU34" s="664"/>
      <c r="CV34" s="664"/>
      <c r="CW34" s="664"/>
      <c r="CX34" s="664"/>
      <c r="CY34" s="665"/>
      <c r="CZ34" s="666">
        <v>13.4</v>
      </c>
      <c r="DA34" s="695"/>
      <c r="DB34" s="695"/>
      <c r="DC34" s="696"/>
      <c r="DD34" s="669">
        <v>271211</v>
      </c>
      <c r="DE34" s="664"/>
      <c r="DF34" s="664"/>
      <c r="DG34" s="664"/>
      <c r="DH34" s="664"/>
      <c r="DI34" s="664"/>
      <c r="DJ34" s="664"/>
      <c r="DK34" s="665"/>
      <c r="DL34" s="669">
        <v>268781</v>
      </c>
      <c r="DM34" s="664"/>
      <c r="DN34" s="664"/>
      <c r="DO34" s="664"/>
      <c r="DP34" s="664"/>
      <c r="DQ34" s="664"/>
      <c r="DR34" s="664"/>
      <c r="DS34" s="664"/>
      <c r="DT34" s="664"/>
      <c r="DU34" s="664"/>
      <c r="DV34" s="665"/>
      <c r="DW34" s="666">
        <v>16.3</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168200</v>
      </c>
      <c r="S35" s="664"/>
      <c r="T35" s="664"/>
      <c r="U35" s="664"/>
      <c r="V35" s="664"/>
      <c r="W35" s="664"/>
      <c r="X35" s="664"/>
      <c r="Y35" s="665"/>
      <c r="Z35" s="723">
        <v>6.7</v>
      </c>
      <c r="AA35" s="723"/>
      <c r="AB35" s="723"/>
      <c r="AC35" s="723"/>
      <c r="AD35" s="724" t="s">
        <v>246</v>
      </c>
      <c r="AE35" s="724"/>
      <c r="AF35" s="724"/>
      <c r="AG35" s="724"/>
      <c r="AH35" s="724"/>
      <c r="AI35" s="724"/>
      <c r="AJ35" s="724"/>
      <c r="AK35" s="724"/>
      <c r="AL35" s="666" t="s">
        <v>246</v>
      </c>
      <c r="AM35" s="667"/>
      <c r="AN35" s="667"/>
      <c r="AO35" s="725"/>
      <c r="AP35" s="234"/>
      <c r="AQ35" s="729" t="s">
        <v>328</v>
      </c>
      <c r="AR35" s="730"/>
      <c r="AS35" s="730"/>
      <c r="AT35" s="730"/>
      <c r="AU35" s="730"/>
      <c r="AV35" s="730"/>
      <c r="AW35" s="730"/>
      <c r="AX35" s="730"/>
      <c r="AY35" s="731"/>
      <c r="AZ35" s="726">
        <v>315703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2783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89353</v>
      </c>
      <c r="CS35" s="662"/>
      <c r="CT35" s="662"/>
      <c r="CU35" s="662"/>
      <c r="CV35" s="662"/>
      <c r="CW35" s="662"/>
      <c r="CX35" s="662"/>
      <c r="CY35" s="663"/>
      <c r="CZ35" s="666">
        <v>3.7</v>
      </c>
      <c r="DA35" s="695"/>
      <c r="DB35" s="695"/>
      <c r="DC35" s="696"/>
      <c r="DD35" s="669">
        <v>84283</v>
      </c>
      <c r="DE35" s="662"/>
      <c r="DF35" s="662"/>
      <c r="DG35" s="662"/>
      <c r="DH35" s="662"/>
      <c r="DI35" s="662"/>
      <c r="DJ35" s="662"/>
      <c r="DK35" s="663"/>
      <c r="DL35" s="669">
        <v>55076</v>
      </c>
      <c r="DM35" s="662"/>
      <c r="DN35" s="662"/>
      <c r="DO35" s="662"/>
      <c r="DP35" s="662"/>
      <c r="DQ35" s="662"/>
      <c r="DR35" s="662"/>
      <c r="DS35" s="662"/>
      <c r="DT35" s="662"/>
      <c r="DU35" s="662"/>
      <c r="DV35" s="663"/>
      <c r="DW35" s="666">
        <v>3.3</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246</v>
      </c>
      <c r="S36" s="664"/>
      <c r="T36" s="664"/>
      <c r="U36" s="664"/>
      <c r="V36" s="664"/>
      <c r="W36" s="664"/>
      <c r="X36" s="664"/>
      <c r="Y36" s="665"/>
      <c r="Z36" s="723" t="s">
        <v>137</v>
      </c>
      <c r="AA36" s="723"/>
      <c r="AB36" s="723"/>
      <c r="AC36" s="723"/>
      <c r="AD36" s="724" t="s">
        <v>235</v>
      </c>
      <c r="AE36" s="724"/>
      <c r="AF36" s="724"/>
      <c r="AG36" s="724"/>
      <c r="AH36" s="724"/>
      <c r="AI36" s="724"/>
      <c r="AJ36" s="724"/>
      <c r="AK36" s="724"/>
      <c r="AL36" s="666" t="s">
        <v>246</v>
      </c>
      <c r="AM36" s="667"/>
      <c r="AN36" s="667"/>
      <c r="AO36" s="725"/>
      <c r="AQ36" s="698" t="s">
        <v>332</v>
      </c>
      <c r="AR36" s="699"/>
      <c r="AS36" s="699"/>
      <c r="AT36" s="699"/>
      <c r="AU36" s="699"/>
      <c r="AV36" s="699"/>
      <c r="AW36" s="699"/>
      <c r="AX36" s="699"/>
      <c r="AY36" s="700"/>
      <c r="AZ36" s="661">
        <v>66751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17272</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303760</v>
      </c>
      <c r="CS36" s="664"/>
      <c r="CT36" s="664"/>
      <c r="CU36" s="664"/>
      <c r="CV36" s="664"/>
      <c r="CW36" s="664"/>
      <c r="CX36" s="664"/>
      <c r="CY36" s="665"/>
      <c r="CZ36" s="666">
        <v>12.5</v>
      </c>
      <c r="DA36" s="695"/>
      <c r="DB36" s="695"/>
      <c r="DC36" s="696"/>
      <c r="DD36" s="669">
        <v>268041</v>
      </c>
      <c r="DE36" s="664"/>
      <c r="DF36" s="664"/>
      <c r="DG36" s="664"/>
      <c r="DH36" s="664"/>
      <c r="DI36" s="664"/>
      <c r="DJ36" s="664"/>
      <c r="DK36" s="665"/>
      <c r="DL36" s="669">
        <v>265089</v>
      </c>
      <c r="DM36" s="664"/>
      <c r="DN36" s="664"/>
      <c r="DO36" s="664"/>
      <c r="DP36" s="664"/>
      <c r="DQ36" s="664"/>
      <c r="DR36" s="664"/>
      <c r="DS36" s="664"/>
      <c r="DT36" s="664"/>
      <c r="DU36" s="664"/>
      <c r="DV36" s="665"/>
      <c r="DW36" s="666">
        <v>16.100000000000001</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59000</v>
      </c>
      <c r="S37" s="664"/>
      <c r="T37" s="664"/>
      <c r="U37" s="664"/>
      <c r="V37" s="664"/>
      <c r="W37" s="664"/>
      <c r="X37" s="664"/>
      <c r="Y37" s="665"/>
      <c r="Z37" s="723">
        <v>2.2999999999999998</v>
      </c>
      <c r="AA37" s="723"/>
      <c r="AB37" s="723"/>
      <c r="AC37" s="723"/>
      <c r="AD37" s="724" t="s">
        <v>246</v>
      </c>
      <c r="AE37" s="724"/>
      <c r="AF37" s="724"/>
      <c r="AG37" s="724"/>
      <c r="AH37" s="724"/>
      <c r="AI37" s="724"/>
      <c r="AJ37" s="724"/>
      <c r="AK37" s="724"/>
      <c r="AL37" s="666" t="s">
        <v>246</v>
      </c>
      <c r="AM37" s="667"/>
      <c r="AN37" s="667"/>
      <c r="AO37" s="725"/>
      <c r="AQ37" s="698" t="s">
        <v>336</v>
      </c>
      <c r="AR37" s="699"/>
      <c r="AS37" s="699"/>
      <c r="AT37" s="699"/>
      <c r="AU37" s="699"/>
      <c r="AV37" s="699"/>
      <c r="AW37" s="699"/>
      <c r="AX37" s="699"/>
      <c r="AY37" s="700"/>
      <c r="AZ37" s="661">
        <v>25554</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405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62257</v>
      </c>
      <c r="CS37" s="662"/>
      <c r="CT37" s="662"/>
      <c r="CU37" s="662"/>
      <c r="CV37" s="662"/>
      <c r="CW37" s="662"/>
      <c r="CX37" s="662"/>
      <c r="CY37" s="663"/>
      <c r="CZ37" s="666">
        <v>2.6</v>
      </c>
      <c r="DA37" s="695"/>
      <c r="DB37" s="695"/>
      <c r="DC37" s="696"/>
      <c r="DD37" s="669">
        <v>62257</v>
      </c>
      <c r="DE37" s="662"/>
      <c r="DF37" s="662"/>
      <c r="DG37" s="662"/>
      <c r="DH37" s="662"/>
      <c r="DI37" s="662"/>
      <c r="DJ37" s="662"/>
      <c r="DK37" s="663"/>
      <c r="DL37" s="669">
        <v>62257</v>
      </c>
      <c r="DM37" s="662"/>
      <c r="DN37" s="662"/>
      <c r="DO37" s="662"/>
      <c r="DP37" s="662"/>
      <c r="DQ37" s="662"/>
      <c r="DR37" s="662"/>
      <c r="DS37" s="662"/>
      <c r="DT37" s="662"/>
      <c r="DU37" s="662"/>
      <c r="DV37" s="663"/>
      <c r="DW37" s="666">
        <v>3.8</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2521629</v>
      </c>
      <c r="S38" s="713"/>
      <c r="T38" s="713"/>
      <c r="U38" s="713"/>
      <c r="V38" s="713"/>
      <c r="W38" s="713"/>
      <c r="X38" s="713"/>
      <c r="Y38" s="718"/>
      <c r="Z38" s="719">
        <v>100</v>
      </c>
      <c r="AA38" s="719"/>
      <c r="AB38" s="719"/>
      <c r="AC38" s="719"/>
      <c r="AD38" s="720">
        <v>1586998</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5217</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591</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315703</v>
      </c>
      <c r="CS38" s="664"/>
      <c r="CT38" s="664"/>
      <c r="CU38" s="664"/>
      <c r="CV38" s="664"/>
      <c r="CW38" s="664"/>
      <c r="CX38" s="664"/>
      <c r="CY38" s="665"/>
      <c r="CZ38" s="666">
        <v>13</v>
      </c>
      <c r="DA38" s="695"/>
      <c r="DB38" s="695"/>
      <c r="DC38" s="696"/>
      <c r="DD38" s="669">
        <v>292048</v>
      </c>
      <c r="DE38" s="664"/>
      <c r="DF38" s="664"/>
      <c r="DG38" s="664"/>
      <c r="DH38" s="664"/>
      <c r="DI38" s="664"/>
      <c r="DJ38" s="664"/>
      <c r="DK38" s="665"/>
      <c r="DL38" s="669">
        <v>272202</v>
      </c>
      <c r="DM38" s="664"/>
      <c r="DN38" s="664"/>
      <c r="DO38" s="664"/>
      <c r="DP38" s="664"/>
      <c r="DQ38" s="664"/>
      <c r="DR38" s="664"/>
      <c r="DS38" s="664"/>
      <c r="DT38" s="664"/>
      <c r="DU38" s="664"/>
      <c r="DV38" s="665"/>
      <c r="DW38" s="666">
        <v>16.5</v>
      </c>
      <c r="DX38" s="695"/>
      <c r="DY38" s="695"/>
      <c r="DZ38" s="695"/>
      <c r="EA38" s="695"/>
      <c r="EB38" s="695"/>
      <c r="EC38" s="697"/>
    </row>
    <row r="39" spans="2:133" ht="11.25" customHeight="1">
      <c r="AQ39" s="698" t="s">
        <v>343</v>
      </c>
      <c r="AR39" s="699"/>
      <c r="AS39" s="699"/>
      <c r="AT39" s="699"/>
      <c r="AU39" s="699"/>
      <c r="AV39" s="699"/>
      <c r="AW39" s="699"/>
      <c r="AX39" s="699"/>
      <c r="AY39" s="700"/>
      <c r="AZ39" s="661" t="s">
        <v>246</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221555</v>
      </c>
      <c r="CS39" s="662"/>
      <c r="CT39" s="662"/>
      <c r="CU39" s="662"/>
      <c r="CV39" s="662"/>
      <c r="CW39" s="662"/>
      <c r="CX39" s="662"/>
      <c r="CY39" s="663"/>
      <c r="CZ39" s="666">
        <v>9.1</v>
      </c>
      <c r="DA39" s="695"/>
      <c r="DB39" s="695"/>
      <c r="DC39" s="696"/>
      <c r="DD39" s="669">
        <v>212908</v>
      </c>
      <c r="DE39" s="662"/>
      <c r="DF39" s="662"/>
      <c r="DG39" s="662"/>
      <c r="DH39" s="662"/>
      <c r="DI39" s="662"/>
      <c r="DJ39" s="662"/>
      <c r="DK39" s="663"/>
      <c r="DL39" s="669" t="s">
        <v>146</v>
      </c>
      <c r="DM39" s="662"/>
      <c r="DN39" s="662"/>
      <c r="DO39" s="662"/>
      <c r="DP39" s="662"/>
      <c r="DQ39" s="662"/>
      <c r="DR39" s="662"/>
      <c r="DS39" s="662"/>
      <c r="DT39" s="662"/>
      <c r="DU39" s="662"/>
      <c r="DV39" s="663"/>
      <c r="DW39" s="666" t="s">
        <v>137</v>
      </c>
      <c r="DX39" s="695"/>
      <c r="DY39" s="695"/>
      <c r="DZ39" s="695"/>
      <c r="EA39" s="695"/>
      <c r="EB39" s="695"/>
      <c r="EC39" s="697"/>
    </row>
    <row r="40" spans="2:133" ht="11.25" customHeight="1">
      <c r="AQ40" s="698" t="s">
        <v>347</v>
      </c>
      <c r="AR40" s="699"/>
      <c r="AS40" s="699"/>
      <c r="AT40" s="699"/>
      <c r="AU40" s="699"/>
      <c r="AV40" s="699"/>
      <c r="AW40" s="699"/>
      <c r="AX40" s="699"/>
      <c r="AY40" s="700"/>
      <c r="AZ40" s="661">
        <v>71998</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32940</v>
      </c>
      <c r="CS40" s="664"/>
      <c r="CT40" s="664"/>
      <c r="CU40" s="664"/>
      <c r="CV40" s="664"/>
      <c r="CW40" s="664"/>
      <c r="CX40" s="664"/>
      <c r="CY40" s="665"/>
      <c r="CZ40" s="666">
        <v>1.4</v>
      </c>
      <c r="DA40" s="695"/>
      <c r="DB40" s="695"/>
      <c r="DC40" s="696"/>
      <c r="DD40" s="669">
        <v>1854</v>
      </c>
      <c r="DE40" s="664"/>
      <c r="DF40" s="664"/>
      <c r="DG40" s="664"/>
      <c r="DH40" s="664"/>
      <c r="DI40" s="664"/>
      <c r="DJ40" s="664"/>
      <c r="DK40" s="665"/>
      <c r="DL40" s="669">
        <v>1854</v>
      </c>
      <c r="DM40" s="664"/>
      <c r="DN40" s="664"/>
      <c r="DO40" s="664"/>
      <c r="DP40" s="664"/>
      <c r="DQ40" s="664"/>
      <c r="DR40" s="664"/>
      <c r="DS40" s="664"/>
      <c r="DT40" s="664"/>
      <c r="DU40" s="664"/>
      <c r="DV40" s="665"/>
      <c r="DW40" s="666">
        <v>0.1</v>
      </c>
      <c r="DX40" s="695"/>
      <c r="DY40" s="695"/>
      <c r="DZ40" s="695"/>
      <c r="EA40" s="695"/>
      <c r="EB40" s="695"/>
      <c r="EC40" s="697"/>
    </row>
    <row r="41" spans="2:133" ht="11.25" customHeight="1">
      <c r="AQ41" s="710" t="s">
        <v>350</v>
      </c>
      <c r="AR41" s="711"/>
      <c r="AS41" s="711"/>
      <c r="AT41" s="711"/>
      <c r="AU41" s="711"/>
      <c r="AV41" s="711"/>
      <c r="AW41" s="711"/>
      <c r="AX41" s="711"/>
      <c r="AY41" s="712"/>
      <c r="AZ41" s="676">
        <v>146183</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430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246</v>
      </c>
      <c r="CS41" s="662"/>
      <c r="CT41" s="662"/>
      <c r="CU41" s="662"/>
      <c r="CV41" s="662"/>
      <c r="CW41" s="662"/>
      <c r="CX41" s="662"/>
      <c r="CY41" s="663"/>
      <c r="CZ41" s="666" t="s">
        <v>137</v>
      </c>
      <c r="DA41" s="695"/>
      <c r="DB41" s="695"/>
      <c r="DC41" s="696"/>
      <c r="DD41" s="669" t="s">
        <v>246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284740</v>
      </c>
      <c r="CS42" s="664"/>
      <c r="CT42" s="664"/>
      <c r="CU42" s="664"/>
      <c r="CV42" s="664"/>
      <c r="CW42" s="664"/>
      <c r="CX42" s="664"/>
      <c r="CY42" s="665"/>
      <c r="CZ42" s="666">
        <v>11.7</v>
      </c>
      <c r="DA42" s="667"/>
      <c r="DB42" s="667"/>
      <c r="DC42" s="668"/>
      <c r="DD42" s="669">
        <v>73581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11714</v>
      </c>
      <c r="CS43" s="662"/>
      <c r="CT43" s="662"/>
      <c r="CU43" s="662"/>
      <c r="CV43" s="662"/>
      <c r="CW43" s="662"/>
      <c r="CX43" s="662"/>
      <c r="CY43" s="663"/>
      <c r="CZ43" s="666">
        <v>0.5</v>
      </c>
      <c r="DA43" s="695"/>
      <c r="DB43" s="695"/>
      <c r="DC43" s="696"/>
      <c r="DD43" s="669">
        <v>11714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259773</v>
      </c>
      <c r="CS44" s="664"/>
      <c r="CT44" s="664"/>
      <c r="CU44" s="664"/>
      <c r="CV44" s="664"/>
      <c r="CW44" s="664"/>
      <c r="CX44" s="664"/>
      <c r="CY44" s="665"/>
      <c r="CZ44" s="666">
        <v>10.7</v>
      </c>
      <c r="DA44" s="667"/>
      <c r="DB44" s="667"/>
      <c r="DC44" s="668"/>
      <c r="DD44" s="669">
        <v>68924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110169</v>
      </c>
      <c r="CS45" s="662"/>
      <c r="CT45" s="662"/>
      <c r="CU45" s="662"/>
      <c r="CV45" s="662"/>
      <c r="CW45" s="662"/>
      <c r="CX45" s="662"/>
      <c r="CY45" s="663"/>
      <c r="CZ45" s="666">
        <v>4.5</v>
      </c>
      <c r="DA45" s="695"/>
      <c r="DB45" s="695"/>
      <c r="DC45" s="696"/>
      <c r="DD45" s="669">
        <v>17217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149604</v>
      </c>
      <c r="CS46" s="664"/>
      <c r="CT46" s="664"/>
      <c r="CU46" s="664"/>
      <c r="CV46" s="664"/>
      <c r="CW46" s="664"/>
      <c r="CX46" s="664"/>
      <c r="CY46" s="665"/>
      <c r="CZ46" s="666">
        <v>6.2</v>
      </c>
      <c r="DA46" s="667"/>
      <c r="DB46" s="667"/>
      <c r="DC46" s="668"/>
      <c r="DD46" s="669">
        <v>51707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24967</v>
      </c>
      <c r="CS47" s="662"/>
      <c r="CT47" s="662"/>
      <c r="CU47" s="662"/>
      <c r="CV47" s="662"/>
      <c r="CW47" s="662"/>
      <c r="CX47" s="662"/>
      <c r="CY47" s="663"/>
      <c r="CZ47" s="666">
        <v>1</v>
      </c>
      <c r="DA47" s="695"/>
      <c r="DB47" s="695"/>
      <c r="DC47" s="696"/>
      <c r="DD47" s="669">
        <v>4657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146</v>
      </c>
      <c r="CS48" s="664"/>
      <c r="CT48" s="664"/>
      <c r="CU48" s="664"/>
      <c r="CV48" s="664"/>
      <c r="CW48" s="664"/>
      <c r="CX48" s="664"/>
      <c r="CY48" s="665"/>
      <c r="CZ48" s="666" t="s">
        <v>137</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2427312</v>
      </c>
      <c r="CS49" s="677"/>
      <c r="CT49" s="677"/>
      <c r="CU49" s="677"/>
      <c r="CV49" s="677"/>
      <c r="CW49" s="677"/>
      <c r="CX49" s="677"/>
      <c r="CY49" s="678"/>
      <c r="CZ49" s="679">
        <v>100</v>
      </c>
      <c r="DA49" s="680"/>
      <c r="DB49" s="680"/>
      <c r="DC49" s="681"/>
      <c r="DD49" s="682">
        <v>1878335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8vN+62v56R+BvlF2ph7irvhuZTpH1i3VyEbRRDm/OJc8JGB00JlvhuJLG/NvVBdrlcQZZudvzYblDKtXAeHBRA==" saltValue="w2gGq2P+DAqbwzmPn2I/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2522</v>
      </c>
      <c r="R7" s="1194"/>
      <c r="S7" s="1194"/>
      <c r="T7" s="1194"/>
      <c r="U7" s="1194"/>
      <c r="V7" s="1194">
        <v>2427</v>
      </c>
      <c r="W7" s="1194"/>
      <c r="X7" s="1194"/>
      <c r="Y7" s="1194"/>
      <c r="Z7" s="1194"/>
      <c r="AA7" s="1194">
        <v>94</v>
      </c>
      <c r="AB7" s="1194"/>
      <c r="AC7" s="1194"/>
      <c r="AD7" s="1194"/>
      <c r="AE7" s="1195"/>
      <c r="AF7" s="1196">
        <v>86</v>
      </c>
      <c r="AG7" s="1197"/>
      <c r="AH7" s="1197"/>
      <c r="AI7" s="1197"/>
      <c r="AJ7" s="1198"/>
      <c r="AK7" s="1180"/>
      <c r="AL7" s="1181"/>
      <c r="AM7" s="1181"/>
      <c r="AN7" s="1181"/>
      <c r="AO7" s="1181"/>
      <c r="AP7" s="1181">
        <v>2617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1</v>
      </c>
      <c r="CI7" s="1178"/>
      <c r="CJ7" s="1178"/>
      <c r="CK7" s="1178"/>
      <c r="CL7" s="1179"/>
      <c r="CM7" s="1177">
        <v>59</v>
      </c>
      <c r="CN7" s="1178"/>
      <c r="CO7" s="1178"/>
      <c r="CP7" s="1178"/>
      <c r="CQ7" s="1179"/>
      <c r="CR7" s="1177">
        <v>50</v>
      </c>
      <c r="CS7" s="1178"/>
      <c r="CT7" s="1178"/>
      <c r="CU7" s="1178"/>
      <c r="CV7" s="1179"/>
      <c r="CW7" s="1177" t="s">
        <v>589</v>
      </c>
      <c r="CX7" s="1178"/>
      <c r="CY7" s="1178"/>
      <c r="CZ7" s="1178"/>
      <c r="DA7" s="1179"/>
      <c r="DB7" s="1177" t="s">
        <v>589</v>
      </c>
      <c r="DC7" s="1178"/>
      <c r="DD7" s="1178"/>
      <c r="DE7" s="1178"/>
      <c r="DF7" s="1179"/>
      <c r="DG7" s="1177" t="s">
        <v>589</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2522</v>
      </c>
      <c r="R23" s="1158"/>
      <c r="S23" s="1158"/>
      <c r="T23" s="1158"/>
      <c r="U23" s="1158"/>
      <c r="V23" s="1158">
        <v>2427</v>
      </c>
      <c r="W23" s="1158"/>
      <c r="X23" s="1158"/>
      <c r="Y23" s="1158"/>
      <c r="Z23" s="1158"/>
      <c r="AA23" s="1158">
        <v>94</v>
      </c>
      <c r="AB23" s="1158"/>
      <c r="AC23" s="1158"/>
      <c r="AD23" s="1158"/>
      <c r="AE23" s="1159"/>
      <c r="AF23" s="1160">
        <v>86</v>
      </c>
      <c r="AG23" s="1158"/>
      <c r="AH23" s="1158"/>
      <c r="AI23" s="1158"/>
      <c r="AJ23" s="1161"/>
      <c r="AK23" s="1162"/>
      <c r="AL23" s="1163"/>
      <c r="AM23" s="1163"/>
      <c r="AN23" s="1163"/>
      <c r="AO23" s="1163"/>
      <c r="AP23" s="1158">
        <v>2617</v>
      </c>
      <c r="AQ23" s="1158"/>
      <c r="AR23" s="1158"/>
      <c r="AS23" s="1158"/>
      <c r="AT23" s="1158"/>
      <c r="AU23" s="1164"/>
      <c r="AV23" s="1164"/>
      <c r="AW23" s="1164"/>
      <c r="AX23" s="1164"/>
      <c r="AY23" s="1165"/>
      <c r="AZ23" s="1154" t="s">
        <v>137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376</v>
      </c>
      <c r="R28" s="1143"/>
      <c r="S28" s="1143"/>
      <c r="T28" s="1143"/>
      <c r="U28" s="1143"/>
      <c r="V28" s="1143">
        <v>374</v>
      </c>
      <c r="W28" s="1143"/>
      <c r="X28" s="1143"/>
      <c r="Y28" s="1143"/>
      <c r="Z28" s="1143"/>
      <c r="AA28" s="1143">
        <v>3</v>
      </c>
      <c r="AB28" s="1143"/>
      <c r="AC28" s="1143"/>
      <c r="AD28" s="1143"/>
      <c r="AE28" s="1144"/>
      <c r="AF28" s="1145">
        <v>3</v>
      </c>
      <c r="AG28" s="1143"/>
      <c r="AH28" s="1143"/>
      <c r="AI28" s="1143"/>
      <c r="AJ28" s="1146"/>
      <c r="AK28" s="1147">
        <v>27</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106</v>
      </c>
      <c r="R29" s="1133"/>
      <c r="S29" s="1133"/>
      <c r="T29" s="1133"/>
      <c r="U29" s="1133"/>
      <c r="V29" s="1133">
        <v>106</v>
      </c>
      <c r="W29" s="1133"/>
      <c r="X29" s="1133"/>
      <c r="Y29" s="1133"/>
      <c r="Z29" s="1133"/>
      <c r="AA29" s="1133" t="s">
        <v>573</v>
      </c>
      <c r="AB29" s="1133"/>
      <c r="AC29" s="1133"/>
      <c r="AD29" s="1133"/>
      <c r="AE29" s="1134"/>
      <c r="AF29" s="1108" t="s">
        <v>137</v>
      </c>
      <c r="AG29" s="1109"/>
      <c r="AH29" s="1109"/>
      <c r="AI29" s="1109"/>
      <c r="AJ29" s="1110"/>
      <c r="AK29" s="1069">
        <v>45</v>
      </c>
      <c r="AL29" s="1060"/>
      <c r="AM29" s="1060"/>
      <c r="AN29" s="1060"/>
      <c r="AO29" s="1060"/>
      <c r="AP29" s="1060" t="s">
        <v>573</v>
      </c>
      <c r="AQ29" s="1060"/>
      <c r="AR29" s="1060"/>
      <c r="AS29" s="1060"/>
      <c r="AT29" s="1060"/>
      <c r="AU29" s="1060" t="s">
        <v>573</v>
      </c>
      <c r="AV29" s="1060"/>
      <c r="AW29" s="1060"/>
      <c r="AX29" s="1060"/>
      <c r="AY29" s="1060"/>
      <c r="AZ29" s="1131" t="s">
        <v>573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519</v>
      </c>
      <c r="R30" s="1133"/>
      <c r="S30" s="1133"/>
      <c r="T30" s="1133"/>
      <c r="U30" s="1133"/>
      <c r="V30" s="1133">
        <v>511</v>
      </c>
      <c r="W30" s="1133"/>
      <c r="X30" s="1133"/>
      <c r="Y30" s="1133"/>
      <c r="Z30" s="1133"/>
      <c r="AA30" s="1133">
        <v>8</v>
      </c>
      <c r="AB30" s="1133"/>
      <c r="AC30" s="1133"/>
      <c r="AD30" s="1133"/>
      <c r="AE30" s="1134"/>
      <c r="AF30" s="1108">
        <v>8</v>
      </c>
      <c r="AG30" s="1109"/>
      <c r="AH30" s="1109"/>
      <c r="AI30" s="1109"/>
      <c r="AJ30" s="1110"/>
      <c r="AK30" s="1069">
        <v>84</v>
      </c>
      <c r="AL30" s="1060"/>
      <c r="AM30" s="1060"/>
      <c r="AN30" s="1060"/>
      <c r="AO30" s="1060"/>
      <c r="AP30" s="1060" t="s">
        <v>573</v>
      </c>
      <c r="AQ30" s="1060"/>
      <c r="AR30" s="1060"/>
      <c r="AS30" s="1060"/>
      <c r="AT30" s="1060"/>
      <c r="AU30" s="1060" t="s">
        <v>573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39</v>
      </c>
      <c r="R31" s="1133"/>
      <c r="S31" s="1133"/>
      <c r="T31" s="1133"/>
      <c r="U31" s="1133"/>
      <c r="V31" s="1133">
        <v>39</v>
      </c>
      <c r="W31" s="1133"/>
      <c r="X31" s="1133"/>
      <c r="Y31" s="1133"/>
      <c r="Z31" s="1133"/>
      <c r="AA31" s="1133" t="s">
        <v>573</v>
      </c>
      <c r="AB31" s="1133"/>
      <c r="AC31" s="1133"/>
      <c r="AD31" s="1133"/>
      <c r="AE31" s="1134"/>
      <c r="AF31" s="1108" t="s">
        <v>404</v>
      </c>
      <c r="AG31" s="1109"/>
      <c r="AH31" s="1109"/>
      <c r="AI31" s="1109"/>
      <c r="AJ31" s="1110"/>
      <c r="AK31" s="1069">
        <v>14</v>
      </c>
      <c r="AL31" s="1060"/>
      <c r="AM31" s="1060"/>
      <c r="AN31" s="1060"/>
      <c r="AO31" s="1060"/>
      <c r="AP31" s="1060" t="s">
        <v>573</v>
      </c>
      <c r="AQ31" s="1060"/>
      <c r="AR31" s="1060"/>
      <c r="AS31" s="1060"/>
      <c r="AT31" s="1060"/>
      <c r="AU31" s="1060" t="s">
        <v>573</v>
      </c>
      <c r="AV31" s="1060"/>
      <c r="AW31" s="1060"/>
      <c r="AX31" s="1060"/>
      <c r="AY31" s="1060"/>
      <c r="AZ31" s="1131" t="s">
        <v>573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85</v>
      </c>
      <c r="R32" s="1133"/>
      <c r="S32" s="1133"/>
      <c r="T32" s="1133"/>
      <c r="U32" s="1133"/>
      <c r="V32" s="1133">
        <v>84</v>
      </c>
      <c r="W32" s="1133"/>
      <c r="X32" s="1133"/>
      <c r="Y32" s="1133"/>
      <c r="Z32" s="1133"/>
      <c r="AA32" s="1133">
        <v>1</v>
      </c>
      <c r="AB32" s="1133"/>
      <c r="AC32" s="1133"/>
      <c r="AD32" s="1133"/>
      <c r="AE32" s="1134"/>
      <c r="AF32" s="1108">
        <v>1</v>
      </c>
      <c r="AG32" s="1109"/>
      <c r="AH32" s="1109"/>
      <c r="AI32" s="1109"/>
      <c r="AJ32" s="1110"/>
      <c r="AK32" s="1069">
        <v>26</v>
      </c>
      <c r="AL32" s="1060"/>
      <c r="AM32" s="1060"/>
      <c r="AN32" s="1060"/>
      <c r="AO32" s="1060"/>
      <c r="AP32" s="1060">
        <v>659</v>
      </c>
      <c r="AQ32" s="1060"/>
      <c r="AR32" s="1060"/>
      <c r="AS32" s="1060"/>
      <c r="AT32" s="1060"/>
      <c r="AU32" s="1060">
        <v>448</v>
      </c>
      <c r="AV32" s="1060"/>
      <c r="AW32" s="1060"/>
      <c r="AX32" s="1060"/>
      <c r="AY32" s="1060"/>
      <c r="AZ32" s="1131" t="s">
        <v>573</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407</v>
      </c>
      <c r="C33" s="1127"/>
      <c r="D33" s="1127"/>
      <c r="E33" s="1127"/>
      <c r="F33" s="1127"/>
      <c r="G33" s="1127"/>
      <c r="H33" s="1127"/>
      <c r="I33" s="1127"/>
      <c r="J33" s="1127"/>
      <c r="K33" s="1127"/>
      <c r="L33" s="1127"/>
      <c r="M33" s="1127"/>
      <c r="N33" s="1127"/>
      <c r="O33" s="1127"/>
      <c r="P33" s="1128"/>
      <c r="Q33" s="1132">
        <v>62</v>
      </c>
      <c r="R33" s="1133"/>
      <c r="S33" s="1133"/>
      <c r="T33" s="1133"/>
      <c r="U33" s="1133"/>
      <c r="V33" s="1133">
        <v>62</v>
      </c>
      <c r="W33" s="1133"/>
      <c r="X33" s="1133"/>
      <c r="Y33" s="1133"/>
      <c r="Z33" s="1133"/>
      <c r="AA33" s="1133">
        <v>1</v>
      </c>
      <c r="AB33" s="1133"/>
      <c r="AC33" s="1133"/>
      <c r="AD33" s="1133"/>
      <c r="AE33" s="1134"/>
      <c r="AF33" s="1108">
        <v>1</v>
      </c>
      <c r="AG33" s="1109"/>
      <c r="AH33" s="1109"/>
      <c r="AI33" s="1109"/>
      <c r="AJ33" s="1110"/>
      <c r="AK33" s="1069">
        <v>37</v>
      </c>
      <c r="AL33" s="1060"/>
      <c r="AM33" s="1060"/>
      <c r="AN33" s="1060"/>
      <c r="AO33" s="1060"/>
      <c r="AP33" s="1060">
        <v>281</v>
      </c>
      <c r="AQ33" s="1060"/>
      <c r="AR33" s="1060"/>
      <c r="AS33" s="1060"/>
      <c r="AT33" s="1060"/>
      <c r="AU33" s="1060">
        <v>266</v>
      </c>
      <c r="AV33" s="1060"/>
      <c r="AW33" s="1060"/>
      <c r="AX33" s="1060"/>
      <c r="AY33" s="1060"/>
      <c r="AZ33" s="1131" t="s">
        <v>573</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51</v>
      </c>
      <c r="R34" s="1133"/>
      <c r="S34" s="1133"/>
      <c r="T34" s="1133"/>
      <c r="U34" s="1133"/>
      <c r="V34" s="1133">
        <v>49</v>
      </c>
      <c r="W34" s="1133"/>
      <c r="X34" s="1133"/>
      <c r="Y34" s="1133"/>
      <c r="Z34" s="1133"/>
      <c r="AA34" s="1133">
        <v>1</v>
      </c>
      <c r="AB34" s="1133"/>
      <c r="AC34" s="1133"/>
      <c r="AD34" s="1133"/>
      <c r="AE34" s="1134"/>
      <c r="AF34" s="1108">
        <v>1</v>
      </c>
      <c r="AG34" s="1109"/>
      <c r="AH34" s="1109"/>
      <c r="AI34" s="1109"/>
      <c r="AJ34" s="1110"/>
      <c r="AK34" s="1069">
        <v>29</v>
      </c>
      <c r="AL34" s="1060"/>
      <c r="AM34" s="1060"/>
      <c r="AN34" s="1060"/>
      <c r="AO34" s="1060"/>
      <c r="AP34" s="1060">
        <v>181</v>
      </c>
      <c r="AQ34" s="1060"/>
      <c r="AR34" s="1060"/>
      <c r="AS34" s="1060"/>
      <c r="AT34" s="1060"/>
      <c r="AU34" s="1060">
        <v>170</v>
      </c>
      <c r="AV34" s="1060"/>
      <c r="AW34" s="1060"/>
      <c r="AX34" s="1060"/>
      <c r="AY34" s="1060"/>
      <c r="AZ34" s="1131" t="s">
        <v>573</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v>
      </c>
      <c r="AG63" s="1048"/>
      <c r="AH63" s="1048"/>
      <c r="AI63" s="1048"/>
      <c r="AJ63" s="1119"/>
      <c r="AK63" s="1120"/>
      <c r="AL63" s="1052"/>
      <c r="AM63" s="1052"/>
      <c r="AN63" s="1052"/>
      <c r="AO63" s="1052"/>
      <c r="AP63" s="1048">
        <v>1121</v>
      </c>
      <c r="AQ63" s="1048"/>
      <c r="AR63" s="1048"/>
      <c r="AS63" s="1048"/>
      <c r="AT63" s="1048"/>
      <c r="AU63" s="1048">
        <v>884</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397</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574</v>
      </c>
      <c r="C68" s="1075"/>
      <c r="D68" s="1075"/>
      <c r="E68" s="1075"/>
      <c r="F68" s="1075"/>
      <c r="G68" s="1075"/>
      <c r="H68" s="1075"/>
      <c r="I68" s="1075"/>
      <c r="J68" s="1075"/>
      <c r="K68" s="1075"/>
      <c r="L68" s="1075"/>
      <c r="M68" s="1075"/>
      <c r="N68" s="1075"/>
      <c r="O68" s="1075"/>
      <c r="P68" s="1076"/>
      <c r="Q68" s="1077">
        <v>91</v>
      </c>
      <c r="R68" s="1071"/>
      <c r="S68" s="1071"/>
      <c r="T68" s="1071"/>
      <c r="U68" s="1071"/>
      <c r="V68" s="1071">
        <v>87</v>
      </c>
      <c r="W68" s="1071"/>
      <c r="X68" s="1071"/>
      <c r="Y68" s="1071"/>
      <c r="Z68" s="1071"/>
      <c r="AA68" s="1071">
        <v>4</v>
      </c>
      <c r="AB68" s="1071"/>
      <c r="AC68" s="1071"/>
      <c r="AD68" s="1071"/>
      <c r="AE68" s="1071"/>
      <c r="AF68" s="1071">
        <v>4</v>
      </c>
      <c r="AG68" s="1071"/>
      <c r="AH68" s="1071"/>
      <c r="AI68" s="1071"/>
      <c r="AJ68" s="1071"/>
      <c r="AK68" s="1071">
        <v>5</v>
      </c>
      <c r="AL68" s="1071"/>
      <c r="AM68" s="1071"/>
      <c r="AN68" s="1071"/>
      <c r="AO68" s="1071"/>
      <c r="AP68" s="1071" t="s">
        <v>587</v>
      </c>
      <c r="AQ68" s="1071"/>
      <c r="AR68" s="1071"/>
      <c r="AS68" s="1071"/>
      <c r="AT68" s="1071"/>
      <c r="AU68" s="1071" t="s">
        <v>587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575</v>
      </c>
      <c r="C69" s="1064"/>
      <c r="D69" s="1064"/>
      <c r="E69" s="1064"/>
      <c r="F69" s="1064"/>
      <c r="G69" s="1064"/>
      <c r="H69" s="1064"/>
      <c r="I69" s="1064"/>
      <c r="J69" s="1064"/>
      <c r="K69" s="1064"/>
      <c r="L69" s="1064"/>
      <c r="M69" s="1064"/>
      <c r="N69" s="1064"/>
      <c r="O69" s="1064"/>
      <c r="P69" s="1065"/>
      <c r="Q69" s="1066">
        <v>217</v>
      </c>
      <c r="R69" s="1060"/>
      <c r="S69" s="1060"/>
      <c r="T69" s="1060"/>
      <c r="U69" s="1060"/>
      <c r="V69" s="1060">
        <v>198</v>
      </c>
      <c r="W69" s="1060"/>
      <c r="X69" s="1060"/>
      <c r="Y69" s="1060"/>
      <c r="Z69" s="1060"/>
      <c r="AA69" s="1060">
        <v>19</v>
      </c>
      <c r="AB69" s="1060"/>
      <c r="AC69" s="1060"/>
      <c r="AD69" s="1060"/>
      <c r="AE69" s="1060"/>
      <c r="AF69" s="1060">
        <v>19</v>
      </c>
      <c r="AG69" s="1060"/>
      <c r="AH69" s="1060"/>
      <c r="AI69" s="1060"/>
      <c r="AJ69" s="1060"/>
      <c r="AK69" s="1060" t="s">
        <v>587</v>
      </c>
      <c r="AL69" s="1060"/>
      <c r="AM69" s="1060"/>
      <c r="AN69" s="1060"/>
      <c r="AO69" s="1060"/>
      <c r="AP69" s="1060" t="s">
        <v>587</v>
      </c>
      <c r="AQ69" s="1060"/>
      <c r="AR69" s="1060"/>
      <c r="AS69" s="1060"/>
      <c r="AT69" s="1060"/>
      <c r="AU69" s="1060" t="s">
        <v>587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576</v>
      </c>
      <c r="C70" s="1064"/>
      <c r="D70" s="1064"/>
      <c r="E70" s="1064"/>
      <c r="F70" s="1064"/>
      <c r="G70" s="1064"/>
      <c r="H70" s="1064"/>
      <c r="I70" s="1064"/>
      <c r="J70" s="1064"/>
      <c r="K70" s="1064"/>
      <c r="L70" s="1064"/>
      <c r="M70" s="1064"/>
      <c r="N70" s="1064"/>
      <c r="O70" s="1064"/>
      <c r="P70" s="1065"/>
      <c r="Q70" s="1066">
        <v>8778</v>
      </c>
      <c r="R70" s="1060"/>
      <c r="S70" s="1060"/>
      <c r="T70" s="1060"/>
      <c r="U70" s="1060"/>
      <c r="V70" s="1060">
        <v>8501</v>
      </c>
      <c r="W70" s="1060"/>
      <c r="X70" s="1060"/>
      <c r="Y70" s="1060"/>
      <c r="Z70" s="1060"/>
      <c r="AA70" s="1060">
        <v>276</v>
      </c>
      <c r="AB70" s="1060"/>
      <c r="AC70" s="1060"/>
      <c r="AD70" s="1060"/>
      <c r="AE70" s="1060"/>
      <c r="AF70" s="1060">
        <v>276</v>
      </c>
      <c r="AG70" s="1060"/>
      <c r="AH70" s="1060"/>
      <c r="AI70" s="1060"/>
      <c r="AJ70" s="1060"/>
      <c r="AK70" s="1060">
        <v>373</v>
      </c>
      <c r="AL70" s="1060"/>
      <c r="AM70" s="1060"/>
      <c r="AN70" s="1060"/>
      <c r="AO70" s="1060"/>
      <c r="AP70" s="1060" t="s">
        <v>587</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577</v>
      </c>
      <c r="C71" s="1064"/>
      <c r="D71" s="1064"/>
      <c r="E71" s="1064"/>
      <c r="F71" s="1064"/>
      <c r="G71" s="1064"/>
      <c r="H71" s="1064"/>
      <c r="I71" s="1064"/>
      <c r="J71" s="1064"/>
      <c r="K71" s="1064"/>
      <c r="L71" s="1064"/>
      <c r="M71" s="1064"/>
      <c r="N71" s="1064"/>
      <c r="O71" s="1064"/>
      <c r="P71" s="1065"/>
      <c r="Q71" s="1066">
        <v>116</v>
      </c>
      <c r="R71" s="1060"/>
      <c r="S71" s="1060"/>
      <c r="T71" s="1060"/>
      <c r="U71" s="1060"/>
      <c r="V71" s="1060">
        <v>93</v>
      </c>
      <c r="W71" s="1060"/>
      <c r="X71" s="1060"/>
      <c r="Y71" s="1060"/>
      <c r="Z71" s="1060"/>
      <c r="AA71" s="1060">
        <v>23</v>
      </c>
      <c r="AB71" s="1060"/>
      <c r="AC71" s="1060"/>
      <c r="AD71" s="1060"/>
      <c r="AE71" s="1060"/>
      <c r="AF71" s="1060">
        <v>23</v>
      </c>
      <c r="AG71" s="1060"/>
      <c r="AH71" s="1060"/>
      <c r="AI71" s="1060"/>
      <c r="AJ71" s="1060"/>
      <c r="AK71" s="1060">
        <v>12</v>
      </c>
      <c r="AL71" s="1060"/>
      <c r="AM71" s="1060"/>
      <c r="AN71" s="1060"/>
      <c r="AO71" s="1060"/>
      <c r="AP71" s="1060" t="s">
        <v>587</v>
      </c>
      <c r="AQ71" s="1060"/>
      <c r="AR71" s="1060"/>
      <c r="AS71" s="1060"/>
      <c r="AT71" s="1060"/>
      <c r="AU71" s="1060" t="s">
        <v>587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578</v>
      </c>
      <c r="C72" s="1064"/>
      <c r="D72" s="1064"/>
      <c r="E72" s="1064"/>
      <c r="F72" s="1064"/>
      <c r="G72" s="1064"/>
      <c r="H72" s="1064"/>
      <c r="I72" s="1064"/>
      <c r="J72" s="1064"/>
      <c r="K72" s="1064"/>
      <c r="L72" s="1064"/>
      <c r="M72" s="1064"/>
      <c r="N72" s="1064"/>
      <c r="O72" s="1064"/>
      <c r="P72" s="1065"/>
      <c r="Q72" s="1066">
        <v>265</v>
      </c>
      <c r="R72" s="1060"/>
      <c r="S72" s="1060"/>
      <c r="T72" s="1060"/>
      <c r="U72" s="1060"/>
      <c r="V72" s="1060">
        <v>248</v>
      </c>
      <c r="W72" s="1060"/>
      <c r="X72" s="1060"/>
      <c r="Y72" s="1060"/>
      <c r="Z72" s="1060"/>
      <c r="AA72" s="1060">
        <v>17</v>
      </c>
      <c r="AB72" s="1060"/>
      <c r="AC72" s="1060"/>
      <c r="AD72" s="1060"/>
      <c r="AE72" s="1060"/>
      <c r="AF72" s="1060">
        <v>17</v>
      </c>
      <c r="AG72" s="1060"/>
      <c r="AH72" s="1060"/>
      <c r="AI72" s="1060"/>
      <c r="AJ72" s="1060"/>
      <c r="AK72" s="1060">
        <v>151</v>
      </c>
      <c r="AL72" s="1060"/>
      <c r="AM72" s="1060"/>
      <c r="AN72" s="1060"/>
      <c r="AO72" s="1060"/>
      <c r="AP72" s="1060" t="s">
        <v>587</v>
      </c>
      <c r="AQ72" s="1060"/>
      <c r="AR72" s="1060"/>
      <c r="AS72" s="1060"/>
      <c r="AT72" s="1060"/>
      <c r="AU72" s="1060" t="s">
        <v>587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579</v>
      </c>
      <c r="C73" s="1064"/>
      <c r="D73" s="1064"/>
      <c r="E73" s="1064"/>
      <c r="F73" s="1064"/>
      <c r="G73" s="1064"/>
      <c r="H73" s="1064"/>
      <c r="I73" s="1064"/>
      <c r="J73" s="1064"/>
      <c r="K73" s="1064"/>
      <c r="L73" s="1064"/>
      <c r="M73" s="1064"/>
      <c r="N73" s="1064"/>
      <c r="O73" s="1064"/>
      <c r="P73" s="1065"/>
      <c r="Q73" s="1066">
        <v>545</v>
      </c>
      <c r="R73" s="1060"/>
      <c r="S73" s="1060"/>
      <c r="T73" s="1060"/>
      <c r="U73" s="1060"/>
      <c r="V73" s="1060">
        <v>409</v>
      </c>
      <c r="W73" s="1060"/>
      <c r="X73" s="1060"/>
      <c r="Y73" s="1060"/>
      <c r="Z73" s="1060"/>
      <c r="AA73" s="1060">
        <v>136</v>
      </c>
      <c r="AB73" s="1060"/>
      <c r="AC73" s="1060"/>
      <c r="AD73" s="1060"/>
      <c r="AE73" s="1060"/>
      <c r="AF73" s="1060">
        <v>136</v>
      </c>
      <c r="AG73" s="1060"/>
      <c r="AH73" s="1060"/>
      <c r="AI73" s="1060"/>
      <c r="AJ73" s="1060"/>
      <c r="AK73" s="1060" t="s">
        <v>587</v>
      </c>
      <c r="AL73" s="1060"/>
      <c r="AM73" s="1060"/>
      <c r="AN73" s="1060"/>
      <c r="AO73" s="1060"/>
      <c r="AP73" s="1060" t="s">
        <v>587</v>
      </c>
      <c r="AQ73" s="1060"/>
      <c r="AR73" s="1060"/>
      <c r="AS73" s="1060"/>
      <c r="AT73" s="1060"/>
      <c r="AU73" s="1060" t="s">
        <v>587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580</v>
      </c>
      <c r="C74" s="1064"/>
      <c r="D74" s="1064"/>
      <c r="E74" s="1064"/>
      <c r="F74" s="1064"/>
      <c r="G74" s="1064"/>
      <c r="H74" s="1064"/>
      <c r="I74" s="1064"/>
      <c r="J74" s="1064"/>
      <c r="K74" s="1064"/>
      <c r="L74" s="1064"/>
      <c r="M74" s="1064"/>
      <c r="N74" s="1064"/>
      <c r="O74" s="1064"/>
      <c r="P74" s="1065"/>
      <c r="Q74" s="1066">
        <v>152075</v>
      </c>
      <c r="R74" s="1060"/>
      <c r="S74" s="1060"/>
      <c r="T74" s="1060"/>
      <c r="U74" s="1060"/>
      <c r="V74" s="1060">
        <v>147885</v>
      </c>
      <c r="W74" s="1060"/>
      <c r="X74" s="1060"/>
      <c r="Y74" s="1060"/>
      <c r="Z74" s="1060"/>
      <c r="AA74" s="1060">
        <v>4190</v>
      </c>
      <c r="AB74" s="1060"/>
      <c r="AC74" s="1060"/>
      <c r="AD74" s="1060"/>
      <c r="AE74" s="1060"/>
      <c r="AF74" s="1060">
        <v>4190</v>
      </c>
      <c r="AG74" s="1060"/>
      <c r="AH74" s="1060"/>
      <c r="AI74" s="1060"/>
      <c r="AJ74" s="1060"/>
      <c r="AK74" s="1060">
        <v>1425</v>
      </c>
      <c r="AL74" s="1060"/>
      <c r="AM74" s="1060"/>
      <c r="AN74" s="1060"/>
      <c r="AO74" s="1060"/>
      <c r="AP74" s="1060" t="s">
        <v>587</v>
      </c>
      <c r="AQ74" s="1060"/>
      <c r="AR74" s="1060"/>
      <c r="AS74" s="1060"/>
      <c r="AT74" s="1060"/>
      <c r="AU74" s="1060" t="s">
        <v>587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581</v>
      </c>
      <c r="C75" s="1064"/>
      <c r="D75" s="1064"/>
      <c r="E75" s="1064"/>
      <c r="F75" s="1064"/>
      <c r="G75" s="1064"/>
      <c r="H75" s="1064"/>
      <c r="I75" s="1064"/>
      <c r="J75" s="1064"/>
      <c r="K75" s="1064"/>
      <c r="L75" s="1064"/>
      <c r="M75" s="1064"/>
      <c r="N75" s="1064"/>
      <c r="O75" s="1064"/>
      <c r="P75" s="1065"/>
      <c r="Q75" s="1067">
        <v>729</v>
      </c>
      <c r="R75" s="1068"/>
      <c r="S75" s="1068"/>
      <c r="T75" s="1068"/>
      <c r="U75" s="1069"/>
      <c r="V75" s="1070">
        <v>719</v>
      </c>
      <c r="W75" s="1068"/>
      <c r="X75" s="1068"/>
      <c r="Y75" s="1068"/>
      <c r="Z75" s="1069"/>
      <c r="AA75" s="1070">
        <v>10</v>
      </c>
      <c r="AB75" s="1068"/>
      <c r="AC75" s="1068"/>
      <c r="AD75" s="1068"/>
      <c r="AE75" s="1069"/>
      <c r="AF75" s="1070">
        <v>10</v>
      </c>
      <c r="AG75" s="1068"/>
      <c r="AH75" s="1068"/>
      <c r="AI75" s="1068"/>
      <c r="AJ75" s="1069"/>
      <c r="AK75" s="1070" t="s">
        <v>587</v>
      </c>
      <c r="AL75" s="1068"/>
      <c r="AM75" s="1068"/>
      <c r="AN75" s="1068"/>
      <c r="AO75" s="1069"/>
      <c r="AP75" s="1070" t="s">
        <v>587</v>
      </c>
      <c r="AQ75" s="1068"/>
      <c r="AR75" s="1068"/>
      <c r="AS75" s="1068"/>
      <c r="AT75" s="1069"/>
      <c r="AU75" s="1070" t="s">
        <v>587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4676</v>
      </c>
      <c r="AG88" s="1048"/>
      <c r="AH88" s="1048"/>
      <c r="AI88" s="1048"/>
      <c r="AJ88" s="1048"/>
      <c r="AK88" s="1052"/>
      <c r="AL88" s="1052"/>
      <c r="AM88" s="1052"/>
      <c r="AN88" s="1052"/>
      <c r="AO88" s="1052"/>
      <c r="AP88" s="1048" t="s">
        <v>587</v>
      </c>
      <c r="AQ88" s="1048"/>
      <c r="AR88" s="1048"/>
      <c r="AS88" s="1048"/>
      <c r="AT88" s="1048"/>
      <c r="AU88" s="1048" t="s">
        <v>587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v>
      </c>
      <c r="CS102" s="1040"/>
      <c r="CT102" s="1040"/>
      <c r="CU102" s="1040"/>
      <c r="CV102" s="1041"/>
      <c r="CW102" s="1039" t="s">
        <v>590</v>
      </c>
      <c r="CX102" s="1040"/>
      <c r="CY102" s="1040"/>
      <c r="CZ102" s="1040"/>
      <c r="DA102" s="1041"/>
      <c r="DB102" s="1039" t="s">
        <v>590</v>
      </c>
      <c r="DC102" s="1040"/>
      <c r="DD102" s="1040"/>
      <c r="DE102" s="1040"/>
      <c r="DF102" s="1041"/>
      <c r="DG102" s="1039" t="s">
        <v>590</v>
      </c>
      <c r="DH102" s="1040"/>
      <c r="DI102" s="1040"/>
      <c r="DJ102" s="1040"/>
      <c r="DK102" s="1041"/>
      <c r="DL102" s="1039" t="s">
        <v>590</v>
      </c>
      <c r="DM102" s="1040"/>
      <c r="DN102" s="1040"/>
      <c r="DO102" s="1040"/>
      <c r="DP102" s="1041"/>
      <c r="DQ102" s="1039" t="s">
        <v>590</v>
      </c>
      <c r="DR102" s="1040"/>
      <c r="DS102" s="1040"/>
      <c r="DT102" s="1040"/>
      <c r="DU102" s="1041"/>
      <c r="DV102" s="1022" t="s">
        <v>590</v>
      </c>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210275</v>
      </c>
      <c r="AB110" s="976"/>
      <c r="AC110" s="976"/>
      <c r="AD110" s="976"/>
      <c r="AE110" s="977"/>
      <c r="AF110" s="978">
        <v>211600</v>
      </c>
      <c r="AG110" s="976"/>
      <c r="AH110" s="976"/>
      <c r="AI110" s="976"/>
      <c r="AJ110" s="977"/>
      <c r="AK110" s="978">
        <v>232821</v>
      </c>
      <c r="AL110" s="976"/>
      <c r="AM110" s="976"/>
      <c r="AN110" s="976"/>
      <c r="AO110" s="977"/>
      <c r="AP110" s="979">
        <v>16.399999999999999</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2522992</v>
      </c>
      <c r="BR110" s="923"/>
      <c r="BS110" s="923"/>
      <c r="BT110" s="923"/>
      <c r="BU110" s="923"/>
      <c r="BV110" s="923">
        <v>2793458</v>
      </c>
      <c r="BW110" s="923"/>
      <c r="BX110" s="923"/>
      <c r="BY110" s="923"/>
      <c r="BZ110" s="923"/>
      <c r="CA110" s="923">
        <v>2616751</v>
      </c>
      <c r="CB110" s="923"/>
      <c r="CC110" s="923"/>
      <c r="CD110" s="923"/>
      <c r="CE110" s="923"/>
      <c r="CF110" s="947">
        <v>184.6</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137</v>
      </c>
      <c r="DH110" s="923"/>
      <c r="DI110" s="923"/>
      <c r="DJ110" s="923"/>
      <c r="DK110" s="923"/>
      <c r="DL110" s="923" t="s">
        <v>137</v>
      </c>
      <c r="DM110" s="923"/>
      <c r="DN110" s="923"/>
      <c r="DO110" s="923"/>
      <c r="DP110" s="923"/>
      <c r="DQ110" s="923" t="s">
        <v>137</v>
      </c>
      <c r="DR110" s="923"/>
      <c r="DS110" s="923"/>
      <c r="DT110" s="923"/>
      <c r="DU110" s="923"/>
      <c r="DV110" s="924" t="s">
        <v>137</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137</v>
      </c>
      <c r="AB111" s="1004"/>
      <c r="AC111" s="1004"/>
      <c r="AD111" s="1004"/>
      <c r="AE111" s="1005"/>
      <c r="AF111" s="1006" t="s">
        <v>137</v>
      </c>
      <c r="AG111" s="1004"/>
      <c r="AH111" s="1004"/>
      <c r="AI111" s="1004"/>
      <c r="AJ111" s="1005"/>
      <c r="AK111" s="1006" t="s">
        <v>137</v>
      </c>
      <c r="AL111" s="1004"/>
      <c r="AM111" s="1004"/>
      <c r="AN111" s="1004"/>
      <c r="AO111" s="1005"/>
      <c r="AP111" s="1007" t="s">
        <v>137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137</v>
      </c>
      <c r="BR111" s="895"/>
      <c r="BS111" s="895"/>
      <c r="BT111" s="895"/>
      <c r="BU111" s="895"/>
      <c r="BV111" s="895" t="s">
        <v>137</v>
      </c>
      <c r="BW111" s="895"/>
      <c r="BX111" s="895"/>
      <c r="BY111" s="895"/>
      <c r="BZ111" s="895"/>
      <c r="CA111" s="895" t="s">
        <v>137</v>
      </c>
      <c r="CB111" s="895"/>
      <c r="CC111" s="895"/>
      <c r="CD111" s="895"/>
      <c r="CE111" s="895"/>
      <c r="CF111" s="956" t="s">
        <v>137</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137</v>
      </c>
      <c r="DH111" s="895"/>
      <c r="DI111" s="895"/>
      <c r="DJ111" s="895"/>
      <c r="DK111" s="895"/>
      <c r="DL111" s="895" t="s">
        <v>137</v>
      </c>
      <c r="DM111" s="895"/>
      <c r="DN111" s="895"/>
      <c r="DO111" s="895"/>
      <c r="DP111" s="895"/>
      <c r="DQ111" s="895" t="s">
        <v>137</v>
      </c>
      <c r="DR111" s="895"/>
      <c r="DS111" s="895"/>
      <c r="DT111" s="895"/>
      <c r="DU111" s="895"/>
      <c r="DV111" s="872" t="s">
        <v>137</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137</v>
      </c>
      <c r="AG112" s="858"/>
      <c r="AH112" s="858"/>
      <c r="AI112" s="858"/>
      <c r="AJ112" s="859"/>
      <c r="AK112" s="860" t="s">
        <v>137</v>
      </c>
      <c r="AL112" s="858"/>
      <c r="AM112" s="858"/>
      <c r="AN112" s="858"/>
      <c r="AO112" s="859"/>
      <c r="AP112" s="905" t="s">
        <v>137</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1049510</v>
      </c>
      <c r="BR112" s="895"/>
      <c r="BS112" s="895"/>
      <c r="BT112" s="895"/>
      <c r="BU112" s="895"/>
      <c r="BV112" s="895">
        <v>982992</v>
      </c>
      <c r="BW112" s="895"/>
      <c r="BX112" s="895"/>
      <c r="BY112" s="895"/>
      <c r="BZ112" s="895"/>
      <c r="CA112" s="895">
        <v>884123</v>
      </c>
      <c r="CB112" s="895"/>
      <c r="CC112" s="895"/>
      <c r="CD112" s="895"/>
      <c r="CE112" s="895"/>
      <c r="CF112" s="956">
        <v>62.4</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137</v>
      </c>
      <c r="DM112" s="895"/>
      <c r="DN112" s="895"/>
      <c r="DO112" s="895"/>
      <c r="DP112" s="895"/>
      <c r="DQ112" s="895" t="s">
        <v>137</v>
      </c>
      <c r="DR112" s="895"/>
      <c r="DS112" s="895"/>
      <c r="DT112" s="895"/>
      <c r="DU112" s="895"/>
      <c r="DV112" s="872" t="s">
        <v>442</v>
      </c>
      <c r="DW112" s="872"/>
      <c r="DX112" s="872"/>
      <c r="DY112" s="872"/>
      <c r="DZ112" s="873"/>
    </row>
    <row r="113" spans="1:130" s="246" customFormat="1" ht="26.25" customHeight="1">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98169</v>
      </c>
      <c r="AB113" s="1004"/>
      <c r="AC113" s="1004"/>
      <c r="AD113" s="1004"/>
      <c r="AE113" s="1005"/>
      <c r="AF113" s="1006">
        <v>76251</v>
      </c>
      <c r="AG113" s="1004"/>
      <c r="AH113" s="1004"/>
      <c r="AI113" s="1004"/>
      <c r="AJ113" s="1005"/>
      <c r="AK113" s="1006">
        <v>76855</v>
      </c>
      <c r="AL113" s="1004"/>
      <c r="AM113" s="1004"/>
      <c r="AN113" s="1004"/>
      <c r="AO113" s="1005"/>
      <c r="AP113" s="1007">
        <v>5.4</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411</v>
      </c>
      <c r="BR113" s="895"/>
      <c r="BS113" s="895"/>
      <c r="BT113" s="895"/>
      <c r="BU113" s="895"/>
      <c r="BV113" s="895">
        <v>206</v>
      </c>
      <c r="BW113" s="895"/>
      <c r="BX113" s="895"/>
      <c r="BY113" s="895"/>
      <c r="BZ113" s="895"/>
      <c r="CA113" s="895" t="s">
        <v>137</v>
      </c>
      <c r="CB113" s="895"/>
      <c r="CC113" s="895"/>
      <c r="CD113" s="895"/>
      <c r="CE113" s="895"/>
      <c r="CF113" s="956" t="s">
        <v>137</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137</v>
      </c>
      <c r="DM113" s="858"/>
      <c r="DN113" s="858"/>
      <c r="DO113" s="858"/>
      <c r="DP113" s="859"/>
      <c r="DQ113" s="860" t="s">
        <v>137</v>
      </c>
      <c r="DR113" s="858"/>
      <c r="DS113" s="858"/>
      <c r="DT113" s="858"/>
      <c r="DU113" s="859"/>
      <c r="DV113" s="905" t="s">
        <v>137</v>
      </c>
      <c r="DW113" s="906"/>
      <c r="DX113" s="906"/>
      <c r="DY113" s="906"/>
      <c r="DZ113" s="907"/>
    </row>
    <row r="114" spans="1:130" s="246" customFormat="1" ht="26.25" customHeight="1">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145</v>
      </c>
      <c r="AB114" s="858"/>
      <c r="AC114" s="858"/>
      <c r="AD114" s="858"/>
      <c r="AE114" s="859"/>
      <c r="AF114" s="860">
        <v>145</v>
      </c>
      <c r="AG114" s="858"/>
      <c r="AH114" s="858"/>
      <c r="AI114" s="858"/>
      <c r="AJ114" s="859"/>
      <c r="AK114" s="860">
        <v>145</v>
      </c>
      <c r="AL114" s="858"/>
      <c r="AM114" s="858"/>
      <c r="AN114" s="858"/>
      <c r="AO114" s="859"/>
      <c r="AP114" s="905">
        <v>0</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250092</v>
      </c>
      <c r="BR114" s="895"/>
      <c r="BS114" s="895"/>
      <c r="BT114" s="895"/>
      <c r="BU114" s="895"/>
      <c r="BV114" s="895">
        <v>341530</v>
      </c>
      <c r="BW114" s="895"/>
      <c r="BX114" s="895"/>
      <c r="BY114" s="895"/>
      <c r="BZ114" s="895"/>
      <c r="CA114" s="895">
        <v>294886</v>
      </c>
      <c r="CB114" s="895"/>
      <c r="CC114" s="895"/>
      <c r="CD114" s="895"/>
      <c r="CE114" s="895"/>
      <c r="CF114" s="956">
        <v>20.8</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137</v>
      </c>
      <c r="DM114" s="858"/>
      <c r="DN114" s="858"/>
      <c r="DO114" s="858"/>
      <c r="DP114" s="859"/>
      <c r="DQ114" s="860" t="s">
        <v>137</v>
      </c>
      <c r="DR114" s="858"/>
      <c r="DS114" s="858"/>
      <c r="DT114" s="858"/>
      <c r="DU114" s="859"/>
      <c r="DV114" s="905" t="s">
        <v>137</v>
      </c>
      <c r="DW114" s="906"/>
      <c r="DX114" s="906"/>
      <c r="DY114" s="906"/>
      <c r="DZ114" s="907"/>
    </row>
    <row r="115" spans="1:130" s="246" customFormat="1" ht="26.25" customHeight="1">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137</v>
      </c>
      <c r="AB115" s="1004"/>
      <c r="AC115" s="1004"/>
      <c r="AD115" s="1004"/>
      <c r="AE115" s="1005"/>
      <c r="AF115" s="1006" t="s">
        <v>137</v>
      </c>
      <c r="AG115" s="1004"/>
      <c r="AH115" s="1004"/>
      <c r="AI115" s="1004"/>
      <c r="AJ115" s="1005"/>
      <c r="AK115" s="1006" t="s">
        <v>442</v>
      </c>
      <c r="AL115" s="1004"/>
      <c r="AM115" s="1004"/>
      <c r="AN115" s="1004"/>
      <c r="AO115" s="1005"/>
      <c r="AP115" s="1007" t="s">
        <v>137</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137</v>
      </c>
      <c r="BR115" s="895"/>
      <c r="BS115" s="895"/>
      <c r="BT115" s="895"/>
      <c r="BU115" s="895"/>
      <c r="BV115" s="895" t="s">
        <v>137</v>
      </c>
      <c r="BW115" s="895"/>
      <c r="BX115" s="895"/>
      <c r="BY115" s="895"/>
      <c r="BZ115" s="895"/>
      <c r="CA115" s="895" t="s">
        <v>442</v>
      </c>
      <c r="CB115" s="895"/>
      <c r="CC115" s="895"/>
      <c r="CD115" s="895"/>
      <c r="CE115" s="895"/>
      <c r="CF115" s="956" t="s">
        <v>137</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137</v>
      </c>
      <c r="DH115" s="858"/>
      <c r="DI115" s="858"/>
      <c r="DJ115" s="858"/>
      <c r="DK115" s="859"/>
      <c r="DL115" s="860" t="s">
        <v>137</v>
      </c>
      <c r="DM115" s="858"/>
      <c r="DN115" s="858"/>
      <c r="DO115" s="858"/>
      <c r="DP115" s="859"/>
      <c r="DQ115" s="860" t="s">
        <v>137</v>
      </c>
      <c r="DR115" s="858"/>
      <c r="DS115" s="858"/>
      <c r="DT115" s="858"/>
      <c r="DU115" s="859"/>
      <c r="DV115" s="905" t="s">
        <v>137</v>
      </c>
      <c r="DW115" s="906"/>
      <c r="DX115" s="906"/>
      <c r="DY115" s="906"/>
      <c r="DZ115" s="907"/>
    </row>
    <row r="116" spans="1:130" s="246" customFormat="1" ht="26.25" customHeight="1">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137</v>
      </c>
      <c r="AB116" s="858"/>
      <c r="AC116" s="858"/>
      <c r="AD116" s="858"/>
      <c r="AE116" s="859"/>
      <c r="AF116" s="860" t="s">
        <v>137</v>
      </c>
      <c r="AG116" s="858"/>
      <c r="AH116" s="858"/>
      <c r="AI116" s="858"/>
      <c r="AJ116" s="859"/>
      <c r="AK116" s="860" t="s">
        <v>442</v>
      </c>
      <c r="AL116" s="858"/>
      <c r="AM116" s="858"/>
      <c r="AN116" s="858"/>
      <c r="AO116" s="859"/>
      <c r="AP116" s="905" t="s">
        <v>137</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137</v>
      </c>
      <c r="BW116" s="895"/>
      <c r="BX116" s="895"/>
      <c r="BY116" s="895"/>
      <c r="BZ116" s="895"/>
      <c r="CA116" s="895" t="s">
        <v>137</v>
      </c>
      <c r="CB116" s="895"/>
      <c r="CC116" s="895"/>
      <c r="CD116" s="895"/>
      <c r="CE116" s="895"/>
      <c r="CF116" s="956" t="s">
        <v>137</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137</v>
      </c>
      <c r="DH116" s="858"/>
      <c r="DI116" s="858"/>
      <c r="DJ116" s="858"/>
      <c r="DK116" s="859"/>
      <c r="DL116" s="860" t="s">
        <v>137</v>
      </c>
      <c r="DM116" s="858"/>
      <c r="DN116" s="858"/>
      <c r="DO116" s="858"/>
      <c r="DP116" s="859"/>
      <c r="DQ116" s="860" t="s">
        <v>137</v>
      </c>
      <c r="DR116" s="858"/>
      <c r="DS116" s="858"/>
      <c r="DT116" s="858"/>
      <c r="DU116" s="859"/>
      <c r="DV116" s="905" t="s">
        <v>137</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308589</v>
      </c>
      <c r="AB117" s="990"/>
      <c r="AC117" s="990"/>
      <c r="AD117" s="990"/>
      <c r="AE117" s="991"/>
      <c r="AF117" s="992">
        <v>287996</v>
      </c>
      <c r="AG117" s="990"/>
      <c r="AH117" s="990"/>
      <c r="AI117" s="990"/>
      <c r="AJ117" s="991"/>
      <c r="AK117" s="992">
        <v>309821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137</v>
      </c>
      <c r="CB117" s="895"/>
      <c r="CC117" s="895"/>
      <c r="CD117" s="895"/>
      <c r="CE117" s="895"/>
      <c r="CF117" s="956" t="s">
        <v>442</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137</v>
      </c>
      <c r="DH117" s="858"/>
      <c r="DI117" s="858"/>
      <c r="DJ117" s="858"/>
      <c r="DK117" s="859"/>
      <c r="DL117" s="860" t="s">
        <v>137</v>
      </c>
      <c r="DM117" s="858"/>
      <c r="DN117" s="858"/>
      <c r="DO117" s="858"/>
      <c r="DP117" s="859"/>
      <c r="DQ117" s="860" t="s">
        <v>137</v>
      </c>
      <c r="DR117" s="858"/>
      <c r="DS117" s="858"/>
      <c r="DT117" s="858"/>
      <c r="DU117" s="859"/>
      <c r="DV117" s="905" t="s">
        <v>137</v>
      </c>
      <c r="DW117" s="906"/>
      <c r="DX117" s="906"/>
      <c r="DY117" s="906"/>
      <c r="DZ117" s="907"/>
    </row>
    <row r="118" spans="1:130" s="246" customFormat="1" ht="26.25" customHeight="1">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137</v>
      </c>
      <c r="BW118" s="926"/>
      <c r="BX118" s="926"/>
      <c r="BY118" s="926"/>
      <c r="BZ118" s="926"/>
      <c r="CA118" s="926" t="s">
        <v>137</v>
      </c>
      <c r="CB118" s="926"/>
      <c r="CC118" s="926"/>
      <c r="CD118" s="926"/>
      <c r="CE118" s="926"/>
      <c r="CF118" s="956" t="s">
        <v>137</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137</v>
      </c>
      <c r="DR118" s="858"/>
      <c r="DS118" s="858"/>
      <c r="DT118" s="858"/>
      <c r="DU118" s="859"/>
      <c r="DV118" s="905" t="s">
        <v>137</v>
      </c>
      <c r="DW118" s="906"/>
      <c r="DX118" s="906"/>
      <c r="DY118" s="906"/>
      <c r="DZ118" s="907"/>
    </row>
    <row r="119" spans="1:130" s="246" customFormat="1" ht="26.25" customHeight="1">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460</v>
      </c>
      <c r="BP119" s="959"/>
      <c r="BQ119" s="963">
        <v>3823005</v>
      </c>
      <c r="BR119" s="926"/>
      <c r="BS119" s="926"/>
      <c r="BT119" s="926"/>
      <c r="BU119" s="926"/>
      <c r="BV119" s="926">
        <v>4118186</v>
      </c>
      <c r="BW119" s="926"/>
      <c r="BX119" s="926"/>
      <c r="BY119" s="926"/>
      <c r="BZ119" s="926"/>
      <c r="CA119" s="926">
        <v>3795760</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137</v>
      </c>
      <c r="DM119" s="841"/>
      <c r="DN119" s="841"/>
      <c r="DO119" s="841"/>
      <c r="DP119" s="842"/>
      <c r="DQ119" s="843" t="s">
        <v>137</v>
      </c>
      <c r="DR119" s="841"/>
      <c r="DS119" s="841"/>
      <c r="DT119" s="841"/>
      <c r="DU119" s="842"/>
      <c r="DV119" s="929" t="s">
        <v>137</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137</v>
      </c>
      <c r="AG120" s="858"/>
      <c r="AH120" s="858"/>
      <c r="AI120" s="858"/>
      <c r="AJ120" s="859"/>
      <c r="AK120" s="860" t="s">
        <v>137</v>
      </c>
      <c r="AL120" s="858"/>
      <c r="AM120" s="858"/>
      <c r="AN120" s="858"/>
      <c r="AO120" s="859"/>
      <c r="AP120" s="905" t="s">
        <v>137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3662106</v>
      </c>
      <c r="BR120" s="923"/>
      <c r="BS120" s="923"/>
      <c r="BT120" s="923"/>
      <c r="BU120" s="923"/>
      <c r="BV120" s="923">
        <v>4173392</v>
      </c>
      <c r="BW120" s="923"/>
      <c r="BX120" s="923"/>
      <c r="BY120" s="923"/>
      <c r="BZ120" s="923"/>
      <c r="CA120" s="923">
        <v>4283979</v>
      </c>
      <c r="CB120" s="923"/>
      <c r="CC120" s="923"/>
      <c r="CD120" s="923"/>
      <c r="CE120" s="923"/>
      <c r="CF120" s="947">
        <v>302.2</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607199</v>
      </c>
      <c r="DH120" s="923"/>
      <c r="DI120" s="923"/>
      <c r="DJ120" s="923"/>
      <c r="DK120" s="923"/>
      <c r="DL120" s="923">
        <v>535284</v>
      </c>
      <c r="DM120" s="923"/>
      <c r="DN120" s="923"/>
      <c r="DO120" s="923"/>
      <c r="DP120" s="923"/>
      <c r="DQ120" s="923">
        <v>447841</v>
      </c>
      <c r="DR120" s="923"/>
      <c r="DS120" s="923"/>
      <c r="DT120" s="923"/>
      <c r="DU120" s="923"/>
      <c r="DV120" s="924">
        <v>31.6</v>
      </c>
      <c r="DW120" s="924"/>
      <c r="DX120" s="924"/>
      <c r="DY120" s="924"/>
      <c r="DZ120" s="925"/>
    </row>
    <row r="121" spans="1:130" s="246" customFormat="1" ht="26.25" customHeight="1">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137</v>
      </c>
      <c r="AL121" s="858"/>
      <c r="AM121" s="858"/>
      <c r="AN121" s="858"/>
      <c r="AO121" s="859"/>
      <c r="AP121" s="905" t="s">
        <v>137</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13260</v>
      </c>
      <c r="BR121" s="895"/>
      <c r="BS121" s="895"/>
      <c r="BT121" s="895"/>
      <c r="BU121" s="895"/>
      <c r="BV121" s="895">
        <v>7043</v>
      </c>
      <c r="BW121" s="895"/>
      <c r="BX121" s="895"/>
      <c r="BY121" s="895"/>
      <c r="BZ121" s="895"/>
      <c r="CA121" s="895">
        <v>5992</v>
      </c>
      <c r="CB121" s="895"/>
      <c r="CC121" s="895"/>
      <c r="CD121" s="895"/>
      <c r="CE121" s="895"/>
      <c r="CF121" s="956">
        <v>0.4</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273127</v>
      </c>
      <c r="DH121" s="895"/>
      <c r="DI121" s="895"/>
      <c r="DJ121" s="895"/>
      <c r="DK121" s="895"/>
      <c r="DL121" s="895">
        <v>274325</v>
      </c>
      <c r="DM121" s="895"/>
      <c r="DN121" s="895"/>
      <c r="DO121" s="895"/>
      <c r="DP121" s="895"/>
      <c r="DQ121" s="895">
        <v>266401</v>
      </c>
      <c r="DR121" s="895"/>
      <c r="DS121" s="895"/>
      <c r="DT121" s="895"/>
      <c r="DU121" s="895"/>
      <c r="DV121" s="872">
        <v>18.8</v>
      </c>
      <c r="DW121" s="872"/>
      <c r="DX121" s="872"/>
      <c r="DY121" s="872"/>
      <c r="DZ121" s="873"/>
    </row>
    <row r="122" spans="1:130" s="246" customFormat="1" ht="26.25" customHeight="1">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442</v>
      </c>
      <c r="AL122" s="858"/>
      <c r="AM122" s="858"/>
      <c r="AN122" s="858"/>
      <c r="AO122" s="859"/>
      <c r="AP122" s="905" t="s">
        <v>137</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2236864</v>
      </c>
      <c r="BR122" s="926"/>
      <c r="BS122" s="926"/>
      <c r="BT122" s="926"/>
      <c r="BU122" s="926"/>
      <c r="BV122" s="926">
        <v>2404562</v>
      </c>
      <c r="BW122" s="926"/>
      <c r="BX122" s="926"/>
      <c r="BY122" s="926"/>
      <c r="BZ122" s="926"/>
      <c r="CA122" s="926">
        <v>2333363</v>
      </c>
      <c r="CB122" s="926"/>
      <c r="CC122" s="926"/>
      <c r="CD122" s="926"/>
      <c r="CE122" s="926"/>
      <c r="CF122" s="927">
        <v>164.6</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169083</v>
      </c>
      <c r="DH122" s="895"/>
      <c r="DI122" s="895"/>
      <c r="DJ122" s="895"/>
      <c r="DK122" s="895"/>
      <c r="DL122" s="895">
        <v>173383</v>
      </c>
      <c r="DM122" s="895"/>
      <c r="DN122" s="895"/>
      <c r="DO122" s="895"/>
      <c r="DP122" s="895"/>
      <c r="DQ122" s="895">
        <v>169881</v>
      </c>
      <c r="DR122" s="895"/>
      <c r="DS122" s="895"/>
      <c r="DT122" s="895"/>
      <c r="DU122" s="895"/>
      <c r="DV122" s="872">
        <v>12</v>
      </c>
      <c r="DW122" s="872"/>
      <c r="DX122" s="872"/>
      <c r="DY122" s="872"/>
      <c r="DZ122" s="873"/>
    </row>
    <row r="123" spans="1:130" s="246" customFormat="1" ht="26.25" customHeight="1">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442</v>
      </c>
      <c r="AG123" s="858"/>
      <c r="AH123" s="858"/>
      <c r="AI123" s="858"/>
      <c r="AJ123" s="859"/>
      <c r="AK123" s="860" t="s">
        <v>137</v>
      </c>
      <c r="AL123" s="858"/>
      <c r="AM123" s="858"/>
      <c r="AN123" s="858"/>
      <c r="AO123" s="859"/>
      <c r="AP123" s="905" t="s">
        <v>137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471</v>
      </c>
      <c r="BP123" s="959"/>
      <c r="BQ123" s="913">
        <v>5912230</v>
      </c>
      <c r="BR123" s="914"/>
      <c r="BS123" s="914"/>
      <c r="BT123" s="914"/>
      <c r="BU123" s="914"/>
      <c r="BV123" s="914">
        <v>6584997</v>
      </c>
      <c r="BW123" s="914"/>
      <c r="BX123" s="914"/>
      <c r="BY123" s="914"/>
      <c r="BZ123" s="914"/>
      <c r="CA123" s="914">
        <v>6623334</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137</v>
      </c>
      <c r="DH123" s="858"/>
      <c r="DI123" s="858"/>
      <c r="DJ123" s="858"/>
      <c r="DK123" s="859"/>
      <c r="DL123" s="860" t="s">
        <v>137</v>
      </c>
      <c r="DM123" s="858"/>
      <c r="DN123" s="858"/>
      <c r="DO123" s="858"/>
      <c r="DP123" s="859"/>
      <c r="DQ123" s="860" t="s">
        <v>442</v>
      </c>
      <c r="DR123" s="858"/>
      <c r="DS123" s="858"/>
      <c r="DT123" s="858"/>
      <c r="DU123" s="859"/>
      <c r="DV123" s="905" t="s">
        <v>137</v>
      </c>
      <c r="DW123" s="906"/>
      <c r="DX123" s="906"/>
      <c r="DY123" s="906"/>
      <c r="DZ123" s="907"/>
    </row>
    <row r="124" spans="1:130" s="246" customFormat="1" ht="26.25" customHeight="1" thickBot="1">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137</v>
      </c>
      <c r="BR124" s="912"/>
      <c r="BS124" s="912"/>
      <c r="BT124" s="912"/>
      <c r="BU124" s="912"/>
      <c r="BV124" s="912" t="s">
        <v>137</v>
      </c>
      <c r="BW124" s="912"/>
      <c r="BX124" s="912"/>
      <c r="BY124" s="912"/>
      <c r="BZ124" s="912"/>
      <c r="CA124" s="912" t="s">
        <v>137</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101</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137</v>
      </c>
      <c r="AB126" s="858"/>
      <c r="AC126" s="858"/>
      <c r="AD126" s="858"/>
      <c r="AE126" s="859"/>
      <c r="AF126" s="860" t="s">
        <v>137</v>
      </c>
      <c r="AG126" s="858"/>
      <c r="AH126" s="858"/>
      <c r="AI126" s="858"/>
      <c r="AJ126" s="859"/>
      <c r="AK126" s="860" t="s">
        <v>137</v>
      </c>
      <c r="AL126" s="858"/>
      <c r="AM126" s="858"/>
      <c r="AN126" s="858"/>
      <c r="AO126" s="859"/>
      <c r="AP126" s="905" t="s">
        <v>137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137</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137</v>
      </c>
      <c r="AB127" s="858"/>
      <c r="AC127" s="858"/>
      <c r="AD127" s="858"/>
      <c r="AE127" s="859"/>
      <c r="AF127" s="860" t="s">
        <v>137</v>
      </c>
      <c r="AG127" s="858"/>
      <c r="AH127" s="858"/>
      <c r="AI127" s="858"/>
      <c r="AJ127" s="859"/>
      <c r="AK127" s="860" t="s">
        <v>137</v>
      </c>
      <c r="AL127" s="858"/>
      <c r="AM127" s="858"/>
      <c r="AN127" s="858"/>
      <c r="AO127" s="859"/>
      <c r="AP127" s="905" t="s">
        <v>137</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442</v>
      </c>
      <c r="DM127" s="895"/>
      <c r="DN127" s="895"/>
      <c r="DO127" s="895"/>
      <c r="DP127" s="895"/>
      <c r="DQ127" s="895" t="s">
        <v>137</v>
      </c>
      <c r="DR127" s="895"/>
      <c r="DS127" s="895"/>
      <c r="DT127" s="895"/>
      <c r="DU127" s="895"/>
      <c r="DV127" s="872" t="s">
        <v>137</v>
      </c>
      <c r="DW127" s="872"/>
      <c r="DX127" s="872"/>
      <c r="DY127" s="872"/>
      <c r="DZ127" s="873"/>
    </row>
    <row r="128" spans="1:130" s="246" customFormat="1" ht="26.25" customHeight="1" thickBot="1">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5541</v>
      </c>
      <c r="AB128" s="879"/>
      <c r="AC128" s="879"/>
      <c r="AD128" s="879"/>
      <c r="AE128" s="880"/>
      <c r="AF128" s="881">
        <v>4253</v>
      </c>
      <c r="AG128" s="879"/>
      <c r="AH128" s="879"/>
      <c r="AI128" s="879"/>
      <c r="AJ128" s="880"/>
      <c r="AK128" s="881">
        <v>6697</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442</v>
      </c>
      <c r="DH128" s="869"/>
      <c r="DI128" s="869"/>
      <c r="DJ128" s="869"/>
      <c r="DK128" s="869"/>
      <c r="DL128" s="869" t="s">
        <v>137</v>
      </c>
      <c r="DM128" s="869"/>
      <c r="DN128" s="869"/>
      <c r="DO128" s="869"/>
      <c r="DP128" s="869"/>
      <c r="DQ128" s="869" t="s">
        <v>137</v>
      </c>
      <c r="DR128" s="869"/>
      <c r="DS128" s="869"/>
      <c r="DT128" s="869"/>
      <c r="DU128" s="869"/>
      <c r="DV128" s="870" t="s">
        <v>137</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1771380</v>
      </c>
      <c r="AB129" s="858"/>
      <c r="AC129" s="858"/>
      <c r="AD129" s="858"/>
      <c r="AE129" s="859"/>
      <c r="AF129" s="860">
        <v>1681401</v>
      </c>
      <c r="AG129" s="858"/>
      <c r="AH129" s="858"/>
      <c r="AI129" s="858"/>
      <c r="AJ129" s="859"/>
      <c r="AK129" s="860">
        <v>1641936</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214184</v>
      </c>
      <c r="AB130" s="858"/>
      <c r="AC130" s="858"/>
      <c r="AD130" s="858"/>
      <c r="AE130" s="859"/>
      <c r="AF130" s="860">
        <v>207767</v>
      </c>
      <c r="AG130" s="858"/>
      <c r="AH130" s="858"/>
      <c r="AI130" s="858"/>
      <c r="AJ130" s="859"/>
      <c r="AK130" s="860">
        <v>224156</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5.4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1557196</v>
      </c>
      <c r="AB131" s="841"/>
      <c r="AC131" s="841"/>
      <c r="AD131" s="841"/>
      <c r="AE131" s="842"/>
      <c r="AF131" s="843">
        <v>1473634</v>
      </c>
      <c r="AG131" s="841"/>
      <c r="AH131" s="841"/>
      <c r="AI131" s="841"/>
      <c r="AJ131" s="842"/>
      <c r="AK131" s="843">
        <v>1417780</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137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5.7066676259999998</v>
      </c>
      <c r="AB132" s="821"/>
      <c r="AC132" s="821"/>
      <c r="AD132" s="821"/>
      <c r="AE132" s="822"/>
      <c r="AF132" s="823">
        <v>5.1556899469999999</v>
      </c>
      <c r="AG132" s="821"/>
      <c r="AH132" s="821"/>
      <c r="AI132" s="821"/>
      <c r="AJ132" s="822"/>
      <c r="AK132" s="823">
        <v>5.5698345299999996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5.5</v>
      </c>
      <c r="AB133" s="800"/>
      <c r="AC133" s="800"/>
      <c r="AD133" s="800"/>
      <c r="AE133" s="801"/>
      <c r="AF133" s="799">
        <v>5.5</v>
      </c>
      <c r="AG133" s="800"/>
      <c r="AH133" s="800"/>
      <c r="AI133" s="800"/>
      <c r="AJ133" s="801"/>
      <c r="AK133" s="799">
        <v>5.4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BC10m7T3QwvlN8OUeWEih8M6vPrVeDZmcqf2Mw/Zb/CF/jsC6r6O/+AmPCswQ7w0c5kyZup1QIH6VKewbsvEg==" saltValue="e1o1IJyBTg9riyvRnZkS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nROvA4ZQCtdqbqTzoOMo7nfHA2YL1RQdhIRg7rRKGoumFR3PHaZT6vRQ3uR9CXiqXURsB4ZJODvPul5W2xuwg==" saltValue="0OR3pImgtFbh0Z+mtEYn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UvHZ64v94gPs06SxFt9ONIpjEvfWf+FoPhSX5+4/ushn8rfGHrfqzcCstQCiF1CTfgjvx0egIJd9oeh8QUT0w==" saltValue="vas4EFWlK1i1kxMxegK8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462098</v>
      </c>
      <c r="AP9" s="312">
        <v>199956</v>
      </c>
      <c r="AQ9" s="313">
        <v>168530</v>
      </c>
      <c r="AR9" s="314">
        <v>18.600000000000001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69379</v>
      </c>
      <c r="AP10" s="315">
        <v>30021</v>
      </c>
      <c r="AQ10" s="316">
        <v>21048</v>
      </c>
      <c r="AR10" s="317">
        <v>42.6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2120</v>
      </c>
      <c r="AP11" s="315">
        <v>917</v>
      </c>
      <c r="AQ11" s="316">
        <v>26640</v>
      </c>
      <c r="AR11" s="317">
        <v>-96.6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t="s">
        <v>509</v>
      </c>
      <c r="AP12" s="315" t="s">
        <v>509</v>
      </c>
      <c r="AQ12" s="316">
        <v>1878</v>
      </c>
      <c r="AR12" s="317" t="s">
        <v>509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509</v>
      </c>
      <c r="AP13" s="315" t="s">
        <v>509</v>
      </c>
      <c r="AQ13" s="316" t="s">
        <v>509</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81856</v>
      </c>
      <c r="AP14" s="315">
        <v>35420</v>
      </c>
      <c r="AQ14" s="316">
        <v>7469</v>
      </c>
      <c r="AR14" s="317">
        <v>374.2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11714</v>
      </c>
      <c r="AP15" s="315">
        <v>5069</v>
      </c>
      <c r="AQ15" s="316">
        <v>4705</v>
      </c>
      <c r="AR15" s="317">
        <v>7.7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-63379</v>
      </c>
      <c r="AP16" s="315">
        <v>-27425</v>
      </c>
      <c r="AQ16" s="316">
        <v>-16375</v>
      </c>
      <c r="AR16" s="317">
        <v>67.5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563788</v>
      </c>
      <c r="AP17" s="315">
        <v>243958</v>
      </c>
      <c r="AQ17" s="316">
        <v>213894</v>
      </c>
      <c r="AR17" s="317">
        <v>14.1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23.37</v>
      </c>
      <c r="AP21" s="328">
        <v>19.28</v>
      </c>
      <c r="AQ21" s="329">
        <v>4.09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92</v>
      </c>
      <c r="AP22" s="333">
        <v>95</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232821</v>
      </c>
      <c r="AP32" s="342">
        <v>100745</v>
      </c>
      <c r="AQ32" s="343">
        <v>102582</v>
      </c>
      <c r="AR32" s="344">
        <v>-1.8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509</v>
      </c>
      <c r="AP34" s="342" t="s">
        <v>509</v>
      </c>
      <c r="AQ34" s="343" t="s">
        <v>509</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76855</v>
      </c>
      <c r="AP35" s="342">
        <v>33256</v>
      </c>
      <c r="AQ35" s="343">
        <v>28843</v>
      </c>
      <c r="AR35" s="344">
        <v>15.3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145</v>
      </c>
      <c r="AP36" s="342">
        <v>63</v>
      </c>
      <c r="AQ36" s="343">
        <v>2374</v>
      </c>
      <c r="AR36" s="344">
        <v>-97.3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t="s">
        <v>509</v>
      </c>
      <c r="AP37" s="342" t="s">
        <v>509</v>
      </c>
      <c r="AQ37" s="343">
        <v>1030</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509</v>
      </c>
      <c r="AP38" s="345" t="s">
        <v>509</v>
      </c>
      <c r="AQ38" s="346">
        <v>19</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-6697</v>
      </c>
      <c r="AP39" s="342">
        <v>-2898</v>
      </c>
      <c r="AQ39" s="343">
        <v>-3618</v>
      </c>
      <c r="AR39" s="344">
        <v>-19.899999999999999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-224156</v>
      </c>
      <c r="AP40" s="342">
        <v>-96995</v>
      </c>
      <c r="AQ40" s="343">
        <v>-102150</v>
      </c>
      <c r="AR40" s="344">
        <v>-5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78968</v>
      </c>
      <c r="AP41" s="342">
        <v>34170</v>
      </c>
      <c r="AQ41" s="343">
        <v>29081</v>
      </c>
      <c r="AR41" s="344">
        <v>17.5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450406</v>
      </c>
      <c r="AN51" s="364">
        <v>174171</v>
      </c>
      <c r="AO51" s="365">
        <v>85.9</v>
      </c>
      <c r="AP51" s="366">
        <v>288550</v>
      </c>
      <c r="AQ51" s="367">
        <v>20.8</v>
      </c>
      <c r="AR51" s="368">
        <v>65.099999999999994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88704</v>
      </c>
      <c r="AN52" s="372">
        <v>34302</v>
      </c>
      <c r="AO52" s="373">
        <v>-21.3</v>
      </c>
      <c r="AP52" s="374">
        <v>141525</v>
      </c>
      <c r="AQ52" s="375">
        <v>10.1</v>
      </c>
      <c r="AR52" s="376">
        <v>-31.4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212963</v>
      </c>
      <c r="AN53" s="364">
        <v>84509</v>
      </c>
      <c r="AO53" s="365">
        <v>-51.5</v>
      </c>
      <c r="AP53" s="366">
        <v>245039</v>
      </c>
      <c r="AQ53" s="367">
        <v>-15.1</v>
      </c>
      <c r="AR53" s="368">
        <v>-36.4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147511</v>
      </c>
      <c r="AN54" s="372">
        <v>58536</v>
      </c>
      <c r="AO54" s="373">
        <v>70.599999999999994</v>
      </c>
      <c r="AP54" s="374">
        <v>108922</v>
      </c>
      <c r="AQ54" s="375">
        <v>-23</v>
      </c>
      <c r="AR54" s="376">
        <v>93.6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278354</v>
      </c>
      <c r="AN55" s="364">
        <v>113893</v>
      </c>
      <c r="AO55" s="365">
        <v>34.799999999999997</v>
      </c>
      <c r="AP55" s="366">
        <v>237994</v>
      </c>
      <c r="AQ55" s="367">
        <v>-2.9</v>
      </c>
      <c r="AR55" s="368">
        <v>37.700000000000003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157868</v>
      </c>
      <c r="AN56" s="372">
        <v>64594</v>
      </c>
      <c r="AO56" s="373">
        <v>10.3</v>
      </c>
      <c r="AP56" s="374">
        <v>110361</v>
      </c>
      <c r="AQ56" s="375">
        <v>1.3</v>
      </c>
      <c r="AR56" s="376">
        <v>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847940</v>
      </c>
      <c r="AN57" s="364">
        <v>357027</v>
      </c>
      <c r="AO57" s="365">
        <v>213.5</v>
      </c>
      <c r="AP57" s="366">
        <v>267911</v>
      </c>
      <c r="AQ57" s="367">
        <v>12.6</v>
      </c>
      <c r="AR57" s="368">
        <v>200.9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357989</v>
      </c>
      <c r="AN58" s="372">
        <v>150732</v>
      </c>
      <c r="AO58" s="373">
        <v>133.4</v>
      </c>
      <c r="AP58" s="374">
        <v>106425</v>
      </c>
      <c r="AQ58" s="375">
        <v>-3.6</v>
      </c>
      <c r="AR58" s="376">
        <v>137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259773</v>
      </c>
      <c r="AN59" s="364">
        <v>112407</v>
      </c>
      <c r="AO59" s="365">
        <v>-68.5</v>
      </c>
      <c r="AP59" s="366">
        <v>228215</v>
      </c>
      <c r="AQ59" s="367">
        <v>-14.8</v>
      </c>
      <c r="AR59" s="368">
        <v>-53.7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149604</v>
      </c>
      <c r="AN60" s="372">
        <v>64736</v>
      </c>
      <c r="AO60" s="373">
        <v>-57.1</v>
      </c>
      <c r="AP60" s="374">
        <v>117571</v>
      </c>
      <c r="AQ60" s="375">
        <v>10.5</v>
      </c>
      <c r="AR60" s="376">
        <v>-67.599999999999994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409887</v>
      </c>
      <c r="AN61" s="379">
        <v>168401</v>
      </c>
      <c r="AO61" s="380">
        <v>42.8</v>
      </c>
      <c r="AP61" s="381">
        <v>253542</v>
      </c>
      <c r="AQ61" s="382">
        <v>0.1</v>
      </c>
      <c r="AR61" s="368">
        <v>42.7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180335</v>
      </c>
      <c r="AN62" s="372">
        <v>74580</v>
      </c>
      <c r="AO62" s="373">
        <v>27.2</v>
      </c>
      <c r="AP62" s="374">
        <v>116961</v>
      </c>
      <c r="AQ62" s="375">
        <v>-0.9</v>
      </c>
      <c r="AR62" s="376">
        <v>28.1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wl64kZXx+s9dWdKZ77zvFSMsK8V7pg5PVhAYjgHoSFunh0C5NzVTHQGWqC5OLdGIpIFdMLNNFShwfOGLiuGww==" saltValue="MHaCN59TfyO1M+MVkIhc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dqrwCv+40lCaqt1BjYhjv1SovkNYIwwH9NKqqG3b8U6QDNMAz9mLUFpk3oVQQgyeX1fqMTzYwWRpsWv16NJyw==" saltValue="FrFekqSs/k1NDKBEFhF2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x7WYKMvC+ltsnM/uXgXuhVVRbcim50ywhTg4lcT071DOtlHNDmbV6+Yo1zIMxWnKgeGJmdAnD2Hpxhv6yGg==" saltValue="hHgZEJDYrB+TcweMedA7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2" t="s">
        <v>3</v>
      </c>
      <c r="D47" s="1232"/>
      <c r="E47" s="1233"/>
      <c r="F47" s="11">
        <v>125.82</v>
      </c>
      <c r="G47" s="12">
        <v>141.55000000000001</v>
      </c>
      <c r="H47" s="12">
        <v>159.97</v>
      </c>
      <c r="I47" s="12">
        <v>189.15</v>
      </c>
      <c r="J47" s="13">
        <v>193.11</v>
      </c>
    </row>
    <row r="48" spans="2:10" ht="57.75" customHeight="1">
      <c r="B48" s="14"/>
      <c r="C48" s="1234" t="s">
        <v>4</v>
      </c>
      <c r="D48" s="1234"/>
      <c r="E48" s="1235"/>
      <c r="F48" s="15">
        <v>4.93</v>
      </c>
      <c r="G48" s="16">
        <v>4.67</v>
      </c>
      <c r="H48" s="16">
        <v>6.62</v>
      </c>
      <c r="I48" s="16">
        <v>5.43</v>
      </c>
      <c r="J48" s="17">
        <v>5.25</v>
      </c>
    </row>
    <row r="49" spans="2:10" ht="57.75" customHeight="1" thickBot="1">
      <c r="B49" s="18"/>
      <c r="C49" s="1236" t="s">
        <v>5</v>
      </c>
      <c r="D49" s="1236"/>
      <c r="E49" s="1237"/>
      <c r="F49" s="19">
        <v>17.489999999999998</v>
      </c>
      <c r="G49" s="20">
        <v>19.77</v>
      </c>
      <c r="H49" s="20">
        <v>17.399999999999999</v>
      </c>
      <c r="I49" s="20" t="s">
        <v>556</v>
      </c>
      <c r="J49" s="21" t="s">
        <v>557</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sheetData>
  <sheetProtection algorithmName="SHA-512" hashValue="ysnyv4lPbR1KvPWth5LK2D5YqZbUlTj4cjQSH+N5idIPt/pSg83n1i+wkeHQqxLG2fdO3VvlWEOFbzJP8XhrQw==" saltValue="umjMwCl/EZCFTU1BpgnW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2020-09-10T05:04:46Z</cp:lastPrinted>
  <dcterms:created xsi:type="dcterms:W3CDTF">2020-02-10T02:30:14Z</dcterms:created>
  <dcterms:modified xsi:type="dcterms:W3CDTF">2020-09-23T00:32:13Z</dcterms:modified>
  <cp:category/>
</cp:coreProperties>
</file>