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平成31年度\H31調査物\市町村課\"/>
    </mc:Choice>
  </mc:AlternateContent>
  <xr:revisionPtr revIDLastSave="0" documentId="13_ncr:1_{34A8D959-D290-4E06-B4F9-BD105EF2B6B2}" xr6:coauthVersionLast="43" xr6:coauthVersionMax="43" xr10:uidLastSave="{00000000-0000-0000-0000-000000000000}"/>
  <workbookProtection workbookAlgorithmName="SHA-512" workbookHashValue="AGbTzSktnCvr1O28l/YcQOdnzn0B8gMG54u2m+rWFgXkbJPWVUxXz9HJxXvLcDINjxC79K76oKlaUMgw9zUxMg==" workbookSaltValue="gyA89KpBdnAesLtJ8Q8k/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<sst xmlns="http://schemas.openxmlformats.org/spreadsheetml/2006/main" count="228" uniqueCount="114">
  <si>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</si>
  <si>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</si>
  <si>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</si>
  <si>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</si>
  <si>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</si>
  <si>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</si>
  <si>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</si>
  <si>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</si>
  <si>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</si>
  <si>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</si>
  <si>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</si>
  <si>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</si>
  <si>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</si>
  <si>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</si>
  <si>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</si>
  <si>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</si>
  <si>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</si>
  <si>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</si>
  <si>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</si>
  <si>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</si>
  <si>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</si>
  <si>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</si>
  <si>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</si>
  <si>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</si>
  <si>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</si>
  <si>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</si>
  <si>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</si>
  <si>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</si>
  <si>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</si>
  <si>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</si>
  <si>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</si>
  <si>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</si>
  <si>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</si>
  <si>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</si>
  <si>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</si>
  <si>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</si>
  <si>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</si>
  <si>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</si>
  <si>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</si>
  <si>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</si>
  <si>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</si>
  <si>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</si>
  <si>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</si>
  <si>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</si>
  <si>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</si>
  <si>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</si>
  <si>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</si>
  <si>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</si>
  <si>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</si>
  <si>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</si>
  <si>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</si>
  <si>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</si>
  <si>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</si>
  <si>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</si>
  <si>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</si>
  <si>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</si>
  <si>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</si>
  <si>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</si>
  <si>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</si>
  <si>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</si>
  <si>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</si>
  <si>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</si>
  <si>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</si>
  <si>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</si>
  <si>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</si>
  <si>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</si>
  <si>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</si>
  <si>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</si>
  <si>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</si>
  <si>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</si>
  <si>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</si>
  <si>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</si>
  <si>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</si>
  <si>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</si>
  <si>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</si>
  <si>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</si>
  <si>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</si>
  <si>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</si>
  <si>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</si>
  <si>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</si>
  <si>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</si>
  <si>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</si>
  <si>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</si>
  <si>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</si>
  <si>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</si>
  <si>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</si>
  <si>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</si>
  <si>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</si>
  <si>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</si>
  <si>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</si>
  <si>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</si>
  <si>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</si>
  <si>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</si>
  <si>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</si>
  <si>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</si>
  <si>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</si>
  <si>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</si>
  <si>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</si>
  <si>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</si>
  <si>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</si>
  <si>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</si>
  <si>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</si>
  <si>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</si>
  <si>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</si>
  <si>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</si>
  <si>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</si>
  <si>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</si>
  <si>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</si>
  <si>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</si>
  <si>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</si>
  <si>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</si>
  <si>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平成１３年度の供用開始から１５年以上経過しているが、管路は耐用年数からみても当面更新する予定はない。
　施設関係については、更新時期を迎えていることから、修繕計画に基づき、財政負担が集中しないよう、中長期的に更新を進めていく。</t>
    <rPh sb="1" eb="3">
      <t>ヘイセイ</t>
    </rPh>
    <rPh sb="5" eb="6">
      <t>ネン</t>
    </rPh>
    <rPh sb="6" eb="7">
      <t>ド</t>
    </rPh>
    <rPh sb="8" eb="10">
      <t>キョウヨウ</t>
    </rPh>
    <rPh sb="10" eb="12">
      <t>カイシ</t>
    </rPh>
    <rPh sb="16" eb="17">
      <t>ネン</t>
    </rPh>
    <rPh sb="17" eb="19">
      <t>イジョウ</t>
    </rPh>
    <rPh sb="19" eb="21">
      <t>ケイカ</t>
    </rPh>
    <rPh sb="27" eb="29">
      <t>カンロ</t>
    </rPh>
    <rPh sb="30" eb="32">
      <t>タイヨウ</t>
    </rPh>
    <rPh sb="32" eb="34">
      <t>ネンスウ</t>
    </rPh>
    <rPh sb="39" eb="41">
      <t>トウメン</t>
    </rPh>
    <rPh sb="41" eb="43">
      <t>コウシン</t>
    </rPh>
    <rPh sb="45" eb="47">
      <t>ヨテイ</t>
    </rPh>
    <rPh sb="53" eb="55">
      <t>シセツ</t>
    </rPh>
    <rPh sb="55" eb="57">
      <t>カンケイ</t>
    </rPh>
    <rPh sb="63" eb="65">
      <t>コウシン</t>
    </rPh>
    <rPh sb="65" eb="67">
      <t>ジキ</t>
    </rPh>
    <rPh sb="68" eb="69">
      <t>ムカ</t>
    </rPh>
    <rPh sb="78" eb="80">
      <t>シュウゼン</t>
    </rPh>
    <rPh sb="80" eb="82">
      <t>ケイカク</t>
    </rPh>
    <rPh sb="83" eb="84">
      <t>モト</t>
    </rPh>
    <rPh sb="87" eb="89">
      <t>ザイセイ</t>
    </rPh>
    <rPh sb="89" eb="91">
      <t>フタン</t>
    </rPh>
    <rPh sb="92" eb="94">
      <t>シュウチュウ</t>
    </rPh>
    <rPh sb="100" eb="104">
      <t>チュウチョウキテキ</t>
    </rPh>
    <rPh sb="105" eb="107">
      <t>コウシン</t>
    </rPh>
    <rPh sb="108" eb="109">
      <t>スス</t>
    </rPh>
    <phoneticPr fontId="4"/>
  </si>
  <si>
    <t>　大きな事業が無く償還金が減少し、基準外繰入金の増加により一部項目で改善が見られたが、一般会計からの繰入金に依存する体制は変わっていない。
　人口減少による使用料の減少が見られるが料金改正からそれほど時期が経過しておらず、値上げは現実的に難しいため、今後も厳しい運営状況となる見通しである。
　そのため、施設や機器の更新については長寿命化などの措置を講じながら、集中的な財政負担を避けて修繕計画に基づいた計画的な更新を進める。
　令和４年度には隣接する農集施設との統合を予定しており、施設利用率の改善を図りつつ、効率的な事業運営を進めていく。</t>
    <rPh sb="1" eb="2">
      <t>オオ</t>
    </rPh>
    <rPh sb="4" eb="6">
      <t>ジギョウ</t>
    </rPh>
    <rPh sb="7" eb="8">
      <t>ナ</t>
    </rPh>
    <rPh sb="9" eb="12">
      <t>ショウカンキン</t>
    </rPh>
    <rPh sb="13" eb="15">
      <t>ゲンショウ</t>
    </rPh>
    <rPh sb="29" eb="31">
      <t>イチブ</t>
    </rPh>
    <rPh sb="71" eb="73">
      <t>ジンコウ</t>
    </rPh>
    <rPh sb="73" eb="75">
      <t>ゲンショウ</t>
    </rPh>
    <rPh sb="78" eb="81">
      <t>シヨウリョウ</t>
    </rPh>
    <rPh sb="82" eb="84">
      <t>ゲンショウ</t>
    </rPh>
    <rPh sb="85" eb="86">
      <t>ミ</t>
    </rPh>
    <rPh sb="90" eb="92">
      <t>リョウキン</t>
    </rPh>
    <rPh sb="92" eb="94">
      <t>カイセイ</t>
    </rPh>
    <rPh sb="100" eb="102">
      <t>ジキ</t>
    </rPh>
    <rPh sb="103" eb="105">
      <t>ケイカ</t>
    </rPh>
    <rPh sb="111" eb="113">
      <t>ネア</t>
    </rPh>
    <rPh sb="115" eb="118">
      <t>ゲンジツテキ</t>
    </rPh>
    <rPh sb="119" eb="120">
      <t>ムズカ</t>
    </rPh>
    <rPh sb="125" eb="127">
      <t>コンゴ</t>
    </rPh>
    <rPh sb="128" eb="129">
      <t>キビ</t>
    </rPh>
    <rPh sb="131" eb="133">
      <t>ウンエイ</t>
    </rPh>
    <rPh sb="133" eb="135">
      <t>ジョウキョウ</t>
    </rPh>
    <rPh sb="138" eb="140">
      <t>ミトオ</t>
    </rPh>
    <rPh sb="152" eb="154">
      <t>シセツ</t>
    </rPh>
    <rPh sb="155" eb="157">
      <t>キキ</t>
    </rPh>
    <rPh sb="158" eb="160">
      <t>コウシン</t>
    </rPh>
    <rPh sb="165" eb="166">
      <t>チョウ</t>
    </rPh>
    <rPh sb="166" eb="169">
      <t>ジュミョウカ</t>
    </rPh>
    <rPh sb="172" eb="174">
      <t>ソチ</t>
    </rPh>
    <rPh sb="175" eb="176">
      <t>コウ</t>
    </rPh>
    <rPh sb="181" eb="184">
      <t>シュウチュウテキ</t>
    </rPh>
    <rPh sb="185" eb="187">
      <t>ザイセイ</t>
    </rPh>
    <rPh sb="187" eb="189">
      <t>フタン</t>
    </rPh>
    <rPh sb="190" eb="191">
      <t>サ</t>
    </rPh>
    <rPh sb="193" eb="195">
      <t>シュウゼン</t>
    </rPh>
    <rPh sb="195" eb="197">
      <t>ケイカク</t>
    </rPh>
    <rPh sb="198" eb="199">
      <t>モト</t>
    </rPh>
    <rPh sb="202" eb="205">
      <t>ケイカクテキ</t>
    </rPh>
    <rPh sb="206" eb="208">
      <t>コウシン</t>
    </rPh>
    <rPh sb="209" eb="210">
      <t>スス</t>
    </rPh>
    <rPh sb="218" eb="219">
      <t>ネン</t>
    </rPh>
    <rPh sb="219" eb="220">
      <t>ド</t>
    </rPh>
    <rPh sb="222" eb="224">
      <t>リンセツ</t>
    </rPh>
    <rPh sb="226" eb="228">
      <t>ノウシュウ</t>
    </rPh>
    <rPh sb="228" eb="230">
      <t>シセツ</t>
    </rPh>
    <rPh sb="232" eb="234">
      <t>トウゴウ</t>
    </rPh>
    <rPh sb="235" eb="237">
      <t>ヨテイ</t>
    </rPh>
    <rPh sb="242" eb="244">
      <t>シセツ</t>
    </rPh>
    <rPh sb="244" eb="247">
      <t>リヨウリツ</t>
    </rPh>
    <rPh sb="248" eb="250">
      <t>カイゼン</t>
    </rPh>
    <rPh sb="251" eb="252">
      <t>ハカ</t>
    </rPh>
    <rPh sb="256" eb="259">
      <t>コウリツテキ</t>
    </rPh>
    <rPh sb="260" eb="262">
      <t>ジギョウ</t>
    </rPh>
    <rPh sb="262" eb="264">
      <t>ウンエイ</t>
    </rPh>
    <rPh sb="265" eb="266">
      <t>スス</t>
    </rPh>
    <phoneticPr fontId="4"/>
  </si>
  <si>
    <t>　財源構成は、歳出総額に対する使用料収入が占める割合が約４１％ほどに留まり、残り約５９％を一般会計繰入金で賄われ、主に償還金及び人件費に充てられている。
　収益的支出比率は、基準外繰入金の増加等により前年度から約１２．５％増加したが、使用料収入の減少等により経費回収率は約９．４％減少し、全国及び類似団体平均値を下回った。
　汚水処理原価は前年度より約５１．５円増加し、全国及び類似団体平均値より依然として高い数値となっており、施設稼働率は２％減少し約３０％と平均値を大きく下回った。
　平成２５年度の料金改定により使用料単価は３，７０５円／２０㎥となり県内の他自治体と比べて高い設定となっているものの、施設稼働率が低いため汚水処理原価が高く、汚水処理費が嵩んでいる。</t>
    <rPh sb="1" eb="3">
      <t>ザイゲン</t>
    </rPh>
    <rPh sb="3" eb="5">
      <t>コウセイ</t>
    </rPh>
    <rPh sb="7" eb="9">
      <t>サイシュツ</t>
    </rPh>
    <rPh sb="9" eb="11">
      <t>ソウガク</t>
    </rPh>
    <rPh sb="12" eb="13">
      <t>タイ</t>
    </rPh>
    <rPh sb="15" eb="17">
      <t>シヨウ</t>
    </rPh>
    <rPh sb="17" eb="18">
      <t>リョウ</t>
    </rPh>
    <rPh sb="18" eb="20">
      <t>シュウニュウ</t>
    </rPh>
    <rPh sb="21" eb="22">
      <t>シ</t>
    </rPh>
    <rPh sb="24" eb="26">
      <t>ワリアイ</t>
    </rPh>
    <rPh sb="27" eb="28">
      <t>ヤク</t>
    </rPh>
    <rPh sb="34" eb="35">
      <t>トド</t>
    </rPh>
    <rPh sb="38" eb="39">
      <t>ノコ</t>
    </rPh>
    <rPh sb="40" eb="41">
      <t>ヤク</t>
    </rPh>
    <rPh sb="45" eb="47">
      <t>イッパン</t>
    </rPh>
    <rPh sb="47" eb="49">
      <t>カイケイ</t>
    </rPh>
    <rPh sb="49" eb="51">
      <t>クリイレ</t>
    </rPh>
    <rPh sb="51" eb="52">
      <t>キン</t>
    </rPh>
    <rPh sb="53" eb="54">
      <t>マカナ</t>
    </rPh>
    <rPh sb="57" eb="58">
      <t>オモ</t>
    </rPh>
    <rPh sb="59" eb="62">
      <t>ショウカンキン</t>
    </rPh>
    <rPh sb="62" eb="63">
      <t>オヨ</t>
    </rPh>
    <rPh sb="64" eb="67">
      <t>ジンケンヒ</t>
    </rPh>
    <rPh sb="68" eb="69">
      <t>ア</t>
    </rPh>
    <rPh sb="78" eb="81">
      <t>シュウエキテキ</t>
    </rPh>
    <rPh sb="81" eb="83">
      <t>シシュツ</t>
    </rPh>
    <rPh sb="83" eb="85">
      <t>ヒリツ</t>
    </rPh>
    <rPh sb="87" eb="89">
      <t>キジュン</t>
    </rPh>
    <rPh sb="89" eb="90">
      <t>ガイ</t>
    </rPh>
    <rPh sb="90" eb="92">
      <t>クリイレ</t>
    </rPh>
    <rPh sb="92" eb="93">
      <t>キン</t>
    </rPh>
    <rPh sb="94" eb="96">
      <t>ゾウカ</t>
    </rPh>
    <rPh sb="96" eb="97">
      <t>ナド</t>
    </rPh>
    <rPh sb="100" eb="103">
      <t>ゼンネンド</t>
    </rPh>
    <rPh sb="105" eb="106">
      <t>ヤク</t>
    </rPh>
    <rPh sb="111" eb="113">
      <t>ゾウカ</t>
    </rPh>
    <rPh sb="117" eb="120">
      <t>シヨウリョウ</t>
    </rPh>
    <rPh sb="120" eb="122">
      <t>シュウニュウ</t>
    </rPh>
    <rPh sb="123" eb="125">
      <t>ゲンショウ</t>
    </rPh>
    <rPh sb="125" eb="126">
      <t>ナド</t>
    </rPh>
    <rPh sb="129" eb="131">
      <t>ケイヒ</t>
    </rPh>
    <rPh sb="131" eb="133">
      <t>カイシュウ</t>
    </rPh>
    <rPh sb="133" eb="134">
      <t>リツ</t>
    </rPh>
    <rPh sb="135" eb="136">
      <t>ヤク</t>
    </rPh>
    <rPh sb="140" eb="142">
      <t>ゲンショウ</t>
    </rPh>
    <rPh sb="144" eb="146">
      <t>ゼンコク</t>
    </rPh>
    <rPh sb="146" eb="147">
      <t>オヨ</t>
    </rPh>
    <rPh sb="148" eb="150">
      <t>ルイジ</t>
    </rPh>
    <rPh sb="150" eb="152">
      <t>ダンタイ</t>
    </rPh>
    <rPh sb="152" eb="155">
      <t>ヘイキンチ</t>
    </rPh>
    <rPh sb="156" eb="158">
      <t>シタマワ</t>
    </rPh>
    <rPh sb="163" eb="165">
      <t>オスイ</t>
    </rPh>
    <rPh sb="165" eb="167">
      <t>ショリ</t>
    </rPh>
    <rPh sb="167" eb="169">
      <t>ゲンカ</t>
    </rPh>
    <rPh sb="170" eb="173">
      <t>ゼンネンド</t>
    </rPh>
    <rPh sb="175" eb="176">
      <t>ヤク</t>
    </rPh>
    <rPh sb="180" eb="181">
      <t>エン</t>
    </rPh>
    <rPh sb="181" eb="183">
      <t>ゾウカ</t>
    </rPh>
    <rPh sb="185" eb="187">
      <t>ゼンコク</t>
    </rPh>
    <rPh sb="187" eb="188">
      <t>オヨ</t>
    </rPh>
    <rPh sb="189" eb="191">
      <t>ルイジ</t>
    </rPh>
    <rPh sb="191" eb="193">
      <t>ダンタイ</t>
    </rPh>
    <rPh sb="193" eb="196">
      <t>ヘイキンチ</t>
    </rPh>
    <rPh sb="205" eb="207">
      <t>スウチ</t>
    </rPh>
    <rPh sb="214" eb="216">
      <t>シセツ</t>
    </rPh>
    <rPh sb="216" eb="218">
      <t>カドウ</t>
    </rPh>
    <rPh sb="218" eb="219">
      <t>リツ</t>
    </rPh>
    <rPh sb="222" eb="224">
      <t>ゲンショウ</t>
    </rPh>
    <rPh sb="225" eb="226">
      <t>ヤク</t>
    </rPh>
    <rPh sb="230" eb="233">
      <t>ヘイキンチ</t>
    </rPh>
    <rPh sb="234" eb="235">
      <t>オオ</t>
    </rPh>
    <rPh sb="237" eb="239">
      <t>シタマワ</t>
    </rPh>
    <rPh sb="244" eb="246">
      <t>ヘイセイ</t>
    </rPh>
    <rPh sb="248" eb="249">
      <t>ネン</t>
    </rPh>
    <rPh sb="249" eb="250">
      <t>ド</t>
    </rPh>
    <rPh sb="251" eb="253">
      <t>リョウキン</t>
    </rPh>
    <rPh sb="253" eb="255">
      <t>カイテイ</t>
    </rPh>
    <rPh sb="258" eb="261">
      <t>シヨウリョウ</t>
    </rPh>
    <rPh sb="261" eb="263">
      <t>タンカ</t>
    </rPh>
    <rPh sb="269" eb="270">
      <t>エン</t>
    </rPh>
    <rPh sb="277" eb="279">
      <t>ケンナイ</t>
    </rPh>
    <rPh sb="280" eb="281">
      <t>ホカ</t>
    </rPh>
    <rPh sb="281" eb="284">
      <t>ジチタイ</t>
    </rPh>
    <rPh sb="285" eb="286">
      <t>クラ</t>
    </rPh>
    <rPh sb="288" eb="289">
      <t>タカ</t>
    </rPh>
    <rPh sb="290" eb="292">
      <t>セッテイ</t>
    </rPh>
    <rPh sb="302" eb="304">
      <t>シセツ</t>
    </rPh>
    <rPh sb="304" eb="306">
      <t>カドウ</t>
    </rPh>
    <rPh sb="306" eb="307">
      <t>リツ</t>
    </rPh>
    <rPh sb="308" eb="309">
      <t>ヒク</t>
    </rPh>
    <rPh sb="312" eb="314">
      <t>オスイ</t>
    </rPh>
    <rPh sb="314" eb="316">
      <t>ショリ</t>
    </rPh>
    <rPh sb="316" eb="318">
      <t>ゲンカ</t>
    </rPh>
    <rPh sb="319" eb="320">
      <t>タカ</t>
    </rPh>
    <rPh sb="322" eb="324">
      <t>オスイ</t>
    </rPh>
    <rPh sb="324" eb="326">
      <t>ショリ</t>
    </rPh>
    <rPh sb="326" eb="327">
      <t>ヒ</t>
    </rPh>
    <rPh sb="328" eb="329">
      <t>カサ</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</si>
</sst>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41-4AB5-A862-BC9B2588638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0.09</c:v>
                </c:pt>
                <c:pt idx="3">
                  <c:v>0.09</c:v>
                </c:pt>
                <c:pt idx="4">
                  <c:v>0.13</c:v>
                </c:pt>
              </c:numCache>
            </c:numRef>
          </c:val>
          <c:smooth val="0"/>
          <c:extLst>
            <c:ext xmlns:c16="http://schemas.microsoft.com/office/drawing/2014/chart" uri="{C3380CC4-5D6E-409C-BE32-E72D297353CC}">
              <c16:uniqueId val="{00000001-8E41-4AB5-A862-BC9B2588638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35.53</c:v>
                </c:pt>
                <c:pt idx="1">
                  <c:v>32.24</c:v>
                </c:pt>
                <c:pt idx="2">
                  <c:v>32.5</c:v>
                </c:pt>
                <c:pt idx="3">
                  <c:v>32.369999999999997</c:v>
                </c:pt>
                <c:pt idx="4">
                  <c:v>30.13</c:v>
                </c:pt>
              </c:numCache>
            </c:numRef>
          </c:val>
          <c:extLst>
            <c:ext xmlns:c16="http://schemas.microsoft.com/office/drawing/2014/chart" uri="{C3380CC4-5D6E-409C-BE32-E72D297353CC}">
              <c16:uniqueId val="{00000000-8DBE-42B5-8C35-3369127CACC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42.9</c:v>
                </c:pt>
                <c:pt idx="3">
                  <c:v>43.36</c:v>
                </c:pt>
                <c:pt idx="4">
                  <c:v>42.56</c:v>
                </c:pt>
              </c:numCache>
            </c:numRef>
          </c:val>
          <c:smooth val="0"/>
          <c:extLst>
            <c:ext xmlns:c16="http://schemas.microsoft.com/office/drawing/2014/chart" uri="{C3380CC4-5D6E-409C-BE32-E72D297353CC}">
              <c16:uniqueId val="{00000001-8DBE-42B5-8C35-3369127CACC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83.6</c:v>
                </c:pt>
                <c:pt idx="1">
                  <c:v>84.01</c:v>
                </c:pt>
                <c:pt idx="2">
                  <c:v>84.45</c:v>
                </c:pt>
                <c:pt idx="3">
                  <c:v>85.08</c:v>
                </c:pt>
                <c:pt idx="4">
                  <c:v>85.06</c:v>
                </c:pt>
              </c:numCache>
            </c:numRef>
          </c:val>
          <c:extLst>
            <c:ext xmlns:c16="http://schemas.microsoft.com/office/drawing/2014/chart" uri="{C3380CC4-5D6E-409C-BE32-E72D297353CC}">
              <c16:uniqueId val="{00000000-BAA6-4936-98AB-1F9907DE0C4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83.5</c:v>
                </c:pt>
                <c:pt idx="3">
                  <c:v>83.06</c:v>
                </c:pt>
                <c:pt idx="4">
                  <c:v>83.32</c:v>
                </c:pt>
              </c:numCache>
            </c:numRef>
          </c:val>
          <c:smooth val="0"/>
          <c:extLst>
            <c:ext xmlns:c16="http://schemas.microsoft.com/office/drawing/2014/chart" uri="{C3380CC4-5D6E-409C-BE32-E72D297353CC}">
              <c16:uniqueId val="{00000001-BAA6-4936-98AB-1F9907DE0C4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85.22</c:v>
                </c:pt>
                <c:pt idx="1">
                  <c:v>88.77</c:v>
                </c:pt>
                <c:pt idx="2">
                  <c:v>87.97</c:v>
                </c:pt>
                <c:pt idx="3">
                  <c:v>98.15</c:v>
                </c:pt>
                <c:pt idx="4">
                  <c:v>110.61</c:v>
                </c:pt>
              </c:numCache>
            </c:numRef>
          </c:val>
          <c:extLst>
            <c:ext xmlns:c16="http://schemas.microsoft.com/office/drawing/2014/chart" uri="{C3380CC4-5D6E-409C-BE32-E72D297353CC}">
              <c16:uniqueId val="{00000000-5066-412D-BB26-660D05CEA24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66-412D-BB26-660D05CEA24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52-4FCA-8FBD-4736757B034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52-4FCA-8FBD-4736757B034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45-46F5-8607-C4FF8DE2DDB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45-46F5-8607-C4FF8DE2DDB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3D-417A-8669-A1FABEC7C41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3D-417A-8669-A1FABEC7C41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8D-45B6-8FB7-123BAFD3AFC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8D-45B6-8FB7-123BAFD3AFC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721.62</c:v>
                </c:pt>
                <c:pt idx="1">
                  <c:v>0</c:v>
                </c:pt>
                <c:pt idx="2" formatCode="#,##0.00;&quot;△&quot;#,##0.00;&quot;-&quot;">
                  <c:v>462.03</c:v>
                </c:pt>
                <c:pt idx="3" formatCode="#,##0.00;&quot;△&quot;#,##0.00;&quot;-&quot;">
                  <c:v>435.21</c:v>
                </c:pt>
                <c:pt idx="4" formatCode="#,##0.00;&quot;△&quot;#,##0.00;&quot;-&quot;">
                  <c:v>419.65</c:v>
                </c:pt>
              </c:numCache>
            </c:numRef>
          </c:val>
          <c:extLst>
            <c:ext xmlns:c16="http://schemas.microsoft.com/office/drawing/2014/chart" uri="{C3380CC4-5D6E-409C-BE32-E72D297353CC}">
              <c16:uniqueId val="{00000000-35C4-4303-AD65-B7F6535D53C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1298.9100000000001</c:v>
                </c:pt>
                <c:pt idx="3">
                  <c:v>1243.71</c:v>
                </c:pt>
                <c:pt idx="4">
                  <c:v>1194.1500000000001</c:v>
                </c:pt>
              </c:numCache>
            </c:numRef>
          </c:val>
          <c:smooth val="0"/>
          <c:extLst>
            <c:ext xmlns:c16="http://schemas.microsoft.com/office/drawing/2014/chart" uri="{C3380CC4-5D6E-409C-BE32-E72D297353CC}">
              <c16:uniqueId val="{00000001-35C4-4303-AD65-B7F6535D53C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57.48</c:v>
                </c:pt>
                <c:pt idx="1">
                  <c:v>61.94</c:v>
                </c:pt>
                <c:pt idx="2">
                  <c:v>61.91</c:v>
                </c:pt>
                <c:pt idx="3">
                  <c:v>72.02</c:v>
                </c:pt>
                <c:pt idx="4">
                  <c:v>62.68</c:v>
                </c:pt>
              </c:numCache>
            </c:numRef>
          </c:val>
          <c:extLst>
            <c:ext xmlns:c16="http://schemas.microsoft.com/office/drawing/2014/chart" uri="{C3380CC4-5D6E-409C-BE32-E72D297353CC}">
              <c16:uniqueId val="{00000000-FF14-4EC6-AE7A-B5EAF2A3BD9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69.87</c:v>
                </c:pt>
                <c:pt idx="3">
                  <c:v>74.3</c:v>
                </c:pt>
                <c:pt idx="4">
                  <c:v>72.260000000000005</c:v>
                </c:pt>
              </c:numCache>
            </c:numRef>
          </c:val>
          <c:smooth val="0"/>
          <c:extLst>
            <c:ext xmlns:c16="http://schemas.microsoft.com/office/drawing/2014/chart" uri="{C3380CC4-5D6E-409C-BE32-E72D297353CC}">
              <c16:uniqueId val="{00000001-FF14-4EC6-AE7A-B5EAF2A3BD9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367.19</c:v>
                </c:pt>
                <c:pt idx="1">
                  <c:v>361.53</c:v>
                </c:pt>
                <c:pt idx="2">
                  <c:v>352.75</c:v>
                </c:pt>
                <c:pt idx="3">
                  <c:v>298.26</c:v>
                </c:pt>
                <c:pt idx="4">
                  <c:v>349.79</c:v>
                </c:pt>
              </c:numCache>
            </c:numRef>
          </c:val>
          <c:extLst>
            <c:ext xmlns:c16="http://schemas.microsoft.com/office/drawing/2014/chart" uri="{C3380CC4-5D6E-409C-BE32-E72D297353CC}">
              <c16:uniqueId val="{00000000-D5CC-48FD-B9AD-33D2B9C6608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234.96</c:v>
                </c:pt>
                <c:pt idx="3">
                  <c:v>221.81</c:v>
                </c:pt>
                <c:pt idx="4">
                  <c:v>230.02</c:v>
                </c:pt>
              </c:numCache>
            </c:numRef>
          </c:val>
          <c:smooth val="0"/>
          <c:extLst>
            <c:ext xmlns:c16="http://schemas.microsoft.com/office/drawing/2014/chart" uri="{C3380CC4-5D6E-409C-BE32-E72D297353CC}">
              <c16:uniqueId val="{00000001-D5CC-48FD-B9AD-33D2B9C6608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上小阿仁村</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71" t="str">
        <f>データ!$M$6</f>
        <v>非設置</v>
      </c>
      <c r="AE8" s="71"/>
      <c r="AF8" s="71"/>
      <c r="AG8" s="71"/>
      <c r="AH8" s="71"/>
      <c r="AI8" s="71"/>
      <c r="AJ8" s="71"/>
      <c r="AK8" s="3"/>
      <c r="AL8" s="67">
        <f>データ!S6</f>
        <v>2311</v>
      </c>
      <c r="AM8" s="67"/>
      <c r="AN8" s="67"/>
      <c r="AO8" s="67"/>
      <c r="AP8" s="67"/>
      <c r="AQ8" s="67"/>
      <c r="AR8" s="67"/>
      <c r="AS8" s="67"/>
      <c r="AT8" s="66">
        <f>データ!T6</f>
        <v>256.72000000000003</v>
      </c>
      <c r="AU8" s="66"/>
      <c r="AV8" s="66"/>
      <c r="AW8" s="66"/>
      <c r="AX8" s="66"/>
      <c r="AY8" s="66"/>
      <c r="AZ8" s="66"/>
      <c r="BA8" s="66"/>
      <c r="BB8" s="66">
        <f>データ!U6</f>
        <v>9</v>
      </c>
      <c r="BC8" s="66"/>
      <c r="BD8" s="66"/>
      <c r="BE8" s="66"/>
      <c r="BF8" s="66"/>
      <c r="BG8" s="66"/>
      <c r="BH8" s="66"/>
      <c r="BI8" s="66"/>
      <c r="BJ8" s="3"/>
      <c r="BK8" s="3"/>
      <c r="BL8" s="68" t="s">
        <v>10</v>
      </c>
      <c r="BM8" s="69"/>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40.9</v>
      </c>
      <c r="Q10" s="66"/>
      <c r="R10" s="66"/>
      <c r="S10" s="66"/>
      <c r="T10" s="66"/>
      <c r="U10" s="66"/>
      <c r="V10" s="66"/>
      <c r="W10" s="66">
        <f>データ!Q6</f>
        <v>90</v>
      </c>
      <c r="X10" s="66"/>
      <c r="Y10" s="66"/>
      <c r="Z10" s="66"/>
      <c r="AA10" s="66"/>
      <c r="AB10" s="66"/>
      <c r="AC10" s="66"/>
      <c r="AD10" s="67">
        <f>データ!R6</f>
        <v>3705</v>
      </c>
      <c r="AE10" s="67"/>
      <c r="AF10" s="67"/>
      <c r="AG10" s="67"/>
      <c r="AH10" s="67"/>
      <c r="AI10" s="67"/>
      <c r="AJ10" s="67"/>
      <c r="AK10" s="2"/>
      <c r="AL10" s="67">
        <f>データ!V6</f>
        <v>937</v>
      </c>
      <c r="AM10" s="67"/>
      <c r="AN10" s="67"/>
      <c r="AO10" s="67"/>
      <c r="AP10" s="67"/>
      <c r="AQ10" s="67"/>
      <c r="AR10" s="67"/>
      <c r="AS10" s="67"/>
      <c r="AT10" s="66">
        <f>データ!W6</f>
        <v>0.56999999999999995</v>
      </c>
      <c r="AU10" s="66"/>
      <c r="AV10" s="66"/>
      <c r="AW10" s="66"/>
      <c r="AX10" s="66"/>
      <c r="AY10" s="66"/>
      <c r="AZ10" s="66"/>
      <c r="BA10" s="66"/>
      <c r="BB10" s="66">
        <f>データ!X6</f>
        <v>1643.86</v>
      </c>
      <c r="BC10" s="66"/>
      <c r="BD10" s="66"/>
      <c r="BE10" s="66"/>
      <c r="BF10" s="66"/>
      <c r="BG10" s="66"/>
      <c r="BH10" s="66"/>
      <c r="BI10" s="66"/>
      <c r="BJ10" s="2"/>
      <c r="BK10" s="2"/>
      <c r="BL10" s="56" t="s">
        <v>22</v>
      </c>
      <c r="BM10" s="57"/>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50" t="s">
        <v>26</v>
      </c>
      <c r="BM14" s="51"/>
      <c r="BN14" s="51"/>
      <c r="BO14" s="51"/>
      <c r="BP14" s="51"/>
      <c r="BQ14" s="51"/>
      <c r="BR14" s="51"/>
      <c r="BS14" s="51"/>
      <c r="BT14" s="51"/>
      <c r="BU14" s="51"/>
      <c r="BV14" s="51"/>
      <c r="BW14" s="51"/>
      <c r="BX14" s="51"/>
      <c r="BY14" s="51"/>
      <c r="BZ14" s="52"/>
    </row>
    <row r="15" spans="1:78" ht="13.5" customHeight="1" x14ac:dyDescent="0.15">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53"/>
      <c r="BM15" s="54"/>
      <c r="BN15" s="54"/>
      <c r="BO15" s="54"/>
      <c r="BP15" s="54"/>
      <c r="BQ15" s="54"/>
      <c r="BR15" s="54"/>
      <c r="BS15" s="54"/>
      <c r="BT15" s="54"/>
      <c r="BU15" s="54"/>
      <c r="BV15" s="54"/>
      <c r="BW15" s="54"/>
      <c r="BX15" s="54"/>
      <c r="BY15" s="54"/>
      <c r="BZ15" s="5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82"/>
      <c r="BN16" s="82"/>
      <c r="BO16" s="82"/>
      <c r="BP16" s="82"/>
      <c r="BQ16" s="82"/>
      <c r="BR16" s="82"/>
      <c r="BS16" s="82"/>
      <c r="BT16" s="82"/>
      <c r="BU16" s="82"/>
      <c r="BV16" s="82"/>
      <c r="BW16" s="82"/>
      <c r="BX16" s="82"/>
      <c r="BY16" s="82"/>
      <c r="BZ16" s="4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82"/>
      <c r="BN17" s="82"/>
      <c r="BO17" s="82"/>
      <c r="BP17" s="82"/>
      <c r="BQ17" s="82"/>
      <c r="BR17" s="82"/>
      <c r="BS17" s="82"/>
      <c r="BT17" s="82"/>
      <c r="BU17" s="82"/>
      <c r="BV17" s="82"/>
      <c r="BW17" s="82"/>
      <c r="BX17" s="82"/>
      <c r="BY17" s="82"/>
      <c r="BZ17" s="4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82"/>
      <c r="BN18" s="82"/>
      <c r="BO18" s="82"/>
      <c r="BP18" s="82"/>
      <c r="BQ18" s="82"/>
      <c r="BR18" s="82"/>
      <c r="BS18" s="82"/>
      <c r="BT18" s="82"/>
      <c r="BU18" s="82"/>
      <c r="BV18" s="82"/>
      <c r="BW18" s="82"/>
      <c r="BX18" s="82"/>
      <c r="BY18" s="82"/>
      <c r="BZ18" s="4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82"/>
      <c r="BN19" s="82"/>
      <c r="BO19" s="82"/>
      <c r="BP19" s="82"/>
      <c r="BQ19" s="82"/>
      <c r="BR19" s="82"/>
      <c r="BS19" s="82"/>
      <c r="BT19" s="82"/>
      <c r="BU19" s="82"/>
      <c r="BV19" s="82"/>
      <c r="BW19" s="82"/>
      <c r="BX19" s="82"/>
      <c r="BY19" s="82"/>
      <c r="BZ19" s="4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82"/>
      <c r="BN20" s="82"/>
      <c r="BO20" s="82"/>
      <c r="BP20" s="82"/>
      <c r="BQ20" s="82"/>
      <c r="BR20" s="82"/>
      <c r="BS20" s="82"/>
      <c r="BT20" s="82"/>
      <c r="BU20" s="82"/>
      <c r="BV20" s="82"/>
      <c r="BW20" s="82"/>
      <c r="BX20" s="82"/>
      <c r="BY20" s="82"/>
      <c r="BZ20" s="4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82"/>
      <c r="BN21" s="82"/>
      <c r="BO21" s="82"/>
      <c r="BP21" s="82"/>
      <c r="BQ21" s="82"/>
      <c r="BR21" s="82"/>
      <c r="BS21" s="82"/>
      <c r="BT21" s="82"/>
      <c r="BU21" s="82"/>
      <c r="BV21" s="82"/>
      <c r="BW21" s="82"/>
      <c r="BX21" s="82"/>
      <c r="BY21" s="82"/>
      <c r="BZ21" s="4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82"/>
      <c r="BN22" s="82"/>
      <c r="BO22" s="82"/>
      <c r="BP22" s="82"/>
      <c r="BQ22" s="82"/>
      <c r="BR22" s="82"/>
      <c r="BS22" s="82"/>
      <c r="BT22" s="82"/>
      <c r="BU22" s="82"/>
      <c r="BV22" s="82"/>
      <c r="BW22" s="82"/>
      <c r="BX22" s="82"/>
      <c r="BY22" s="82"/>
      <c r="BZ22" s="4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82"/>
      <c r="BN23" s="82"/>
      <c r="BO23" s="82"/>
      <c r="BP23" s="82"/>
      <c r="BQ23" s="82"/>
      <c r="BR23" s="82"/>
      <c r="BS23" s="82"/>
      <c r="BT23" s="82"/>
      <c r="BU23" s="82"/>
      <c r="BV23" s="82"/>
      <c r="BW23" s="82"/>
      <c r="BX23" s="82"/>
      <c r="BY23" s="82"/>
      <c r="BZ23" s="4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82"/>
      <c r="BN24" s="82"/>
      <c r="BO24" s="82"/>
      <c r="BP24" s="82"/>
      <c r="BQ24" s="82"/>
      <c r="BR24" s="82"/>
      <c r="BS24" s="82"/>
      <c r="BT24" s="82"/>
      <c r="BU24" s="82"/>
      <c r="BV24" s="82"/>
      <c r="BW24" s="82"/>
      <c r="BX24" s="82"/>
      <c r="BY24" s="82"/>
      <c r="BZ24" s="4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82"/>
      <c r="BN25" s="82"/>
      <c r="BO25" s="82"/>
      <c r="BP25" s="82"/>
      <c r="BQ25" s="82"/>
      <c r="BR25" s="82"/>
      <c r="BS25" s="82"/>
      <c r="BT25" s="82"/>
      <c r="BU25" s="82"/>
      <c r="BV25" s="82"/>
      <c r="BW25" s="82"/>
      <c r="BX25" s="82"/>
      <c r="BY25" s="82"/>
      <c r="BZ25" s="4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82"/>
      <c r="BN26" s="82"/>
      <c r="BO26" s="82"/>
      <c r="BP26" s="82"/>
      <c r="BQ26" s="82"/>
      <c r="BR26" s="82"/>
      <c r="BS26" s="82"/>
      <c r="BT26" s="82"/>
      <c r="BU26" s="82"/>
      <c r="BV26" s="82"/>
      <c r="BW26" s="82"/>
      <c r="BX26" s="82"/>
      <c r="BY26" s="82"/>
      <c r="BZ26" s="4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82"/>
      <c r="BN27" s="82"/>
      <c r="BO27" s="82"/>
      <c r="BP27" s="82"/>
      <c r="BQ27" s="82"/>
      <c r="BR27" s="82"/>
      <c r="BS27" s="82"/>
      <c r="BT27" s="82"/>
      <c r="BU27" s="82"/>
      <c r="BV27" s="82"/>
      <c r="BW27" s="82"/>
      <c r="BX27" s="82"/>
      <c r="BY27" s="82"/>
      <c r="BZ27" s="4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82"/>
      <c r="BN28" s="82"/>
      <c r="BO28" s="82"/>
      <c r="BP28" s="82"/>
      <c r="BQ28" s="82"/>
      <c r="BR28" s="82"/>
      <c r="BS28" s="82"/>
      <c r="BT28" s="82"/>
      <c r="BU28" s="82"/>
      <c r="BV28" s="82"/>
      <c r="BW28" s="82"/>
      <c r="BX28" s="82"/>
      <c r="BY28" s="82"/>
      <c r="BZ28" s="4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82"/>
      <c r="BN29" s="82"/>
      <c r="BO29" s="82"/>
      <c r="BP29" s="82"/>
      <c r="BQ29" s="82"/>
      <c r="BR29" s="82"/>
      <c r="BS29" s="82"/>
      <c r="BT29" s="82"/>
      <c r="BU29" s="82"/>
      <c r="BV29" s="82"/>
      <c r="BW29" s="82"/>
      <c r="BX29" s="82"/>
      <c r="BY29" s="82"/>
      <c r="BZ29" s="4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82"/>
      <c r="BN30" s="82"/>
      <c r="BO30" s="82"/>
      <c r="BP30" s="82"/>
      <c r="BQ30" s="82"/>
      <c r="BR30" s="82"/>
      <c r="BS30" s="82"/>
      <c r="BT30" s="82"/>
      <c r="BU30" s="82"/>
      <c r="BV30" s="82"/>
      <c r="BW30" s="82"/>
      <c r="BX30" s="82"/>
      <c r="BY30" s="82"/>
      <c r="BZ30" s="4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82"/>
      <c r="BN31" s="82"/>
      <c r="BO31" s="82"/>
      <c r="BP31" s="82"/>
      <c r="BQ31" s="82"/>
      <c r="BR31" s="82"/>
      <c r="BS31" s="82"/>
      <c r="BT31" s="82"/>
      <c r="BU31" s="82"/>
      <c r="BV31" s="82"/>
      <c r="BW31" s="82"/>
      <c r="BX31" s="82"/>
      <c r="BY31" s="82"/>
      <c r="BZ31" s="4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82"/>
      <c r="BN32" s="82"/>
      <c r="BO32" s="82"/>
      <c r="BP32" s="82"/>
      <c r="BQ32" s="82"/>
      <c r="BR32" s="82"/>
      <c r="BS32" s="82"/>
      <c r="BT32" s="82"/>
      <c r="BU32" s="82"/>
      <c r="BV32" s="82"/>
      <c r="BW32" s="82"/>
      <c r="BX32" s="82"/>
      <c r="BY32" s="82"/>
      <c r="BZ32" s="4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82"/>
      <c r="BN33" s="82"/>
      <c r="BO33" s="82"/>
      <c r="BP33" s="82"/>
      <c r="BQ33" s="82"/>
      <c r="BR33" s="82"/>
      <c r="BS33" s="82"/>
      <c r="BT33" s="82"/>
      <c r="BU33" s="82"/>
      <c r="BV33" s="82"/>
      <c r="BW33" s="82"/>
      <c r="BX33" s="82"/>
      <c r="BY33" s="82"/>
      <c r="BZ33" s="4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82"/>
      <c r="BN34" s="82"/>
      <c r="BO34" s="82"/>
      <c r="BP34" s="82"/>
      <c r="BQ34" s="82"/>
      <c r="BR34" s="82"/>
      <c r="BS34" s="82"/>
      <c r="BT34" s="82"/>
      <c r="BU34" s="82"/>
      <c r="BV34" s="82"/>
      <c r="BW34" s="82"/>
      <c r="BX34" s="82"/>
      <c r="BY34" s="82"/>
      <c r="BZ34" s="4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82"/>
      <c r="BN35" s="82"/>
      <c r="BO35" s="82"/>
      <c r="BP35" s="82"/>
      <c r="BQ35" s="82"/>
      <c r="BR35" s="82"/>
      <c r="BS35" s="82"/>
      <c r="BT35" s="82"/>
      <c r="BU35" s="82"/>
      <c r="BV35" s="82"/>
      <c r="BW35" s="82"/>
      <c r="BX35" s="82"/>
      <c r="BY35" s="82"/>
      <c r="BZ35" s="4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82"/>
      <c r="BN36" s="82"/>
      <c r="BO36" s="82"/>
      <c r="BP36" s="82"/>
      <c r="BQ36" s="82"/>
      <c r="BR36" s="82"/>
      <c r="BS36" s="82"/>
      <c r="BT36" s="82"/>
      <c r="BU36" s="82"/>
      <c r="BV36" s="82"/>
      <c r="BW36" s="82"/>
      <c r="BX36" s="82"/>
      <c r="BY36" s="82"/>
      <c r="BZ36" s="4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82"/>
      <c r="BN37" s="82"/>
      <c r="BO37" s="82"/>
      <c r="BP37" s="82"/>
      <c r="BQ37" s="82"/>
      <c r="BR37" s="82"/>
      <c r="BS37" s="82"/>
      <c r="BT37" s="82"/>
      <c r="BU37" s="82"/>
      <c r="BV37" s="82"/>
      <c r="BW37" s="82"/>
      <c r="BX37" s="82"/>
      <c r="BY37" s="82"/>
      <c r="BZ37" s="4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82"/>
      <c r="BN38" s="82"/>
      <c r="BO38" s="82"/>
      <c r="BP38" s="82"/>
      <c r="BQ38" s="82"/>
      <c r="BR38" s="82"/>
      <c r="BS38" s="82"/>
      <c r="BT38" s="82"/>
      <c r="BU38" s="82"/>
      <c r="BV38" s="82"/>
      <c r="BW38" s="82"/>
      <c r="BX38" s="82"/>
      <c r="BY38" s="82"/>
      <c r="BZ38" s="4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82"/>
      <c r="BN39" s="82"/>
      <c r="BO39" s="82"/>
      <c r="BP39" s="82"/>
      <c r="BQ39" s="82"/>
      <c r="BR39" s="82"/>
      <c r="BS39" s="82"/>
      <c r="BT39" s="82"/>
      <c r="BU39" s="82"/>
      <c r="BV39" s="82"/>
      <c r="BW39" s="82"/>
      <c r="BX39" s="82"/>
      <c r="BY39" s="82"/>
      <c r="BZ39" s="4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82"/>
      <c r="BN40" s="82"/>
      <c r="BO40" s="82"/>
      <c r="BP40" s="82"/>
      <c r="BQ40" s="82"/>
      <c r="BR40" s="82"/>
      <c r="BS40" s="82"/>
      <c r="BT40" s="82"/>
      <c r="BU40" s="82"/>
      <c r="BV40" s="82"/>
      <c r="BW40" s="82"/>
      <c r="BX40" s="82"/>
      <c r="BY40" s="82"/>
      <c r="BZ40" s="4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82"/>
      <c r="BN41" s="82"/>
      <c r="BO41" s="82"/>
      <c r="BP41" s="82"/>
      <c r="BQ41" s="82"/>
      <c r="BR41" s="82"/>
      <c r="BS41" s="82"/>
      <c r="BT41" s="82"/>
      <c r="BU41" s="82"/>
      <c r="BV41" s="82"/>
      <c r="BW41" s="82"/>
      <c r="BX41" s="82"/>
      <c r="BY41" s="82"/>
      <c r="BZ41" s="4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82"/>
      <c r="BN42" s="82"/>
      <c r="BO42" s="82"/>
      <c r="BP42" s="82"/>
      <c r="BQ42" s="82"/>
      <c r="BR42" s="82"/>
      <c r="BS42" s="82"/>
      <c r="BT42" s="82"/>
      <c r="BU42" s="82"/>
      <c r="BV42" s="82"/>
      <c r="BW42" s="82"/>
      <c r="BX42" s="82"/>
      <c r="BY42" s="82"/>
      <c r="BZ42" s="4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82"/>
      <c r="BN43" s="82"/>
      <c r="BO43" s="82"/>
      <c r="BP43" s="82"/>
      <c r="BQ43" s="82"/>
      <c r="BR43" s="82"/>
      <c r="BS43" s="82"/>
      <c r="BT43" s="82"/>
      <c r="BU43" s="82"/>
      <c r="BV43" s="82"/>
      <c r="BW43" s="82"/>
      <c r="BX43" s="82"/>
      <c r="BY43" s="82"/>
      <c r="BZ43" s="4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4"/>
      <c r="BM44" s="45"/>
      <c r="BN44" s="45"/>
      <c r="BO44" s="45"/>
      <c r="BP44" s="45"/>
      <c r="BQ44" s="45"/>
      <c r="BR44" s="45"/>
      <c r="BS44" s="45"/>
      <c r="BT44" s="45"/>
      <c r="BU44" s="45"/>
      <c r="BV44" s="45"/>
      <c r="BW44" s="45"/>
      <c r="BX44" s="45"/>
      <c r="BY44" s="45"/>
      <c r="BZ44" s="4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0" t="s">
        <v>27</v>
      </c>
      <c r="BM45" s="51"/>
      <c r="BN45" s="51"/>
      <c r="BO45" s="51"/>
      <c r="BP45" s="51"/>
      <c r="BQ45" s="51"/>
      <c r="BR45" s="51"/>
      <c r="BS45" s="51"/>
      <c r="BT45" s="51"/>
      <c r="BU45" s="51"/>
      <c r="BV45" s="51"/>
      <c r="BW45" s="51"/>
      <c r="BX45" s="51"/>
      <c r="BY45" s="51"/>
      <c r="BZ45" s="5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3"/>
      <c r="BM46" s="54"/>
      <c r="BN46" s="54"/>
      <c r="BO46" s="54"/>
      <c r="BP46" s="54"/>
      <c r="BQ46" s="54"/>
      <c r="BR46" s="54"/>
      <c r="BS46" s="54"/>
      <c r="BT46" s="54"/>
      <c r="BU46" s="54"/>
      <c r="BV46" s="54"/>
      <c r="BW46" s="54"/>
      <c r="BX46" s="54"/>
      <c r="BY46" s="54"/>
      <c r="BZ46" s="5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82"/>
      <c r="BN47" s="82"/>
      <c r="BO47" s="82"/>
      <c r="BP47" s="82"/>
      <c r="BQ47" s="82"/>
      <c r="BR47" s="82"/>
      <c r="BS47" s="82"/>
      <c r="BT47" s="82"/>
      <c r="BU47" s="82"/>
      <c r="BV47" s="82"/>
      <c r="BW47" s="82"/>
      <c r="BX47" s="82"/>
      <c r="BY47" s="82"/>
      <c r="BZ47" s="43"/>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82"/>
      <c r="BN48" s="82"/>
      <c r="BO48" s="82"/>
      <c r="BP48" s="82"/>
      <c r="BQ48" s="82"/>
      <c r="BR48" s="82"/>
      <c r="BS48" s="82"/>
      <c r="BT48" s="82"/>
      <c r="BU48" s="82"/>
      <c r="BV48" s="82"/>
      <c r="BW48" s="82"/>
      <c r="BX48" s="82"/>
      <c r="BY48" s="82"/>
      <c r="BZ48" s="43"/>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82"/>
      <c r="BN49" s="82"/>
      <c r="BO49" s="82"/>
      <c r="BP49" s="82"/>
      <c r="BQ49" s="82"/>
      <c r="BR49" s="82"/>
      <c r="BS49" s="82"/>
      <c r="BT49" s="82"/>
      <c r="BU49" s="82"/>
      <c r="BV49" s="82"/>
      <c r="BW49" s="82"/>
      <c r="BX49" s="82"/>
      <c r="BY49" s="82"/>
      <c r="BZ49" s="43"/>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82"/>
      <c r="BN50" s="82"/>
      <c r="BO50" s="82"/>
      <c r="BP50" s="82"/>
      <c r="BQ50" s="82"/>
      <c r="BR50" s="82"/>
      <c r="BS50" s="82"/>
      <c r="BT50" s="82"/>
      <c r="BU50" s="82"/>
      <c r="BV50" s="82"/>
      <c r="BW50" s="82"/>
      <c r="BX50" s="82"/>
      <c r="BY50" s="82"/>
      <c r="BZ50" s="43"/>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82"/>
      <c r="BN51" s="82"/>
      <c r="BO51" s="82"/>
      <c r="BP51" s="82"/>
      <c r="BQ51" s="82"/>
      <c r="BR51" s="82"/>
      <c r="BS51" s="82"/>
      <c r="BT51" s="82"/>
      <c r="BU51" s="82"/>
      <c r="BV51" s="82"/>
      <c r="BW51" s="82"/>
      <c r="BX51" s="82"/>
      <c r="BY51" s="82"/>
      <c r="BZ51" s="43"/>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82"/>
      <c r="BN52" s="82"/>
      <c r="BO52" s="82"/>
      <c r="BP52" s="82"/>
      <c r="BQ52" s="82"/>
      <c r="BR52" s="82"/>
      <c r="BS52" s="82"/>
      <c r="BT52" s="82"/>
      <c r="BU52" s="82"/>
      <c r="BV52" s="82"/>
      <c r="BW52" s="82"/>
      <c r="BX52" s="82"/>
      <c r="BY52" s="82"/>
      <c r="BZ52" s="43"/>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82"/>
      <c r="BN53" s="82"/>
      <c r="BO53" s="82"/>
      <c r="BP53" s="82"/>
      <c r="BQ53" s="82"/>
      <c r="BR53" s="82"/>
      <c r="BS53" s="82"/>
      <c r="BT53" s="82"/>
      <c r="BU53" s="82"/>
      <c r="BV53" s="82"/>
      <c r="BW53" s="82"/>
      <c r="BX53" s="82"/>
      <c r="BY53" s="82"/>
      <c r="BZ53" s="43"/>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82"/>
      <c r="BN54" s="82"/>
      <c r="BO54" s="82"/>
      <c r="BP54" s="82"/>
      <c r="BQ54" s="82"/>
      <c r="BR54" s="82"/>
      <c r="BS54" s="82"/>
      <c r="BT54" s="82"/>
      <c r="BU54" s="82"/>
      <c r="BV54" s="82"/>
      <c r="BW54" s="82"/>
      <c r="BX54" s="82"/>
      <c r="BY54" s="82"/>
      <c r="BZ54" s="43"/>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82"/>
      <c r="BN55" s="82"/>
      <c r="BO55" s="82"/>
      <c r="BP55" s="82"/>
      <c r="BQ55" s="82"/>
      <c r="BR55" s="82"/>
      <c r="BS55" s="82"/>
      <c r="BT55" s="82"/>
      <c r="BU55" s="82"/>
      <c r="BV55" s="82"/>
      <c r="BW55" s="82"/>
      <c r="BX55" s="82"/>
      <c r="BY55" s="82"/>
      <c r="BZ55" s="43"/>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82"/>
      <c r="BN56" s="82"/>
      <c r="BO56" s="82"/>
      <c r="BP56" s="82"/>
      <c r="BQ56" s="82"/>
      <c r="BR56" s="82"/>
      <c r="BS56" s="82"/>
      <c r="BT56" s="82"/>
      <c r="BU56" s="82"/>
      <c r="BV56" s="82"/>
      <c r="BW56" s="82"/>
      <c r="BX56" s="82"/>
      <c r="BY56" s="82"/>
      <c r="BZ56" s="43"/>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82"/>
      <c r="BN57" s="82"/>
      <c r="BO57" s="82"/>
      <c r="BP57" s="82"/>
      <c r="BQ57" s="82"/>
      <c r="BR57" s="82"/>
      <c r="BS57" s="82"/>
      <c r="BT57" s="82"/>
      <c r="BU57" s="82"/>
      <c r="BV57" s="82"/>
      <c r="BW57" s="82"/>
      <c r="BX57" s="82"/>
      <c r="BY57" s="82"/>
      <c r="BZ57" s="43"/>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82"/>
      <c r="BN58" s="82"/>
      <c r="BO58" s="82"/>
      <c r="BP58" s="82"/>
      <c r="BQ58" s="82"/>
      <c r="BR58" s="82"/>
      <c r="BS58" s="82"/>
      <c r="BT58" s="82"/>
      <c r="BU58" s="82"/>
      <c r="BV58" s="82"/>
      <c r="BW58" s="82"/>
      <c r="BX58" s="82"/>
      <c r="BY58" s="82"/>
      <c r="BZ58" s="4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82"/>
      <c r="BN59" s="82"/>
      <c r="BO59" s="82"/>
      <c r="BP59" s="82"/>
      <c r="BQ59" s="82"/>
      <c r="BR59" s="82"/>
      <c r="BS59" s="82"/>
      <c r="BT59" s="82"/>
      <c r="BU59" s="82"/>
      <c r="BV59" s="82"/>
      <c r="BW59" s="82"/>
      <c r="BX59" s="82"/>
      <c r="BY59" s="82"/>
      <c r="BZ59" s="43"/>
    </row>
    <row r="60" spans="1:78" ht="13.5" customHeight="1" x14ac:dyDescent="0.15">
      <c r="A60" s="2"/>
      <c r="B60" s="47" t="s">
        <v>28</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42"/>
      <c r="BM60" s="82"/>
      <c r="BN60" s="82"/>
      <c r="BO60" s="82"/>
      <c r="BP60" s="82"/>
      <c r="BQ60" s="82"/>
      <c r="BR60" s="82"/>
      <c r="BS60" s="82"/>
      <c r="BT60" s="82"/>
      <c r="BU60" s="82"/>
      <c r="BV60" s="82"/>
      <c r="BW60" s="82"/>
      <c r="BX60" s="82"/>
      <c r="BY60" s="82"/>
      <c r="BZ60" s="43"/>
    </row>
    <row r="61" spans="1:78" ht="13.5" customHeight="1" x14ac:dyDescent="0.15">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42"/>
      <c r="BM61" s="82"/>
      <c r="BN61" s="82"/>
      <c r="BO61" s="82"/>
      <c r="BP61" s="82"/>
      <c r="BQ61" s="82"/>
      <c r="BR61" s="82"/>
      <c r="BS61" s="82"/>
      <c r="BT61" s="82"/>
      <c r="BU61" s="82"/>
      <c r="BV61" s="82"/>
      <c r="BW61" s="82"/>
      <c r="BX61" s="82"/>
      <c r="BY61" s="82"/>
      <c r="BZ61" s="43"/>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82"/>
      <c r="BN62" s="82"/>
      <c r="BO62" s="82"/>
      <c r="BP62" s="82"/>
      <c r="BQ62" s="82"/>
      <c r="BR62" s="82"/>
      <c r="BS62" s="82"/>
      <c r="BT62" s="82"/>
      <c r="BU62" s="82"/>
      <c r="BV62" s="82"/>
      <c r="BW62" s="82"/>
      <c r="BX62" s="82"/>
      <c r="BY62" s="82"/>
      <c r="BZ62" s="43"/>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4"/>
      <c r="BM63" s="45"/>
      <c r="BN63" s="45"/>
      <c r="BO63" s="45"/>
      <c r="BP63" s="45"/>
      <c r="BQ63" s="45"/>
      <c r="BR63" s="45"/>
      <c r="BS63" s="45"/>
      <c r="BT63" s="45"/>
      <c r="BU63" s="45"/>
      <c r="BV63" s="45"/>
      <c r="BW63" s="45"/>
      <c r="BX63" s="45"/>
      <c r="BY63" s="45"/>
      <c r="BZ63" s="46"/>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0" t="s">
        <v>29</v>
      </c>
      <c r="BM64" s="51"/>
      <c r="BN64" s="51"/>
      <c r="BO64" s="51"/>
      <c r="BP64" s="51"/>
      <c r="BQ64" s="51"/>
      <c r="BR64" s="51"/>
      <c r="BS64" s="51"/>
      <c r="BT64" s="51"/>
      <c r="BU64" s="51"/>
      <c r="BV64" s="51"/>
      <c r="BW64" s="51"/>
      <c r="BX64" s="51"/>
      <c r="BY64" s="51"/>
      <c r="BZ64" s="5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3"/>
      <c r="BM65" s="54"/>
      <c r="BN65" s="54"/>
      <c r="BO65" s="54"/>
      <c r="BP65" s="54"/>
      <c r="BQ65" s="54"/>
      <c r="BR65" s="54"/>
      <c r="BS65" s="54"/>
      <c r="BT65" s="54"/>
      <c r="BU65" s="54"/>
      <c r="BV65" s="54"/>
      <c r="BW65" s="54"/>
      <c r="BX65" s="54"/>
      <c r="BY65" s="54"/>
      <c r="BZ65" s="5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82"/>
      <c r="BN66" s="82"/>
      <c r="BO66" s="82"/>
      <c r="BP66" s="82"/>
      <c r="BQ66" s="82"/>
      <c r="BR66" s="82"/>
      <c r="BS66" s="82"/>
      <c r="BT66" s="82"/>
      <c r="BU66" s="82"/>
      <c r="BV66" s="82"/>
      <c r="BW66" s="82"/>
      <c r="BX66" s="82"/>
      <c r="BY66" s="82"/>
      <c r="BZ66" s="4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82"/>
      <c r="BN67" s="82"/>
      <c r="BO67" s="82"/>
      <c r="BP67" s="82"/>
      <c r="BQ67" s="82"/>
      <c r="BR67" s="82"/>
      <c r="BS67" s="82"/>
      <c r="BT67" s="82"/>
      <c r="BU67" s="82"/>
      <c r="BV67" s="82"/>
      <c r="BW67" s="82"/>
      <c r="BX67" s="82"/>
      <c r="BY67" s="82"/>
      <c r="BZ67" s="4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82"/>
      <c r="BN68" s="82"/>
      <c r="BO68" s="82"/>
      <c r="BP68" s="82"/>
      <c r="BQ68" s="82"/>
      <c r="BR68" s="82"/>
      <c r="BS68" s="82"/>
      <c r="BT68" s="82"/>
      <c r="BU68" s="82"/>
      <c r="BV68" s="82"/>
      <c r="BW68" s="82"/>
      <c r="BX68" s="82"/>
      <c r="BY68" s="82"/>
      <c r="BZ68" s="4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82"/>
      <c r="BN69" s="82"/>
      <c r="BO69" s="82"/>
      <c r="BP69" s="82"/>
      <c r="BQ69" s="82"/>
      <c r="BR69" s="82"/>
      <c r="BS69" s="82"/>
      <c r="BT69" s="82"/>
      <c r="BU69" s="82"/>
      <c r="BV69" s="82"/>
      <c r="BW69" s="82"/>
      <c r="BX69" s="82"/>
      <c r="BY69" s="82"/>
      <c r="BZ69" s="4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82"/>
      <c r="BN70" s="82"/>
      <c r="BO70" s="82"/>
      <c r="BP70" s="82"/>
      <c r="BQ70" s="82"/>
      <c r="BR70" s="82"/>
      <c r="BS70" s="82"/>
      <c r="BT70" s="82"/>
      <c r="BU70" s="82"/>
      <c r="BV70" s="82"/>
      <c r="BW70" s="82"/>
      <c r="BX70" s="82"/>
      <c r="BY70" s="82"/>
      <c r="BZ70" s="4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82"/>
      <c r="BN71" s="82"/>
      <c r="BO71" s="82"/>
      <c r="BP71" s="82"/>
      <c r="BQ71" s="82"/>
      <c r="BR71" s="82"/>
      <c r="BS71" s="82"/>
      <c r="BT71" s="82"/>
      <c r="BU71" s="82"/>
      <c r="BV71" s="82"/>
      <c r="BW71" s="82"/>
      <c r="BX71" s="82"/>
      <c r="BY71" s="82"/>
      <c r="BZ71" s="4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82"/>
      <c r="BN72" s="82"/>
      <c r="BO72" s="82"/>
      <c r="BP72" s="82"/>
      <c r="BQ72" s="82"/>
      <c r="BR72" s="82"/>
      <c r="BS72" s="82"/>
      <c r="BT72" s="82"/>
      <c r="BU72" s="82"/>
      <c r="BV72" s="82"/>
      <c r="BW72" s="82"/>
      <c r="BX72" s="82"/>
      <c r="BY72" s="82"/>
      <c r="BZ72" s="4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82"/>
      <c r="BN73" s="82"/>
      <c r="BO73" s="82"/>
      <c r="BP73" s="82"/>
      <c r="BQ73" s="82"/>
      <c r="BR73" s="82"/>
      <c r="BS73" s="82"/>
      <c r="BT73" s="82"/>
      <c r="BU73" s="82"/>
      <c r="BV73" s="82"/>
      <c r="BW73" s="82"/>
      <c r="BX73" s="82"/>
      <c r="BY73" s="82"/>
      <c r="BZ73" s="4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82"/>
      <c r="BN74" s="82"/>
      <c r="BO74" s="82"/>
      <c r="BP74" s="82"/>
      <c r="BQ74" s="82"/>
      <c r="BR74" s="82"/>
      <c r="BS74" s="82"/>
      <c r="BT74" s="82"/>
      <c r="BU74" s="82"/>
      <c r="BV74" s="82"/>
      <c r="BW74" s="82"/>
      <c r="BX74" s="82"/>
      <c r="BY74" s="82"/>
      <c r="BZ74" s="4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82"/>
      <c r="BN75" s="82"/>
      <c r="BO75" s="82"/>
      <c r="BP75" s="82"/>
      <c r="BQ75" s="82"/>
      <c r="BR75" s="82"/>
      <c r="BS75" s="82"/>
      <c r="BT75" s="82"/>
      <c r="BU75" s="82"/>
      <c r="BV75" s="82"/>
      <c r="BW75" s="82"/>
      <c r="BX75" s="82"/>
      <c r="BY75" s="82"/>
      <c r="BZ75" s="4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82"/>
      <c r="BN76" s="82"/>
      <c r="BO76" s="82"/>
      <c r="BP76" s="82"/>
      <c r="BQ76" s="82"/>
      <c r="BR76" s="82"/>
      <c r="BS76" s="82"/>
      <c r="BT76" s="82"/>
      <c r="BU76" s="82"/>
      <c r="BV76" s="82"/>
      <c r="BW76" s="82"/>
      <c r="BX76" s="82"/>
      <c r="BY76" s="82"/>
      <c r="BZ76" s="4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82"/>
      <c r="BN77" s="82"/>
      <c r="BO77" s="82"/>
      <c r="BP77" s="82"/>
      <c r="BQ77" s="82"/>
      <c r="BR77" s="82"/>
      <c r="BS77" s="82"/>
      <c r="BT77" s="82"/>
      <c r="BU77" s="82"/>
      <c r="BV77" s="82"/>
      <c r="BW77" s="82"/>
      <c r="BX77" s="82"/>
      <c r="BY77" s="82"/>
      <c r="BZ77" s="4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82"/>
      <c r="BN78" s="82"/>
      <c r="BO78" s="82"/>
      <c r="BP78" s="82"/>
      <c r="BQ78" s="82"/>
      <c r="BR78" s="82"/>
      <c r="BS78" s="82"/>
      <c r="BT78" s="82"/>
      <c r="BU78" s="82"/>
      <c r="BV78" s="82"/>
      <c r="BW78" s="82"/>
      <c r="BX78" s="82"/>
      <c r="BY78" s="82"/>
      <c r="BZ78" s="4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82"/>
      <c r="BN79" s="82"/>
      <c r="BO79" s="82"/>
      <c r="BP79" s="82"/>
      <c r="BQ79" s="82"/>
      <c r="BR79" s="82"/>
      <c r="BS79" s="82"/>
      <c r="BT79" s="82"/>
      <c r="BU79" s="82"/>
      <c r="BV79" s="82"/>
      <c r="BW79" s="82"/>
      <c r="BX79" s="82"/>
      <c r="BY79" s="82"/>
      <c r="BZ79" s="4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82"/>
      <c r="BN80" s="82"/>
      <c r="BO80" s="82"/>
      <c r="BP80" s="82"/>
      <c r="BQ80" s="82"/>
      <c r="BR80" s="82"/>
      <c r="BS80" s="82"/>
      <c r="BT80" s="82"/>
      <c r="BU80" s="82"/>
      <c r="BV80" s="82"/>
      <c r="BW80" s="82"/>
      <c r="BX80" s="82"/>
      <c r="BY80" s="82"/>
      <c r="BZ80" s="4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82"/>
      <c r="BN81" s="82"/>
      <c r="BO81" s="82"/>
      <c r="BP81" s="82"/>
      <c r="BQ81" s="82"/>
      <c r="BR81" s="82"/>
      <c r="BS81" s="82"/>
      <c r="BT81" s="82"/>
      <c r="BU81" s="82"/>
      <c r="BV81" s="82"/>
      <c r="BW81" s="82"/>
      <c r="BX81" s="82"/>
      <c r="BY81" s="82"/>
      <c r="BZ81" s="4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4"/>
      <c r="BM82" s="45"/>
      <c r="BN82" s="45"/>
      <c r="BO82" s="45"/>
      <c r="BP82" s="45"/>
      <c r="BQ82" s="45"/>
      <c r="BR82" s="45"/>
      <c r="BS82" s="45"/>
      <c r="BT82" s="45"/>
      <c r="BU82" s="45"/>
      <c r="BV82" s="45"/>
      <c r="BW82" s="45"/>
      <c r="BX82" s="45"/>
      <c r="BY82" s="45"/>
      <c r="BZ82" s="46"/>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efy4UOFqkngF5FT1XMPHnpklzVmK6Imrb/oq7ia0NfgIOo+q5rb8ITV/DEhUZ72aJodhgN+XVdjc9oCfvYAtng==" saltValue="Y5t2h2gnnhsGM4R17MLec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5" t="s">
        <v>54</v>
      </c>
      <c r="I3" s="76"/>
      <c r="J3" s="76"/>
      <c r="K3" s="76"/>
      <c r="L3" s="76"/>
      <c r="M3" s="76"/>
      <c r="N3" s="76"/>
      <c r="O3" s="76"/>
      <c r="P3" s="76"/>
      <c r="Q3" s="76"/>
      <c r="R3" s="76"/>
      <c r="S3" s="76"/>
      <c r="T3" s="76"/>
      <c r="U3" s="76"/>
      <c r="V3" s="76"/>
      <c r="W3" s="76"/>
      <c r="X3" s="77"/>
      <c r="Y3" s="81" t="s">
        <v>55</v>
      </c>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t="s">
        <v>56</v>
      </c>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row>
    <row r="4" spans="1:145" x14ac:dyDescent="0.15">
      <c r="A4" s="28" t="s">
        <v>57</v>
      </c>
      <c r="B4" s="30"/>
      <c r="C4" s="30"/>
      <c r="D4" s="30"/>
      <c r="E4" s="30"/>
      <c r="F4" s="30"/>
      <c r="G4" s="30"/>
      <c r="H4" s="78"/>
      <c r="I4" s="79"/>
      <c r="J4" s="79"/>
      <c r="K4" s="79"/>
      <c r="L4" s="79"/>
      <c r="M4" s="79"/>
      <c r="N4" s="79"/>
      <c r="O4" s="79"/>
      <c r="P4" s="79"/>
      <c r="Q4" s="79"/>
      <c r="R4" s="79"/>
      <c r="S4" s="79"/>
      <c r="T4" s="79"/>
      <c r="U4" s="79"/>
      <c r="V4" s="79"/>
      <c r="W4" s="79"/>
      <c r="X4" s="80"/>
      <c r="Y4" s="74" t="s">
        <v>58</v>
      </c>
      <c r="Z4" s="74"/>
      <c r="AA4" s="74"/>
      <c r="AB4" s="74"/>
      <c r="AC4" s="74"/>
      <c r="AD4" s="74"/>
      <c r="AE4" s="74"/>
      <c r="AF4" s="74"/>
      <c r="AG4" s="74"/>
      <c r="AH4" s="74"/>
      <c r="AI4" s="74"/>
      <c r="AJ4" s="74" t="s">
        <v>59</v>
      </c>
      <c r="AK4" s="74"/>
      <c r="AL4" s="74"/>
      <c r="AM4" s="74"/>
      <c r="AN4" s="74"/>
      <c r="AO4" s="74"/>
      <c r="AP4" s="74"/>
      <c r="AQ4" s="74"/>
      <c r="AR4" s="74"/>
      <c r="AS4" s="74"/>
      <c r="AT4" s="74"/>
      <c r="AU4" s="74" t="s">
        <v>60</v>
      </c>
      <c r="AV4" s="74"/>
      <c r="AW4" s="74"/>
      <c r="AX4" s="74"/>
      <c r="AY4" s="74"/>
      <c r="AZ4" s="74"/>
      <c r="BA4" s="74"/>
      <c r="BB4" s="74"/>
      <c r="BC4" s="74"/>
      <c r="BD4" s="74"/>
      <c r="BE4" s="74"/>
      <c r="BF4" s="74" t="s">
        <v>61</v>
      </c>
      <c r="BG4" s="74"/>
      <c r="BH4" s="74"/>
      <c r="BI4" s="74"/>
      <c r="BJ4" s="74"/>
      <c r="BK4" s="74"/>
      <c r="BL4" s="74"/>
      <c r="BM4" s="74"/>
      <c r="BN4" s="74"/>
      <c r="BO4" s="74"/>
      <c r="BP4" s="74"/>
      <c r="BQ4" s="74" t="s">
        <v>62</v>
      </c>
      <c r="BR4" s="74"/>
      <c r="BS4" s="74"/>
      <c r="BT4" s="74"/>
      <c r="BU4" s="74"/>
      <c r="BV4" s="74"/>
      <c r="BW4" s="74"/>
      <c r="BX4" s="74"/>
      <c r="BY4" s="74"/>
      <c r="BZ4" s="74"/>
      <c r="CA4" s="74"/>
      <c r="CB4" s="74" t="s">
        <v>63</v>
      </c>
      <c r="CC4" s="74"/>
      <c r="CD4" s="74"/>
      <c r="CE4" s="74"/>
      <c r="CF4" s="74"/>
      <c r="CG4" s="74"/>
      <c r="CH4" s="74"/>
      <c r="CI4" s="74"/>
      <c r="CJ4" s="74"/>
      <c r="CK4" s="74"/>
      <c r="CL4" s="74"/>
      <c r="CM4" s="74" t="s">
        <v>64</v>
      </c>
      <c r="CN4" s="74"/>
      <c r="CO4" s="74"/>
      <c r="CP4" s="74"/>
      <c r="CQ4" s="74"/>
      <c r="CR4" s="74"/>
      <c r="CS4" s="74"/>
      <c r="CT4" s="74"/>
      <c r="CU4" s="74"/>
      <c r="CV4" s="74"/>
      <c r="CW4" s="74"/>
      <c r="CX4" s="74" t="s">
        <v>65</v>
      </c>
      <c r="CY4" s="74"/>
      <c r="CZ4" s="74"/>
      <c r="DA4" s="74"/>
      <c r="DB4" s="74"/>
      <c r="DC4" s="74"/>
      <c r="DD4" s="74"/>
      <c r="DE4" s="74"/>
      <c r="DF4" s="74"/>
      <c r="DG4" s="74"/>
      <c r="DH4" s="74"/>
      <c r="DI4" s="74" t="s">
        <v>66</v>
      </c>
      <c r="DJ4" s="74"/>
      <c r="DK4" s="74"/>
      <c r="DL4" s="74"/>
      <c r="DM4" s="74"/>
      <c r="DN4" s="74"/>
      <c r="DO4" s="74"/>
      <c r="DP4" s="74"/>
      <c r="DQ4" s="74"/>
      <c r="DR4" s="74"/>
      <c r="DS4" s="74"/>
      <c r="DT4" s="74" t="s">
        <v>67</v>
      </c>
      <c r="DU4" s="74"/>
      <c r="DV4" s="74"/>
      <c r="DW4" s="74"/>
      <c r="DX4" s="74"/>
      <c r="DY4" s="74"/>
      <c r="DZ4" s="74"/>
      <c r="EA4" s="74"/>
      <c r="EB4" s="74"/>
      <c r="EC4" s="74"/>
      <c r="ED4" s="74"/>
      <c r="EE4" s="74" t="s">
        <v>68</v>
      </c>
      <c r="EF4" s="74"/>
      <c r="EG4" s="74"/>
      <c r="EH4" s="74"/>
      <c r="EI4" s="74"/>
      <c r="EJ4" s="74"/>
      <c r="EK4" s="74"/>
      <c r="EL4" s="74"/>
      <c r="EM4" s="74"/>
      <c r="EN4" s="74"/>
      <c r="EO4" s="74"/>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53279</v>
      </c>
      <c r="D6" s="33">
        <f t="shared" si="3"/>
        <v>47</v>
      </c>
      <c r="E6" s="33">
        <f t="shared" si="3"/>
        <v>17</v>
      </c>
      <c r="F6" s="33">
        <f t="shared" si="3"/>
        <v>4</v>
      </c>
      <c r="G6" s="33">
        <f t="shared" si="3"/>
        <v>0</v>
      </c>
      <c r="H6" s="33" t="str">
        <f t="shared" si="3"/>
        <v>秋田県　上小阿仁村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40.9</v>
      </c>
      <c r="Q6" s="34">
        <f t="shared" si="3"/>
        <v>90</v>
      </c>
      <c r="R6" s="34">
        <f t="shared" si="3"/>
        <v>3705</v>
      </c>
      <c r="S6" s="34">
        <f t="shared" si="3"/>
        <v>2311</v>
      </c>
      <c r="T6" s="34">
        <f t="shared" si="3"/>
        <v>256.72000000000003</v>
      </c>
      <c r="U6" s="34">
        <f t="shared" si="3"/>
        <v>9</v>
      </c>
      <c r="V6" s="34">
        <f t="shared" si="3"/>
        <v>937</v>
      </c>
      <c r="W6" s="34">
        <f t="shared" si="3"/>
        <v>0.56999999999999995</v>
      </c>
      <c r="X6" s="34">
        <f t="shared" si="3"/>
        <v>1643.86</v>
      </c>
      <c r="Y6" s="35">
        <f>IF(Y7="",NA(),Y7)</f>
        <v>85.22</v>
      </c>
      <c r="Z6" s="35">
        <f t="shared" ref="Z6:AH6" si="4">IF(Z7="",NA(),Z7)</f>
        <v>88.77</v>
      </c>
      <c r="AA6" s="35">
        <f t="shared" si="4"/>
        <v>87.97</v>
      </c>
      <c r="AB6" s="35">
        <f t="shared" si="4"/>
        <v>98.15</v>
      </c>
      <c r="AC6" s="35">
        <f t="shared" si="4"/>
        <v>110.61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721.62</v>
      </c>
      <c r="BG6" s="34">
        <f t="shared" ref="BG6:BO6" si="7">IF(BG7="",NA(),BG7)</f>
        <v>0</v>
      </c>
      <c r="BH6" s="35">
        <f t="shared" si="7"/>
        <v>462.03</v>
      </c>
      <c r="BI6" s="35">
        <f t="shared" si="7"/>
        <v>435.21</v>
      </c>
      <c r="BJ6" s="35">
        <f t="shared" si="7"/>
        <v>419.65</v>
      </c>
      <c r="BK6" s="35">
        <f t="shared" si="7"/>
        <v>1671.86</v>
      </c>
      <c r="BL6" s="35">
        <f t="shared" si="7"/>
        <v>1673.47</v>
      </c>
      <c r="BM6" s="35">
        <f t="shared" si="7"/>
        <v>1298.9100000000001</v>
      </c>
      <c r="BN6" s="35">
        <f t="shared" si="7"/>
        <v>1243.71</v>
      </c>
      <c r="BO6" s="35">
        <f t="shared" si="7"/>
        <v>1194.1500000000001</v>
      </c>
      <c r="BP6" s="34" t="str">
        <f>IF(BP7="","",IF(BP7="-","【-】","【"&amp;SUBSTITUTE(TEXT(BP7,"#,##0.00"),"-","△")&amp;"】"))</f>
        <v>【1,209.40】</v>
      </c>
      <c r="BQ6" s="35">
        <f>IF(BQ7="",NA(),BQ7)</f>
        <v>57.48</v>
      </c>
      <c r="BR6" s="35">
        <f t="shared" ref="BR6:BZ6" si="8">IF(BR7="",NA(),BR7)</f>
        <v>61.94</v>
      </c>
      <c r="BS6" s="35">
        <f t="shared" si="8"/>
        <v>61.91</v>
      </c>
      <c r="BT6" s="35">
        <f t="shared" si="8"/>
        <v>72.02</v>
      </c>
      <c r="BU6" s="35">
        <f t="shared" si="8"/>
        <v>62.68</v>
      </c>
      <c r="BV6" s="35">
        <f t="shared" si="8"/>
        <v>50.54</v>
      </c>
      <c r="BW6" s="35">
        <f t="shared" si="8"/>
        <v>49.22</v>
      </c>
      <c r="BX6" s="35">
        <f t="shared" si="8"/>
        <v>69.87</v>
      </c>
      <c r="BY6" s="35">
        <f t="shared" si="8"/>
        <v>74.3</v>
      </c>
      <c r="BZ6" s="35">
        <f t="shared" si="8"/>
        <v>72.260000000000005</v>
      </c>
      <c r="CA6" s="34" t="str">
        <f>IF(CA7="","",IF(CA7="-","【-】","【"&amp;SUBSTITUTE(TEXT(CA7,"#,##0.00"),"-","△")&amp;"】"))</f>
        <v>【74.48】</v>
      </c>
      <c r="CB6" s="35">
        <f>IF(CB7="",NA(),CB7)</f>
        <v>367.19</v>
      </c>
      <c r="CC6" s="35">
        <f t="shared" ref="CC6:CK6" si="9">IF(CC7="",NA(),CC7)</f>
        <v>361.53</v>
      </c>
      <c r="CD6" s="35">
        <f t="shared" si="9"/>
        <v>352.75</v>
      </c>
      <c r="CE6" s="35">
        <f t="shared" si="9"/>
        <v>298.26</v>
      </c>
      <c r="CF6" s="35">
        <f t="shared" si="9"/>
        <v>349.79</v>
      </c>
      <c r="CG6" s="35">
        <f t="shared" si="9"/>
        <v>320.36</v>
      </c>
      <c r="CH6" s="35">
        <f t="shared" si="9"/>
        <v>332.02</v>
      </c>
      <c r="CI6" s="35">
        <f t="shared" si="9"/>
        <v>234.96</v>
      </c>
      <c r="CJ6" s="35">
        <f t="shared" si="9"/>
        <v>221.81</v>
      </c>
      <c r="CK6" s="35">
        <f t="shared" si="9"/>
        <v>230.02</v>
      </c>
      <c r="CL6" s="34" t="str">
        <f>IF(CL7="","",IF(CL7="-","【-】","【"&amp;SUBSTITUTE(TEXT(CL7,"#,##0.00"),"-","△")&amp;"】"))</f>
        <v>【219.46】</v>
      </c>
      <c r="CM6" s="35">
        <f>IF(CM7="",NA(),CM7)</f>
        <v>35.53</v>
      </c>
      <c r="CN6" s="35">
        <f t="shared" ref="CN6:CV6" si="10">IF(CN7="",NA(),CN7)</f>
        <v>32.24</v>
      </c>
      <c r="CO6" s="35">
        <f t="shared" si="10"/>
        <v>32.5</v>
      </c>
      <c r="CP6" s="35">
        <f t="shared" si="10"/>
        <v>32.369999999999997</v>
      </c>
      <c r="CQ6" s="35">
        <f t="shared" si="10"/>
        <v>30.13</v>
      </c>
      <c r="CR6" s="35">
        <f t="shared" si="10"/>
        <v>34.74</v>
      </c>
      <c r="CS6" s="35">
        <f t="shared" si="10"/>
        <v>36.65</v>
      </c>
      <c r="CT6" s="35">
        <f t="shared" si="10"/>
        <v>42.9</v>
      </c>
      <c r="CU6" s="35">
        <f t="shared" si="10"/>
        <v>43.36</v>
      </c>
      <c r="CV6" s="35">
        <f t="shared" si="10"/>
        <v>42.56</v>
      </c>
      <c r="CW6" s="34" t="str">
        <f>IF(CW7="","",IF(CW7="-","【-】","【"&amp;SUBSTITUTE(TEXT(CW7,"#,##0.00"),"-","△")&amp;"】"))</f>
        <v>【42.82】</v>
      </c>
      <c r="CX6" s="35">
        <f>IF(CX7="",NA(),CX7)</f>
        <v>83.6</v>
      </c>
      <c r="CY6" s="35">
        <f t="shared" ref="CY6:DG6" si="11">IF(CY7="",NA(),CY7)</f>
        <v>84.01</v>
      </c>
      <c r="CZ6" s="35">
        <f t="shared" si="11"/>
        <v>84.45</v>
      </c>
      <c r="DA6" s="35">
        <f t="shared" si="11"/>
        <v>85.08</v>
      </c>
      <c r="DB6" s="35">
        <f t="shared" si="11"/>
        <v>85.06</v>
      </c>
      <c r="DC6" s="35">
        <f t="shared" si="11"/>
        <v>70.14</v>
      </c>
      <c r="DD6" s="35">
        <f t="shared" si="11"/>
        <v>68.83</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0.09</v>
      </c>
      <c r="EM6" s="35">
        <f t="shared" si="14"/>
        <v>0.09</v>
      </c>
      <c r="EN6" s="35">
        <f t="shared" si="14"/>
        <v>0.13</v>
      </c>
      <c r="EO6" s="34" t="str">
        <f>IF(EO7="","",IF(EO7="-","【-】","【"&amp;SUBSTITUTE(TEXT(EO7,"#,##0.00"),"-","△")&amp;"】"))</f>
        <v>【0.12】</v>
      </c>
    </row>
    <row r="7" spans="1:145" s="36" customFormat="1" x14ac:dyDescent="0.15">
      <c r="A7" s="28"/>
      <c r="B7" s="37">
        <v>2018</v>
      </c>
      <c r="C7" s="37">
        <v>53279</v>
      </c>
      <c r="D7" s="37">
        <v>47</v>
      </c>
      <c r="E7" s="37">
        <v>17</v>
      </c>
      <c r="F7" s="37">
        <v>4</v>
      </c>
      <c r="G7" s="37">
        <v>0</v>
      </c>
      <c r="H7" s="37" t="s">
        <v>98</v>
      </c>
      <c r="I7" s="37" t="s">
        <v>99</v>
      </c>
      <c r="J7" s="37" t="s">
        <v>100</v>
      </c>
      <c r="K7" s="37" t="s">
        <v>101</v>
      </c>
      <c r="L7" s="37" t="s">
        <v>102</v>
      </c>
      <c r="M7" s="37" t="s">
        <v>103</v>
      </c>
      <c r="N7" s="38" t="s">
        <v>104</v>
      </c>
      <c r="O7" s="38" t="s">
        <v>105</v>
      </c>
      <c r="P7" s="38">
        <v>40.9</v>
      </c>
      <c r="Q7" s="38">
        <v>90</v>
      </c>
      <c r="R7" s="38">
        <v>3705</v>
      </c>
      <c r="S7" s="38">
        <v>2311</v>
      </c>
      <c r="T7" s="38">
        <v>256.72000000000003</v>
      </c>
      <c r="U7" s="38">
        <v>9</v>
      </c>
      <c r="V7" s="38">
        <v>937</v>
      </c>
      <c r="W7" s="38">
        <v>0.56999999999999995</v>
      </c>
      <c r="X7" s="38">
        <v>1643.86</v>
      </c>
      <c r="Y7" s="38">
        <v>85.22</v>
      </c>
      <c r="Z7" s="38">
        <v>88.77</v>
      </c>
      <c r="AA7" s="38">
        <v>87.97</v>
      </c>
      <c r="AB7" s="38">
        <v>98.15</v>
      </c>
      <c r="AC7" s="38">
        <v>110.61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721.62</v>
      </c>
      <c r="BG7" s="38">
        <v>0</v>
      </c>
      <c r="BH7" s="38">
        <v>462.03</v>
      </c>
      <c r="BI7" s="38">
        <v>435.21</v>
      </c>
      <c r="BJ7" s="38">
        <v>419.65</v>
      </c>
      <c r="BK7" s="38">
        <v>1671.86</v>
      </c>
      <c r="BL7" s="38">
        <v>1673.47</v>
      </c>
      <c r="BM7" s="38">
        <v>1298.9100000000001</v>
      </c>
      <c r="BN7" s="38">
        <v>1243.71</v>
      </c>
      <c r="BO7" s="38">
        <v>1194.1500000000001</v>
      </c>
      <c r="BP7" s="38">
        <v>1209.4000000000001</v>
      </c>
      <c r="BQ7" s="38">
        <v>57.48</v>
      </c>
      <c r="BR7" s="38">
        <v>61.94</v>
      </c>
      <c r="BS7" s="38">
        <v>61.91</v>
      </c>
      <c r="BT7" s="38">
        <v>72.02</v>
      </c>
      <c r="BU7" s="38">
        <v>62.68</v>
      </c>
      <c r="BV7" s="38">
        <v>50.54</v>
      </c>
      <c r="BW7" s="38">
        <v>49.22</v>
      </c>
      <c r="BX7" s="38">
        <v>69.87</v>
      </c>
      <c r="BY7" s="38">
        <v>74.3</v>
      </c>
      <c r="BZ7" s="38">
        <v>72.260000000000005</v>
      </c>
      <c r="CA7" s="38">
        <v>74.48</v>
      </c>
      <c r="CB7" s="38">
        <v>367.19</v>
      </c>
      <c r="CC7" s="38">
        <v>361.53</v>
      </c>
      <c r="CD7" s="38">
        <v>352.75</v>
      </c>
      <c r="CE7" s="38">
        <v>298.26</v>
      </c>
      <c r="CF7" s="38">
        <v>349.79</v>
      </c>
      <c r="CG7" s="38">
        <v>320.36</v>
      </c>
      <c r="CH7" s="38">
        <v>332.02</v>
      </c>
      <c r="CI7" s="38">
        <v>234.96</v>
      </c>
      <c r="CJ7" s="38">
        <v>221.81</v>
      </c>
      <c r="CK7" s="38">
        <v>230.02</v>
      </c>
      <c r="CL7" s="38">
        <v>219.46</v>
      </c>
      <c r="CM7" s="38">
        <v>35.53</v>
      </c>
      <c r="CN7" s="38">
        <v>32.24</v>
      </c>
      <c r="CO7" s="38">
        <v>32.5</v>
      </c>
      <c r="CP7" s="38">
        <v>32.369999999999997</v>
      </c>
      <c r="CQ7" s="38">
        <v>30.13</v>
      </c>
      <c r="CR7" s="38">
        <v>34.74</v>
      </c>
      <c r="CS7" s="38">
        <v>36.65</v>
      </c>
      <c r="CT7" s="38">
        <v>42.9</v>
      </c>
      <c r="CU7" s="38">
        <v>43.36</v>
      </c>
      <c r="CV7" s="38">
        <v>42.56</v>
      </c>
      <c r="CW7" s="38">
        <v>42.82</v>
      </c>
      <c r="CX7" s="38">
        <v>83.6</v>
      </c>
      <c r="CY7" s="38">
        <v>84.01</v>
      </c>
      <c r="CZ7" s="38">
        <v>84.45</v>
      </c>
      <c r="DA7" s="38">
        <v>85.08</v>
      </c>
      <c r="DB7" s="38">
        <v>85.06</v>
      </c>
      <c r="DC7" s="38">
        <v>70.14</v>
      </c>
      <c r="DD7" s="38">
        <v>68.83</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kam0028</cp:lastModifiedBy>
  <dcterms:created xsi:type="dcterms:W3CDTF">2019-12-05T05:10:26Z</dcterms:created>
  <dcterms:modified xsi:type="dcterms:W3CDTF">2020-01-27T11:05:40Z</dcterms:modified>
  <cp:category/>
</cp:coreProperties>
</file>