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北林\平成31年度\H31調査物\市町村課\"/>
    </mc:Choice>
  </mc:AlternateContent>
  <xr:revisionPtr revIDLastSave="0" documentId="13_ncr:1_{40CEDA6D-4B70-47BA-93AB-8809F5B12255}" xr6:coauthVersionLast="43" xr6:coauthVersionMax="43" xr10:uidLastSave="{00000000-0000-0000-0000-000000000000}"/>
  <workbookProtection workbookAlgorithmName="SHA-512" workbookHashValue="USNToC6nf51Iz17M5/kH9xQAa6PLdbJLUTGlPAMky3PNilxAP6FXrzD50Bhwfs0Uq4PMbKmDsrQLC7jwqRXJFw==" workbookSaltValue="CuJY7Ookthf8aEFY2EcOe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T6" i="5"/>
  <c r="S6" i="5"/>
  <c r="AL8" i="4" s="1"/>
  <c r="R6" i="5"/>
  <c r="Q6" i="5"/>
  <c r="W10" i="4" s="1"/>
  <c r="P6" i="5"/>
  <c r="P10" i="4" s="1"/>
  <c r="O6" i="5"/>
  <c r="N6" i="5"/>
  <c r="M6" i="5"/>
  <c r="L6" i="5"/>
  <c r="W8" i="4" s="1"/>
  <c r="K6" i="5"/>
  <c r="P8" i="4" s="1"/>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H86" i="4"/>
  <c r="AD10" i="4"/>
  <c r="I10" i="4"/>
  <c r="B10" i="4"/>
  <c r="BB8" i="4"/>
  <c r="AT8" i="4"/>
  <c r="AD8" i="4"/>
  <c r="B8" i="4"/>
  <c r="C10" i="5" l="1"/>
  <c r="D10" i="5"/>
  <c r="E10" i="5"/>
  <c r="B10" i="5"/>
</calcChain>
</file>

<file path=xl/sharedStrings.xml><?xml version="1.0" encoding="utf-8"?>
<sst xmlns="http://schemas.openxmlformats.org/spreadsheetml/2006/main" count="239" uniqueCount="113">
  <si>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</si>
  <si>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</si>
  <si>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</si>
  <si>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</si>
  <si>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</si>
  <si>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</si>
  <si>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</si>
  <si>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</si>
  <si>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</si>
  <si>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</si>
  <si>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</si>
  <si>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</si>
  <si>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</si>
  <si>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</si>
  <si>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</si>
  <si>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</si>
  <si>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</si>
  <si>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</si>
  <si>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</si>
  <si>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</si>
  <si>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</si>
  <si>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</si>
  <si>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</si>
  <si>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</si>
  <si>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</si>
  <si>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</si>
  <si>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</si>
  <si>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</si>
  <si>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</si>
  <si>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</si>
  <si>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</si>
  <si>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</si>
  <si>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</si>
  <si>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</si>
  <si>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</si>
  <si>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</si>
  <si>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</si>
  <si>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</si>
  <si>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</si>
  <si>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</si>
  <si>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</si>
  <si>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</si>
  <si>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</si>
  <si>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</si>
  <si>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</si>
  <si>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</si>
  <si>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</si>
  <si>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</si>
  <si>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</si>
  <si>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</si>
  <si>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</si>
  <si>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</si>
  <si>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</si>
  <si>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</si>
  <si>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</si>
  <si>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</si>
  <si>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</si>
  <si>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</si>
  <si>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</si>
  <si>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</si>
  <si>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</si>
  <si>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</si>
  <si>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</si>
  <si>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</si>
  <si>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</si>
  <si>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</si>
  <si>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</si>
  <si>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</si>
  <si>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</si>
  <si>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</si>
  <si>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</si>
  <si>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</si>
  <si>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</si>
  <si>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</si>
  <si>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</si>
  <si>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</si>
  <si>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</si>
  <si>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</si>
  <si>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</si>
  <si>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</si>
  <si>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</si>
  <si>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</si>
  <si>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</si>
  <si>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</si>
  <si>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</si>
  <si>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</si>
  <si>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</si>
  <si>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</si>
  <si>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</si>
  <si>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</si>
  <si>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</si>
  <si>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</si>
  <si>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</si>
  <si>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</si>
  <si>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</si>
  <si>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</si>
  <si>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</si>
  <si>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</si>
  <si>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</si>
  <si>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</si>
  <si>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</si>
  <si>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</si>
  <si>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</si>
  <si>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</si>
  <si>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</si>
  <si>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</si>
  <si>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</si>
  <si>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</si>
  <si>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</si>
  <si>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</si>
  <si>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集合処理と個別処理の費用対効果により整備された箇所である。水洗化率は１００％であり、処理戸数及び処理人口はごく少数となっているため、大きな変動はなく、今後も同水準で推移していくと予想される。
　総収益の内訳は、料金収入で約４割、一般会計繰入金が約６割という収益構成となっており、一般会計繰入金に依存せざるを得ない状況である。
　企業債残高対事業規模比率については、新規事業を行っていないため、償還が進んだことにより低い水準となっている。
　経費回収率については、料金収入に変動はなく、経費もほぼ一定となっているため、修繕費の増減が変動に影響している。
　また、施設利用率が２５％程度に留まっているが、今後も処理区人口の増加は見込めないことから、村全体として効率的な運営を進めていく。</t>
    <rPh sb="1" eb="3">
      <t>シュウゴウ</t>
    </rPh>
    <rPh sb="3" eb="5">
      <t>ショリ</t>
    </rPh>
    <rPh sb="6" eb="8">
      <t>コベツ</t>
    </rPh>
    <rPh sb="8" eb="10">
      <t>ショリ</t>
    </rPh>
    <rPh sb="11" eb="16">
      <t>ヒヨウタイコウカ</t>
    </rPh>
    <rPh sb="19" eb="21">
      <t>セイビ</t>
    </rPh>
    <rPh sb="24" eb="26">
      <t>カショ</t>
    </rPh>
    <rPh sb="30" eb="33">
      <t>スイセンカ</t>
    </rPh>
    <rPh sb="33" eb="34">
      <t>リツ</t>
    </rPh>
    <rPh sb="43" eb="45">
      <t>ショリ</t>
    </rPh>
    <rPh sb="45" eb="47">
      <t>コスウ</t>
    </rPh>
    <rPh sb="47" eb="48">
      <t>オヨ</t>
    </rPh>
    <rPh sb="49" eb="51">
      <t>ショリ</t>
    </rPh>
    <rPh sb="51" eb="53">
      <t>ジンコウ</t>
    </rPh>
    <rPh sb="56" eb="58">
      <t>ショウスウ</t>
    </rPh>
    <rPh sb="67" eb="68">
      <t>オオ</t>
    </rPh>
    <rPh sb="70" eb="72">
      <t>ヘンドウ</t>
    </rPh>
    <rPh sb="76" eb="78">
      <t>コンゴ</t>
    </rPh>
    <rPh sb="79" eb="82">
      <t>ドウスイジュン</t>
    </rPh>
    <rPh sb="83" eb="85">
      <t>スイイ</t>
    </rPh>
    <rPh sb="90" eb="92">
      <t>ヨソウ</t>
    </rPh>
    <rPh sb="98" eb="101">
      <t>ソウシュウエキ</t>
    </rPh>
    <rPh sb="102" eb="104">
      <t>ウチワケ</t>
    </rPh>
    <rPh sb="106" eb="108">
      <t>リョウキン</t>
    </rPh>
    <rPh sb="108" eb="110">
      <t>シュウニュウ</t>
    </rPh>
    <rPh sb="111" eb="112">
      <t>ヤク</t>
    </rPh>
    <rPh sb="113" eb="114">
      <t>ワリ</t>
    </rPh>
    <rPh sb="115" eb="117">
      <t>イッパン</t>
    </rPh>
    <rPh sb="117" eb="119">
      <t>カイケイ</t>
    </rPh>
    <rPh sb="119" eb="121">
      <t>クリイレ</t>
    </rPh>
    <rPh sb="121" eb="122">
      <t>キン</t>
    </rPh>
    <rPh sb="123" eb="124">
      <t>ヤク</t>
    </rPh>
    <rPh sb="125" eb="126">
      <t>ワリ</t>
    </rPh>
    <rPh sb="129" eb="131">
      <t>シュウエキ</t>
    </rPh>
    <rPh sb="131" eb="133">
      <t>コウセイ</t>
    </rPh>
    <rPh sb="140" eb="142">
      <t>イッパン</t>
    </rPh>
    <rPh sb="142" eb="144">
      <t>カイケイ</t>
    </rPh>
    <rPh sb="144" eb="146">
      <t>クリイレ</t>
    </rPh>
    <rPh sb="146" eb="147">
      <t>キン</t>
    </rPh>
    <rPh sb="148" eb="150">
      <t>イゾン</t>
    </rPh>
    <rPh sb="154" eb="155">
      <t>エ</t>
    </rPh>
    <rPh sb="157" eb="159">
      <t>ジョウキョウ</t>
    </rPh>
    <rPh sb="165" eb="167">
      <t>キギョウ</t>
    </rPh>
    <rPh sb="167" eb="168">
      <t>サイ</t>
    </rPh>
    <rPh sb="168" eb="170">
      <t>ザンダカ</t>
    </rPh>
    <rPh sb="170" eb="171">
      <t>タイ</t>
    </rPh>
    <rPh sb="171" eb="173">
      <t>ジギョウ</t>
    </rPh>
    <rPh sb="173" eb="175">
      <t>キボ</t>
    </rPh>
    <rPh sb="175" eb="177">
      <t>ヒリツ</t>
    </rPh>
    <rPh sb="183" eb="185">
      <t>シンキ</t>
    </rPh>
    <rPh sb="185" eb="187">
      <t>ジギョウ</t>
    </rPh>
    <rPh sb="188" eb="189">
      <t>オコナ</t>
    </rPh>
    <rPh sb="197" eb="199">
      <t>ショウカン</t>
    </rPh>
    <rPh sb="200" eb="201">
      <t>スス</t>
    </rPh>
    <rPh sb="208" eb="209">
      <t>ヒク</t>
    </rPh>
    <rPh sb="210" eb="212">
      <t>スイジュン</t>
    </rPh>
    <rPh sb="221" eb="223">
      <t>ケイヒ</t>
    </rPh>
    <rPh sb="223" eb="225">
      <t>カイシュウ</t>
    </rPh>
    <rPh sb="225" eb="226">
      <t>リツ</t>
    </rPh>
    <rPh sb="232" eb="234">
      <t>リョウキン</t>
    </rPh>
    <rPh sb="234" eb="236">
      <t>シュウニュウ</t>
    </rPh>
    <rPh sb="237" eb="239">
      <t>ヘンドウ</t>
    </rPh>
    <rPh sb="243" eb="245">
      <t>ケイヒ</t>
    </rPh>
    <rPh sb="248" eb="250">
      <t>イッテイ</t>
    </rPh>
    <rPh sb="259" eb="262">
      <t>シュウゼンヒ</t>
    </rPh>
    <rPh sb="263" eb="265">
      <t>ゾウゲン</t>
    </rPh>
    <rPh sb="266" eb="268">
      <t>ヘンドウ</t>
    </rPh>
    <rPh sb="269" eb="271">
      <t>エイキョウ</t>
    </rPh>
    <rPh sb="281" eb="283">
      <t>シセツ</t>
    </rPh>
    <rPh sb="283" eb="286">
      <t>リヨウリツ</t>
    </rPh>
    <rPh sb="290" eb="292">
      <t>テイド</t>
    </rPh>
    <rPh sb="293" eb="294">
      <t>トド</t>
    </rPh>
    <rPh sb="301" eb="303">
      <t>コンゴ</t>
    </rPh>
    <rPh sb="304" eb="306">
      <t>ショリ</t>
    </rPh>
    <rPh sb="306" eb="307">
      <t>ク</t>
    </rPh>
    <rPh sb="307" eb="309">
      <t>ジンコウ</t>
    </rPh>
    <rPh sb="310" eb="312">
      <t>ゾウカ</t>
    </rPh>
    <rPh sb="313" eb="315">
      <t>ミコ</t>
    </rPh>
    <rPh sb="323" eb="324">
      <t>ムラ</t>
    </rPh>
    <rPh sb="324" eb="326">
      <t>ゼンタイ</t>
    </rPh>
    <rPh sb="329" eb="332">
      <t>コウリツテキ</t>
    </rPh>
    <rPh sb="333" eb="335">
      <t>ウンエイ</t>
    </rPh>
    <rPh sb="336" eb="337">
      <t>スス</t>
    </rPh>
    <phoneticPr fontId="4"/>
  </si>
  <si>
    <t>　供用開始から１５年が経過していることから、計画的な清掃・点検・機器の長寿命化を図る。</t>
    <rPh sb="1" eb="3">
      <t>キョウヨウ</t>
    </rPh>
    <rPh sb="3" eb="5">
      <t>カイシ</t>
    </rPh>
    <rPh sb="9" eb="10">
      <t>ネン</t>
    </rPh>
    <rPh sb="11" eb="13">
      <t>ケイカ</t>
    </rPh>
    <rPh sb="22" eb="25">
      <t>ケイカクテキ</t>
    </rPh>
    <rPh sb="26" eb="28">
      <t>セイソウ</t>
    </rPh>
    <rPh sb="29" eb="31">
      <t>テンケン</t>
    </rPh>
    <rPh sb="32" eb="34">
      <t>キキ</t>
    </rPh>
    <rPh sb="35" eb="36">
      <t>チョウ</t>
    </rPh>
    <rPh sb="36" eb="39">
      <t>ジュミョウカ</t>
    </rPh>
    <rPh sb="40" eb="41">
      <t>ハカ</t>
    </rPh>
    <phoneticPr fontId="4"/>
  </si>
  <si>
    <t>　集合処理と個別処理の費用対効果により整備された箇所であり、処理区戸数及び人口はごく少数となっているため、大きな変動もなく今後も同水準で推移していくと予想される。
　なお、本個別排水処理事業は、３戸（各１人から３人世帯）を対象に行っているものである。
　今後も人口減少に伴う収益の減少、機器の更新による経費の増加が予想されることから、計画的な維持管理・機器更新を進めていく必要がある。</t>
    <rPh sb="1" eb="3">
      <t>シュウゴウ</t>
    </rPh>
    <rPh sb="3" eb="5">
      <t>ショリ</t>
    </rPh>
    <rPh sb="6" eb="8">
      <t>コベツ</t>
    </rPh>
    <rPh sb="8" eb="10">
      <t>ショリ</t>
    </rPh>
    <rPh sb="11" eb="16">
      <t>ヒヨウタイコウカ</t>
    </rPh>
    <rPh sb="19" eb="21">
      <t>セイビ</t>
    </rPh>
    <rPh sb="24" eb="26">
      <t>カショ</t>
    </rPh>
    <rPh sb="30" eb="32">
      <t>ショリ</t>
    </rPh>
    <rPh sb="32" eb="33">
      <t>ク</t>
    </rPh>
    <rPh sb="33" eb="35">
      <t>コスウ</t>
    </rPh>
    <rPh sb="35" eb="36">
      <t>オヨ</t>
    </rPh>
    <rPh sb="37" eb="39">
      <t>ジンコウ</t>
    </rPh>
    <rPh sb="42" eb="44">
      <t>ショウスウ</t>
    </rPh>
    <rPh sb="53" eb="54">
      <t>オオ</t>
    </rPh>
    <rPh sb="56" eb="58">
      <t>ヘンドウ</t>
    </rPh>
    <rPh sb="61" eb="63">
      <t>コンゴ</t>
    </rPh>
    <rPh sb="64" eb="67">
      <t>ドウスイジュン</t>
    </rPh>
    <rPh sb="68" eb="70">
      <t>スイイ</t>
    </rPh>
    <rPh sb="75" eb="77">
      <t>ヨソウ</t>
    </rPh>
    <rPh sb="86" eb="87">
      <t>ホン</t>
    </rPh>
    <rPh sb="87" eb="89">
      <t>コベツ</t>
    </rPh>
    <rPh sb="89" eb="91">
      <t>ハイスイ</t>
    </rPh>
    <rPh sb="91" eb="93">
      <t>ショリ</t>
    </rPh>
    <rPh sb="93" eb="95">
      <t>ジギョウ</t>
    </rPh>
    <rPh sb="98" eb="99">
      <t>ト</t>
    </rPh>
    <rPh sb="100" eb="101">
      <t>カク</t>
    </rPh>
    <rPh sb="102" eb="103">
      <t>ニン</t>
    </rPh>
    <rPh sb="106" eb="107">
      <t>ニン</t>
    </rPh>
    <rPh sb="107" eb="109">
      <t>セタイ</t>
    </rPh>
    <rPh sb="111" eb="113">
      <t>タイショウ</t>
    </rPh>
    <rPh sb="114" eb="115">
      <t>オコナ</t>
    </rPh>
    <rPh sb="127" eb="129">
      <t>コンゴ</t>
    </rPh>
    <rPh sb="130" eb="132">
      <t>ジンコウ</t>
    </rPh>
    <rPh sb="132" eb="134">
      <t>ゲンショウ</t>
    </rPh>
    <rPh sb="135" eb="136">
      <t>トモナ</t>
    </rPh>
    <rPh sb="137" eb="139">
      <t>シュウエキ</t>
    </rPh>
    <rPh sb="140" eb="142">
      <t>ゲンショウ</t>
    </rPh>
    <rPh sb="143" eb="145">
      <t>キキ</t>
    </rPh>
    <rPh sb="146" eb="148">
      <t>コウシン</t>
    </rPh>
    <rPh sb="151" eb="153">
      <t>ケイヒ</t>
    </rPh>
    <rPh sb="154" eb="156">
      <t>ゾウカ</t>
    </rPh>
    <rPh sb="157" eb="159">
      <t>ヨソウ</t>
    </rPh>
    <rPh sb="167" eb="170">
      <t>ケイカクテキ</t>
    </rPh>
    <rPh sb="171" eb="173">
      <t>イジ</t>
    </rPh>
    <rPh sb="173" eb="175">
      <t>カンリ</t>
    </rPh>
    <rPh sb="176" eb="178">
      <t>キキ</t>
    </rPh>
    <rPh sb="178" eb="180">
      <t>コウシン</t>
    </rPh>
    <rPh sb="181" eb="182">
      <t>スス</t>
    </rPh>
    <rPh sb="186" eb="188">
      <t>ヒツヨウシュウゼンヒゾウゲンヘンドウエイキョウシセツリヨウリツテイドトドコンゴショリクジンコウゾウカミコムラゼンタイコウリツテキウンエイスス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</si>
</sst>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909-4C0A-B53A-CB4D21586CD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909-4C0A-B53A-CB4D21586CD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25</c:v>
                </c:pt>
                <c:pt idx="1">
                  <c:v>25</c:v>
                </c:pt>
                <c:pt idx="2">
                  <c:v>25</c:v>
                </c:pt>
                <c:pt idx="3">
                  <c:v>25</c:v>
                </c:pt>
                <c:pt idx="4">
                  <c:v>25</c:v>
                </c:pt>
              </c:numCache>
            </c:numRef>
          </c:val>
          <c:extLst>
            <c:ext xmlns:c16="http://schemas.microsoft.com/office/drawing/2014/chart" uri="{C3380CC4-5D6E-409C-BE32-E72D297353CC}">
              <c16:uniqueId val="{00000000-1452-4EDB-A12E-8B36573B7CA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51.54</c:v>
                </c:pt>
                <c:pt idx="1">
                  <c:v>44.84</c:v>
                </c:pt>
                <c:pt idx="2">
                  <c:v>41.51</c:v>
                </c:pt>
                <c:pt idx="3">
                  <c:v>51.71</c:v>
                </c:pt>
                <c:pt idx="4">
                  <c:v>50.56</c:v>
                </c:pt>
              </c:numCache>
            </c:numRef>
          </c:val>
          <c:smooth val="0"/>
          <c:extLst>
            <c:ext xmlns:c16="http://schemas.microsoft.com/office/drawing/2014/chart" uri="{C3380CC4-5D6E-409C-BE32-E72D297353CC}">
              <c16:uniqueId val="{00000001-1452-4EDB-A12E-8B36573B7CA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7C3-4C1E-BFAA-EBF13EDF044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71.599999999999994</c:v>
                </c:pt>
                <c:pt idx="1">
                  <c:v>67.86</c:v>
                </c:pt>
                <c:pt idx="2">
                  <c:v>68.72</c:v>
                </c:pt>
                <c:pt idx="3">
                  <c:v>82.91</c:v>
                </c:pt>
                <c:pt idx="4">
                  <c:v>83.85</c:v>
                </c:pt>
              </c:numCache>
            </c:numRef>
          </c:val>
          <c:smooth val="0"/>
          <c:extLst>
            <c:ext xmlns:c16="http://schemas.microsoft.com/office/drawing/2014/chart" uri="{C3380CC4-5D6E-409C-BE32-E72D297353CC}">
              <c16:uniqueId val="{00000001-97C3-4C1E-BFAA-EBF13EDF044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68.709999999999994</c:v>
                </c:pt>
                <c:pt idx="1">
                  <c:v>90.05</c:v>
                </c:pt>
                <c:pt idx="2">
                  <c:v>84.85</c:v>
                </c:pt>
                <c:pt idx="3">
                  <c:v>86.89</c:v>
                </c:pt>
                <c:pt idx="4">
                  <c:v>83.86</c:v>
                </c:pt>
              </c:numCache>
            </c:numRef>
          </c:val>
          <c:extLst>
            <c:ext xmlns:c16="http://schemas.microsoft.com/office/drawing/2014/chart" uri="{C3380CC4-5D6E-409C-BE32-E72D297353CC}">
              <c16:uniqueId val="{00000000-ADBD-419A-87C2-CA1A61AC957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BD-419A-87C2-CA1A61AC957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34-4250-93C5-D23622BD9CB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34-4250-93C5-D23622BD9CB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19-4BB4-9CB7-D66B4BBF181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19-4BB4-9CB7-D66B4BBF181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D51-4E71-9736-EEF0CE72FBE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51-4E71-9736-EEF0CE72FBE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76C-44CB-9C0F-198BDD30A2B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6C-44CB-9C0F-198BDD30A2B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764.86</c:v>
                </c:pt>
                <c:pt idx="1">
                  <c:v>0</c:v>
                </c:pt>
                <c:pt idx="2" formatCode="#,##0.00;&quot;△&quot;#,##0.00;&quot;-&quot;">
                  <c:v>479.28</c:v>
                </c:pt>
                <c:pt idx="3" formatCode="#,##0.00;&quot;△&quot;#,##0.00;&quot;-&quot;">
                  <c:v>451.35</c:v>
                </c:pt>
                <c:pt idx="4" formatCode="#,##0.00;&quot;△&quot;#,##0.00;&quot;-&quot;">
                  <c:v>423.42</c:v>
                </c:pt>
              </c:numCache>
            </c:numRef>
          </c:val>
          <c:extLst>
            <c:ext xmlns:c16="http://schemas.microsoft.com/office/drawing/2014/chart" uri="{C3380CC4-5D6E-409C-BE32-E72D297353CC}">
              <c16:uniqueId val="{00000000-87FE-4863-B8B1-B6B3880737E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760.12</c:v>
                </c:pt>
                <c:pt idx="1">
                  <c:v>492.59</c:v>
                </c:pt>
                <c:pt idx="2">
                  <c:v>503.8</c:v>
                </c:pt>
                <c:pt idx="3">
                  <c:v>888.8</c:v>
                </c:pt>
                <c:pt idx="4">
                  <c:v>855.65</c:v>
                </c:pt>
              </c:numCache>
            </c:numRef>
          </c:val>
          <c:smooth val="0"/>
          <c:extLst>
            <c:ext xmlns:c16="http://schemas.microsoft.com/office/drawing/2014/chart" uri="{C3380CC4-5D6E-409C-BE32-E72D297353CC}">
              <c16:uniqueId val="{00000001-87FE-4863-B8B1-B6B3880737E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53.62</c:v>
                </c:pt>
                <c:pt idx="1">
                  <c:v>84.09</c:v>
                </c:pt>
                <c:pt idx="2">
                  <c:v>78.72</c:v>
                </c:pt>
                <c:pt idx="3">
                  <c:v>62.71</c:v>
                </c:pt>
                <c:pt idx="4">
                  <c:v>83.46</c:v>
                </c:pt>
              </c:numCache>
            </c:numRef>
          </c:val>
          <c:extLst>
            <c:ext xmlns:c16="http://schemas.microsoft.com/office/drawing/2014/chart" uri="{C3380CC4-5D6E-409C-BE32-E72D297353CC}">
              <c16:uniqueId val="{00000000-2E4F-4466-AF08-4571039C058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50.17</c:v>
                </c:pt>
                <c:pt idx="1">
                  <c:v>46.53</c:v>
                </c:pt>
                <c:pt idx="2">
                  <c:v>51.58</c:v>
                </c:pt>
                <c:pt idx="3">
                  <c:v>52.55</c:v>
                </c:pt>
                <c:pt idx="4">
                  <c:v>52.23</c:v>
                </c:pt>
              </c:numCache>
            </c:numRef>
          </c:val>
          <c:smooth val="0"/>
          <c:extLst>
            <c:ext xmlns:c16="http://schemas.microsoft.com/office/drawing/2014/chart" uri="{C3380CC4-5D6E-409C-BE32-E72D297353CC}">
              <c16:uniqueId val="{00000001-2E4F-4466-AF08-4571039C058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472.6</c:v>
                </c:pt>
                <c:pt idx="1">
                  <c:v>301.37</c:v>
                </c:pt>
                <c:pt idx="2">
                  <c:v>321.92</c:v>
                </c:pt>
                <c:pt idx="3">
                  <c:v>404.11</c:v>
                </c:pt>
                <c:pt idx="4">
                  <c:v>303.64999999999998</c:v>
                </c:pt>
              </c:numCache>
            </c:numRef>
          </c:val>
          <c:extLst>
            <c:ext xmlns:c16="http://schemas.microsoft.com/office/drawing/2014/chart" uri="{C3380CC4-5D6E-409C-BE32-E72D297353CC}">
              <c16:uniqueId val="{00000000-789A-448F-B0B9-E8A3F15E055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329.08</c:v>
                </c:pt>
                <c:pt idx="1">
                  <c:v>373.71</c:v>
                </c:pt>
                <c:pt idx="2">
                  <c:v>333.58</c:v>
                </c:pt>
                <c:pt idx="3">
                  <c:v>292.45</c:v>
                </c:pt>
                <c:pt idx="4">
                  <c:v>294.05</c:v>
                </c:pt>
              </c:numCache>
            </c:numRef>
          </c:val>
          <c:smooth val="0"/>
          <c:extLst>
            <c:ext xmlns:c16="http://schemas.microsoft.com/office/drawing/2014/chart" uri="{C3380CC4-5D6E-409C-BE32-E72D297353CC}">
              <c16:uniqueId val="{00000001-789A-448F-B0B9-E8A3F15E055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【860.68】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上小阿仁村</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個別排水処理</v>
      </c>
      <c r="Q8" s="70"/>
      <c r="R8" s="70"/>
      <c r="S8" s="70"/>
      <c r="T8" s="70"/>
      <c r="U8" s="70"/>
      <c r="V8" s="70"/>
      <c r="W8" s="70" t="str">
        <f>データ!L6</f>
        <v>L2</v>
      </c>
      <c r="X8" s="70"/>
      <c r="Y8" s="70"/>
      <c r="Z8" s="70"/>
      <c r="AA8" s="70"/>
      <c r="AB8" s="70"/>
      <c r="AC8" s="70"/>
      <c r="AD8" s="71" t="str">
        <f>データ!$M$6</f>
        <v>非設置</v>
      </c>
      <c r="AE8" s="71"/>
      <c r="AF8" s="71"/>
      <c r="AG8" s="71"/>
      <c r="AH8" s="71"/>
      <c r="AI8" s="71"/>
      <c r="AJ8" s="71"/>
      <c r="AK8" s="3"/>
      <c r="AL8" s="67">
        <f>データ!S6</f>
        <v>2311</v>
      </c>
      <c r="AM8" s="67"/>
      <c r="AN8" s="67"/>
      <c r="AO8" s="67"/>
      <c r="AP8" s="67"/>
      <c r="AQ8" s="67"/>
      <c r="AR8" s="67"/>
      <c r="AS8" s="67"/>
      <c r="AT8" s="66">
        <f>データ!T6</f>
        <v>256.72000000000003</v>
      </c>
      <c r="AU8" s="66"/>
      <c r="AV8" s="66"/>
      <c r="AW8" s="66"/>
      <c r="AX8" s="66"/>
      <c r="AY8" s="66"/>
      <c r="AZ8" s="66"/>
      <c r="BA8" s="66"/>
      <c r="BB8" s="66">
        <f>データ!U6</f>
        <v>9</v>
      </c>
      <c r="BC8" s="66"/>
      <c r="BD8" s="66"/>
      <c r="BE8" s="66"/>
      <c r="BF8" s="66"/>
      <c r="BG8" s="66"/>
      <c r="BH8" s="66"/>
      <c r="BI8" s="66"/>
      <c r="BJ8" s="3"/>
      <c r="BK8" s="3"/>
      <c r="BL8" s="68" t="s">
        <v>10</v>
      </c>
      <c r="BM8" s="69"/>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0.26</v>
      </c>
      <c r="Q10" s="66"/>
      <c r="R10" s="66"/>
      <c r="S10" s="66"/>
      <c r="T10" s="66"/>
      <c r="U10" s="66"/>
      <c r="V10" s="66"/>
      <c r="W10" s="66">
        <f>データ!Q6</f>
        <v>100</v>
      </c>
      <c r="X10" s="66"/>
      <c r="Y10" s="66"/>
      <c r="Z10" s="66"/>
      <c r="AA10" s="66"/>
      <c r="AB10" s="66"/>
      <c r="AC10" s="66"/>
      <c r="AD10" s="67">
        <f>データ!R6</f>
        <v>3705</v>
      </c>
      <c r="AE10" s="67"/>
      <c r="AF10" s="67"/>
      <c r="AG10" s="67"/>
      <c r="AH10" s="67"/>
      <c r="AI10" s="67"/>
      <c r="AJ10" s="67"/>
      <c r="AK10" s="2"/>
      <c r="AL10" s="67">
        <f>データ!V6</f>
        <v>6</v>
      </c>
      <c r="AM10" s="67"/>
      <c r="AN10" s="67"/>
      <c r="AO10" s="67"/>
      <c r="AP10" s="67"/>
      <c r="AQ10" s="67"/>
      <c r="AR10" s="67"/>
      <c r="AS10" s="67"/>
      <c r="AT10" s="66">
        <f>データ!W6</f>
        <v>0.01</v>
      </c>
      <c r="AU10" s="66"/>
      <c r="AV10" s="66"/>
      <c r="AW10" s="66"/>
      <c r="AX10" s="66"/>
      <c r="AY10" s="66"/>
      <c r="AZ10" s="66"/>
      <c r="BA10" s="66"/>
      <c r="BB10" s="66">
        <f>データ!X6</f>
        <v>600</v>
      </c>
      <c r="BC10" s="66"/>
      <c r="BD10" s="66"/>
      <c r="BE10" s="66"/>
      <c r="BF10" s="66"/>
      <c r="BG10" s="66"/>
      <c r="BH10" s="66"/>
      <c r="BI10" s="66"/>
      <c r="BJ10" s="2"/>
      <c r="BK10" s="2"/>
      <c r="BL10" s="56" t="s">
        <v>22</v>
      </c>
      <c r="BM10" s="57"/>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50" t="s">
        <v>26</v>
      </c>
      <c r="BM14" s="51"/>
      <c r="BN14" s="51"/>
      <c r="BO14" s="51"/>
      <c r="BP14" s="51"/>
      <c r="BQ14" s="51"/>
      <c r="BR14" s="51"/>
      <c r="BS14" s="51"/>
      <c r="BT14" s="51"/>
      <c r="BU14" s="51"/>
      <c r="BV14" s="51"/>
      <c r="BW14" s="51"/>
      <c r="BX14" s="51"/>
      <c r="BY14" s="51"/>
      <c r="BZ14" s="52"/>
    </row>
    <row r="15" spans="1:78" ht="13.5" customHeight="1" x14ac:dyDescent="0.15">
      <c r="A15" s="2"/>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9"/>
      <c r="BK15" s="2"/>
      <c r="BL15" s="53"/>
      <c r="BM15" s="54"/>
      <c r="BN15" s="54"/>
      <c r="BO15" s="54"/>
      <c r="BP15" s="54"/>
      <c r="BQ15" s="54"/>
      <c r="BR15" s="54"/>
      <c r="BS15" s="54"/>
      <c r="BT15" s="54"/>
      <c r="BU15" s="54"/>
      <c r="BV15" s="54"/>
      <c r="BW15" s="54"/>
      <c r="BX15" s="54"/>
      <c r="BY15" s="54"/>
      <c r="BZ15" s="5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110</v>
      </c>
      <c r="BM16" s="82"/>
      <c r="BN16" s="82"/>
      <c r="BO16" s="82"/>
      <c r="BP16" s="82"/>
      <c r="BQ16" s="82"/>
      <c r="BR16" s="82"/>
      <c r="BS16" s="82"/>
      <c r="BT16" s="82"/>
      <c r="BU16" s="82"/>
      <c r="BV16" s="82"/>
      <c r="BW16" s="82"/>
      <c r="BX16" s="82"/>
      <c r="BY16" s="82"/>
      <c r="BZ16" s="43"/>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82"/>
      <c r="BN17" s="82"/>
      <c r="BO17" s="82"/>
      <c r="BP17" s="82"/>
      <c r="BQ17" s="82"/>
      <c r="BR17" s="82"/>
      <c r="BS17" s="82"/>
      <c r="BT17" s="82"/>
      <c r="BU17" s="82"/>
      <c r="BV17" s="82"/>
      <c r="BW17" s="82"/>
      <c r="BX17" s="82"/>
      <c r="BY17" s="82"/>
      <c r="BZ17" s="43"/>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82"/>
      <c r="BN18" s="82"/>
      <c r="BO18" s="82"/>
      <c r="BP18" s="82"/>
      <c r="BQ18" s="82"/>
      <c r="BR18" s="82"/>
      <c r="BS18" s="82"/>
      <c r="BT18" s="82"/>
      <c r="BU18" s="82"/>
      <c r="BV18" s="82"/>
      <c r="BW18" s="82"/>
      <c r="BX18" s="82"/>
      <c r="BY18" s="82"/>
      <c r="BZ18" s="43"/>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82"/>
      <c r="BN19" s="82"/>
      <c r="BO19" s="82"/>
      <c r="BP19" s="82"/>
      <c r="BQ19" s="82"/>
      <c r="BR19" s="82"/>
      <c r="BS19" s="82"/>
      <c r="BT19" s="82"/>
      <c r="BU19" s="82"/>
      <c r="BV19" s="82"/>
      <c r="BW19" s="82"/>
      <c r="BX19" s="82"/>
      <c r="BY19" s="82"/>
      <c r="BZ19" s="43"/>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82"/>
      <c r="BN20" s="82"/>
      <c r="BO20" s="82"/>
      <c r="BP20" s="82"/>
      <c r="BQ20" s="82"/>
      <c r="BR20" s="82"/>
      <c r="BS20" s="82"/>
      <c r="BT20" s="82"/>
      <c r="BU20" s="82"/>
      <c r="BV20" s="82"/>
      <c r="BW20" s="82"/>
      <c r="BX20" s="82"/>
      <c r="BY20" s="82"/>
      <c r="BZ20" s="43"/>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82"/>
      <c r="BN21" s="82"/>
      <c r="BO21" s="82"/>
      <c r="BP21" s="82"/>
      <c r="BQ21" s="82"/>
      <c r="BR21" s="82"/>
      <c r="BS21" s="82"/>
      <c r="BT21" s="82"/>
      <c r="BU21" s="82"/>
      <c r="BV21" s="82"/>
      <c r="BW21" s="82"/>
      <c r="BX21" s="82"/>
      <c r="BY21" s="82"/>
      <c r="BZ21" s="43"/>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82"/>
      <c r="BN22" s="82"/>
      <c r="BO22" s="82"/>
      <c r="BP22" s="82"/>
      <c r="BQ22" s="82"/>
      <c r="BR22" s="82"/>
      <c r="BS22" s="82"/>
      <c r="BT22" s="82"/>
      <c r="BU22" s="82"/>
      <c r="BV22" s="82"/>
      <c r="BW22" s="82"/>
      <c r="BX22" s="82"/>
      <c r="BY22" s="82"/>
      <c r="BZ22" s="43"/>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82"/>
      <c r="BN23" s="82"/>
      <c r="BO23" s="82"/>
      <c r="BP23" s="82"/>
      <c r="BQ23" s="82"/>
      <c r="BR23" s="82"/>
      <c r="BS23" s="82"/>
      <c r="BT23" s="82"/>
      <c r="BU23" s="82"/>
      <c r="BV23" s="82"/>
      <c r="BW23" s="82"/>
      <c r="BX23" s="82"/>
      <c r="BY23" s="82"/>
      <c r="BZ23" s="43"/>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82"/>
      <c r="BN24" s="82"/>
      <c r="BO24" s="82"/>
      <c r="BP24" s="82"/>
      <c r="BQ24" s="82"/>
      <c r="BR24" s="82"/>
      <c r="BS24" s="82"/>
      <c r="BT24" s="82"/>
      <c r="BU24" s="82"/>
      <c r="BV24" s="82"/>
      <c r="BW24" s="82"/>
      <c r="BX24" s="82"/>
      <c r="BY24" s="82"/>
      <c r="BZ24" s="43"/>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82"/>
      <c r="BN25" s="82"/>
      <c r="BO25" s="82"/>
      <c r="BP25" s="82"/>
      <c r="BQ25" s="82"/>
      <c r="BR25" s="82"/>
      <c r="BS25" s="82"/>
      <c r="BT25" s="82"/>
      <c r="BU25" s="82"/>
      <c r="BV25" s="82"/>
      <c r="BW25" s="82"/>
      <c r="BX25" s="82"/>
      <c r="BY25" s="82"/>
      <c r="BZ25" s="43"/>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82"/>
      <c r="BN26" s="82"/>
      <c r="BO26" s="82"/>
      <c r="BP26" s="82"/>
      <c r="BQ26" s="82"/>
      <c r="BR26" s="82"/>
      <c r="BS26" s="82"/>
      <c r="BT26" s="82"/>
      <c r="BU26" s="82"/>
      <c r="BV26" s="82"/>
      <c r="BW26" s="82"/>
      <c r="BX26" s="82"/>
      <c r="BY26" s="82"/>
      <c r="BZ26" s="43"/>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82"/>
      <c r="BN27" s="82"/>
      <c r="BO27" s="82"/>
      <c r="BP27" s="82"/>
      <c r="BQ27" s="82"/>
      <c r="BR27" s="82"/>
      <c r="BS27" s="82"/>
      <c r="BT27" s="82"/>
      <c r="BU27" s="82"/>
      <c r="BV27" s="82"/>
      <c r="BW27" s="82"/>
      <c r="BX27" s="82"/>
      <c r="BY27" s="82"/>
      <c r="BZ27" s="43"/>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82"/>
      <c r="BN28" s="82"/>
      <c r="BO28" s="82"/>
      <c r="BP28" s="82"/>
      <c r="BQ28" s="82"/>
      <c r="BR28" s="82"/>
      <c r="BS28" s="82"/>
      <c r="BT28" s="82"/>
      <c r="BU28" s="82"/>
      <c r="BV28" s="82"/>
      <c r="BW28" s="82"/>
      <c r="BX28" s="82"/>
      <c r="BY28" s="82"/>
      <c r="BZ28" s="43"/>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82"/>
      <c r="BN29" s="82"/>
      <c r="BO29" s="82"/>
      <c r="BP29" s="82"/>
      <c r="BQ29" s="82"/>
      <c r="BR29" s="82"/>
      <c r="BS29" s="82"/>
      <c r="BT29" s="82"/>
      <c r="BU29" s="82"/>
      <c r="BV29" s="82"/>
      <c r="BW29" s="82"/>
      <c r="BX29" s="82"/>
      <c r="BY29" s="82"/>
      <c r="BZ29" s="43"/>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82"/>
      <c r="BN30" s="82"/>
      <c r="BO30" s="82"/>
      <c r="BP30" s="82"/>
      <c r="BQ30" s="82"/>
      <c r="BR30" s="82"/>
      <c r="BS30" s="82"/>
      <c r="BT30" s="82"/>
      <c r="BU30" s="82"/>
      <c r="BV30" s="82"/>
      <c r="BW30" s="82"/>
      <c r="BX30" s="82"/>
      <c r="BY30" s="82"/>
      <c r="BZ30" s="43"/>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82"/>
      <c r="BN31" s="82"/>
      <c r="BO31" s="82"/>
      <c r="BP31" s="82"/>
      <c r="BQ31" s="82"/>
      <c r="BR31" s="82"/>
      <c r="BS31" s="82"/>
      <c r="BT31" s="82"/>
      <c r="BU31" s="82"/>
      <c r="BV31" s="82"/>
      <c r="BW31" s="82"/>
      <c r="BX31" s="82"/>
      <c r="BY31" s="82"/>
      <c r="BZ31" s="43"/>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82"/>
      <c r="BN32" s="82"/>
      <c r="BO32" s="82"/>
      <c r="BP32" s="82"/>
      <c r="BQ32" s="82"/>
      <c r="BR32" s="82"/>
      <c r="BS32" s="82"/>
      <c r="BT32" s="82"/>
      <c r="BU32" s="82"/>
      <c r="BV32" s="82"/>
      <c r="BW32" s="82"/>
      <c r="BX32" s="82"/>
      <c r="BY32" s="82"/>
      <c r="BZ32" s="43"/>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82"/>
      <c r="BN33" s="82"/>
      <c r="BO33" s="82"/>
      <c r="BP33" s="82"/>
      <c r="BQ33" s="82"/>
      <c r="BR33" s="82"/>
      <c r="BS33" s="82"/>
      <c r="BT33" s="82"/>
      <c r="BU33" s="82"/>
      <c r="BV33" s="82"/>
      <c r="BW33" s="82"/>
      <c r="BX33" s="82"/>
      <c r="BY33" s="82"/>
      <c r="BZ33" s="43"/>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82"/>
      <c r="BN34" s="82"/>
      <c r="BO34" s="82"/>
      <c r="BP34" s="82"/>
      <c r="BQ34" s="82"/>
      <c r="BR34" s="82"/>
      <c r="BS34" s="82"/>
      <c r="BT34" s="82"/>
      <c r="BU34" s="82"/>
      <c r="BV34" s="82"/>
      <c r="BW34" s="82"/>
      <c r="BX34" s="82"/>
      <c r="BY34" s="82"/>
      <c r="BZ34" s="43"/>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82"/>
      <c r="BN35" s="82"/>
      <c r="BO35" s="82"/>
      <c r="BP35" s="82"/>
      <c r="BQ35" s="82"/>
      <c r="BR35" s="82"/>
      <c r="BS35" s="82"/>
      <c r="BT35" s="82"/>
      <c r="BU35" s="82"/>
      <c r="BV35" s="82"/>
      <c r="BW35" s="82"/>
      <c r="BX35" s="82"/>
      <c r="BY35" s="82"/>
      <c r="BZ35" s="43"/>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82"/>
      <c r="BN36" s="82"/>
      <c r="BO36" s="82"/>
      <c r="BP36" s="82"/>
      <c r="BQ36" s="82"/>
      <c r="BR36" s="82"/>
      <c r="BS36" s="82"/>
      <c r="BT36" s="82"/>
      <c r="BU36" s="82"/>
      <c r="BV36" s="82"/>
      <c r="BW36" s="82"/>
      <c r="BX36" s="82"/>
      <c r="BY36" s="82"/>
      <c r="BZ36" s="43"/>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82"/>
      <c r="BN37" s="82"/>
      <c r="BO37" s="82"/>
      <c r="BP37" s="82"/>
      <c r="BQ37" s="82"/>
      <c r="BR37" s="82"/>
      <c r="BS37" s="82"/>
      <c r="BT37" s="82"/>
      <c r="BU37" s="82"/>
      <c r="BV37" s="82"/>
      <c r="BW37" s="82"/>
      <c r="BX37" s="82"/>
      <c r="BY37" s="82"/>
      <c r="BZ37" s="43"/>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82"/>
      <c r="BN38" s="82"/>
      <c r="BO38" s="82"/>
      <c r="BP38" s="82"/>
      <c r="BQ38" s="82"/>
      <c r="BR38" s="82"/>
      <c r="BS38" s="82"/>
      <c r="BT38" s="82"/>
      <c r="BU38" s="82"/>
      <c r="BV38" s="82"/>
      <c r="BW38" s="82"/>
      <c r="BX38" s="82"/>
      <c r="BY38" s="82"/>
      <c r="BZ38" s="43"/>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82"/>
      <c r="BN39" s="82"/>
      <c r="BO39" s="82"/>
      <c r="BP39" s="82"/>
      <c r="BQ39" s="82"/>
      <c r="BR39" s="82"/>
      <c r="BS39" s="82"/>
      <c r="BT39" s="82"/>
      <c r="BU39" s="82"/>
      <c r="BV39" s="82"/>
      <c r="BW39" s="82"/>
      <c r="BX39" s="82"/>
      <c r="BY39" s="82"/>
      <c r="BZ39" s="43"/>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82"/>
      <c r="BN40" s="82"/>
      <c r="BO40" s="82"/>
      <c r="BP40" s="82"/>
      <c r="BQ40" s="82"/>
      <c r="BR40" s="82"/>
      <c r="BS40" s="82"/>
      <c r="BT40" s="82"/>
      <c r="BU40" s="82"/>
      <c r="BV40" s="82"/>
      <c r="BW40" s="82"/>
      <c r="BX40" s="82"/>
      <c r="BY40" s="82"/>
      <c r="BZ40" s="43"/>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82"/>
      <c r="BN41" s="82"/>
      <c r="BO41" s="82"/>
      <c r="BP41" s="82"/>
      <c r="BQ41" s="82"/>
      <c r="BR41" s="82"/>
      <c r="BS41" s="82"/>
      <c r="BT41" s="82"/>
      <c r="BU41" s="82"/>
      <c r="BV41" s="82"/>
      <c r="BW41" s="82"/>
      <c r="BX41" s="82"/>
      <c r="BY41" s="82"/>
      <c r="BZ41" s="43"/>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82"/>
      <c r="BN42" s="82"/>
      <c r="BO42" s="82"/>
      <c r="BP42" s="82"/>
      <c r="BQ42" s="82"/>
      <c r="BR42" s="82"/>
      <c r="BS42" s="82"/>
      <c r="BT42" s="82"/>
      <c r="BU42" s="82"/>
      <c r="BV42" s="82"/>
      <c r="BW42" s="82"/>
      <c r="BX42" s="82"/>
      <c r="BY42" s="82"/>
      <c r="BZ42" s="43"/>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82"/>
      <c r="BN43" s="82"/>
      <c r="BO43" s="82"/>
      <c r="BP43" s="82"/>
      <c r="BQ43" s="82"/>
      <c r="BR43" s="82"/>
      <c r="BS43" s="82"/>
      <c r="BT43" s="82"/>
      <c r="BU43" s="82"/>
      <c r="BV43" s="82"/>
      <c r="BW43" s="82"/>
      <c r="BX43" s="82"/>
      <c r="BY43" s="82"/>
      <c r="BZ43" s="43"/>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4"/>
      <c r="BM44" s="45"/>
      <c r="BN44" s="45"/>
      <c r="BO44" s="45"/>
      <c r="BP44" s="45"/>
      <c r="BQ44" s="45"/>
      <c r="BR44" s="45"/>
      <c r="BS44" s="45"/>
      <c r="BT44" s="45"/>
      <c r="BU44" s="45"/>
      <c r="BV44" s="45"/>
      <c r="BW44" s="45"/>
      <c r="BX44" s="45"/>
      <c r="BY44" s="45"/>
      <c r="BZ44" s="46"/>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0" t="s">
        <v>27</v>
      </c>
      <c r="BM45" s="51"/>
      <c r="BN45" s="51"/>
      <c r="BO45" s="51"/>
      <c r="BP45" s="51"/>
      <c r="BQ45" s="51"/>
      <c r="BR45" s="51"/>
      <c r="BS45" s="51"/>
      <c r="BT45" s="51"/>
      <c r="BU45" s="51"/>
      <c r="BV45" s="51"/>
      <c r="BW45" s="51"/>
      <c r="BX45" s="51"/>
      <c r="BY45" s="51"/>
      <c r="BZ45" s="5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3"/>
      <c r="BM46" s="54"/>
      <c r="BN46" s="54"/>
      <c r="BO46" s="54"/>
      <c r="BP46" s="54"/>
      <c r="BQ46" s="54"/>
      <c r="BR46" s="54"/>
      <c r="BS46" s="54"/>
      <c r="BT46" s="54"/>
      <c r="BU46" s="54"/>
      <c r="BV46" s="54"/>
      <c r="BW46" s="54"/>
      <c r="BX46" s="54"/>
      <c r="BY46" s="54"/>
      <c r="BZ46" s="5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82"/>
      <c r="BN47" s="82"/>
      <c r="BO47" s="82"/>
      <c r="BP47" s="82"/>
      <c r="BQ47" s="82"/>
      <c r="BR47" s="82"/>
      <c r="BS47" s="82"/>
      <c r="BT47" s="82"/>
      <c r="BU47" s="82"/>
      <c r="BV47" s="82"/>
      <c r="BW47" s="82"/>
      <c r="BX47" s="82"/>
      <c r="BY47" s="82"/>
      <c r="BZ47" s="43"/>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82"/>
      <c r="BN48" s="82"/>
      <c r="BO48" s="82"/>
      <c r="BP48" s="82"/>
      <c r="BQ48" s="82"/>
      <c r="BR48" s="82"/>
      <c r="BS48" s="82"/>
      <c r="BT48" s="82"/>
      <c r="BU48" s="82"/>
      <c r="BV48" s="82"/>
      <c r="BW48" s="82"/>
      <c r="BX48" s="82"/>
      <c r="BY48" s="82"/>
      <c r="BZ48" s="43"/>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82"/>
      <c r="BN49" s="82"/>
      <c r="BO49" s="82"/>
      <c r="BP49" s="82"/>
      <c r="BQ49" s="82"/>
      <c r="BR49" s="82"/>
      <c r="BS49" s="82"/>
      <c r="BT49" s="82"/>
      <c r="BU49" s="82"/>
      <c r="BV49" s="82"/>
      <c r="BW49" s="82"/>
      <c r="BX49" s="82"/>
      <c r="BY49" s="82"/>
      <c r="BZ49" s="43"/>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82"/>
      <c r="BN50" s="82"/>
      <c r="BO50" s="82"/>
      <c r="BP50" s="82"/>
      <c r="BQ50" s="82"/>
      <c r="BR50" s="82"/>
      <c r="BS50" s="82"/>
      <c r="BT50" s="82"/>
      <c r="BU50" s="82"/>
      <c r="BV50" s="82"/>
      <c r="BW50" s="82"/>
      <c r="BX50" s="82"/>
      <c r="BY50" s="82"/>
      <c r="BZ50" s="43"/>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82"/>
      <c r="BN51" s="82"/>
      <c r="BO51" s="82"/>
      <c r="BP51" s="82"/>
      <c r="BQ51" s="82"/>
      <c r="BR51" s="82"/>
      <c r="BS51" s="82"/>
      <c r="BT51" s="82"/>
      <c r="BU51" s="82"/>
      <c r="BV51" s="82"/>
      <c r="BW51" s="82"/>
      <c r="BX51" s="82"/>
      <c r="BY51" s="82"/>
      <c r="BZ51" s="43"/>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82"/>
      <c r="BN52" s="82"/>
      <c r="BO52" s="82"/>
      <c r="BP52" s="82"/>
      <c r="BQ52" s="82"/>
      <c r="BR52" s="82"/>
      <c r="BS52" s="82"/>
      <c r="BT52" s="82"/>
      <c r="BU52" s="82"/>
      <c r="BV52" s="82"/>
      <c r="BW52" s="82"/>
      <c r="BX52" s="82"/>
      <c r="BY52" s="82"/>
      <c r="BZ52" s="43"/>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82"/>
      <c r="BN53" s="82"/>
      <c r="BO53" s="82"/>
      <c r="BP53" s="82"/>
      <c r="BQ53" s="82"/>
      <c r="BR53" s="82"/>
      <c r="BS53" s="82"/>
      <c r="BT53" s="82"/>
      <c r="BU53" s="82"/>
      <c r="BV53" s="82"/>
      <c r="BW53" s="82"/>
      <c r="BX53" s="82"/>
      <c r="BY53" s="82"/>
      <c r="BZ53" s="43"/>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82"/>
      <c r="BN54" s="82"/>
      <c r="BO54" s="82"/>
      <c r="BP54" s="82"/>
      <c r="BQ54" s="82"/>
      <c r="BR54" s="82"/>
      <c r="BS54" s="82"/>
      <c r="BT54" s="82"/>
      <c r="BU54" s="82"/>
      <c r="BV54" s="82"/>
      <c r="BW54" s="82"/>
      <c r="BX54" s="82"/>
      <c r="BY54" s="82"/>
      <c r="BZ54" s="43"/>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82"/>
      <c r="BN55" s="82"/>
      <c r="BO55" s="82"/>
      <c r="BP55" s="82"/>
      <c r="BQ55" s="82"/>
      <c r="BR55" s="82"/>
      <c r="BS55" s="82"/>
      <c r="BT55" s="82"/>
      <c r="BU55" s="82"/>
      <c r="BV55" s="82"/>
      <c r="BW55" s="82"/>
      <c r="BX55" s="82"/>
      <c r="BY55" s="82"/>
      <c r="BZ55" s="43"/>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82"/>
      <c r="BN56" s="82"/>
      <c r="BO56" s="82"/>
      <c r="BP56" s="82"/>
      <c r="BQ56" s="82"/>
      <c r="BR56" s="82"/>
      <c r="BS56" s="82"/>
      <c r="BT56" s="82"/>
      <c r="BU56" s="82"/>
      <c r="BV56" s="82"/>
      <c r="BW56" s="82"/>
      <c r="BX56" s="82"/>
      <c r="BY56" s="82"/>
      <c r="BZ56" s="43"/>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82"/>
      <c r="BN57" s="82"/>
      <c r="BO57" s="82"/>
      <c r="BP57" s="82"/>
      <c r="BQ57" s="82"/>
      <c r="BR57" s="82"/>
      <c r="BS57" s="82"/>
      <c r="BT57" s="82"/>
      <c r="BU57" s="82"/>
      <c r="BV57" s="82"/>
      <c r="BW57" s="82"/>
      <c r="BX57" s="82"/>
      <c r="BY57" s="82"/>
      <c r="BZ57" s="43"/>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82"/>
      <c r="BN58" s="82"/>
      <c r="BO58" s="82"/>
      <c r="BP58" s="82"/>
      <c r="BQ58" s="82"/>
      <c r="BR58" s="82"/>
      <c r="BS58" s="82"/>
      <c r="BT58" s="82"/>
      <c r="BU58" s="82"/>
      <c r="BV58" s="82"/>
      <c r="BW58" s="82"/>
      <c r="BX58" s="82"/>
      <c r="BY58" s="82"/>
      <c r="BZ58" s="4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82"/>
      <c r="BN59" s="82"/>
      <c r="BO59" s="82"/>
      <c r="BP59" s="82"/>
      <c r="BQ59" s="82"/>
      <c r="BR59" s="82"/>
      <c r="BS59" s="82"/>
      <c r="BT59" s="82"/>
      <c r="BU59" s="82"/>
      <c r="BV59" s="82"/>
      <c r="BW59" s="82"/>
      <c r="BX59" s="82"/>
      <c r="BY59" s="82"/>
      <c r="BZ59" s="43"/>
    </row>
    <row r="60" spans="1:78" ht="13.5" customHeight="1" x14ac:dyDescent="0.15">
      <c r="A60" s="2"/>
      <c r="B60" s="47" t="s">
        <v>28</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9"/>
      <c r="BK60" s="2"/>
      <c r="BL60" s="42"/>
      <c r="BM60" s="82"/>
      <c r="BN60" s="82"/>
      <c r="BO60" s="82"/>
      <c r="BP60" s="82"/>
      <c r="BQ60" s="82"/>
      <c r="BR60" s="82"/>
      <c r="BS60" s="82"/>
      <c r="BT60" s="82"/>
      <c r="BU60" s="82"/>
      <c r="BV60" s="82"/>
      <c r="BW60" s="82"/>
      <c r="BX60" s="82"/>
      <c r="BY60" s="82"/>
      <c r="BZ60" s="43"/>
    </row>
    <row r="61" spans="1:78" ht="13.5" customHeight="1" x14ac:dyDescent="0.15">
      <c r="A61" s="2"/>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9"/>
      <c r="BK61" s="2"/>
      <c r="BL61" s="42"/>
      <c r="BM61" s="82"/>
      <c r="BN61" s="82"/>
      <c r="BO61" s="82"/>
      <c r="BP61" s="82"/>
      <c r="BQ61" s="82"/>
      <c r="BR61" s="82"/>
      <c r="BS61" s="82"/>
      <c r="BT61" s="82"/>
      <c r="BU61" s="82"/>
      <c r="BV61" s="82"/>
      <c r="BW61" s="82"/>
      <c r="BX61" s="82"/>
      <c r="BY61" s="82"/>
      <c r="BZ61" s="43"/>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82"/>
      <c r="BN62" s="82"/>
      <c r="BO62" s="82"/>
      <c r="BP62" s="82"/>
      <c r="BQ62" s="82"/>
      <c r="BR62" s="82"/>
      <c r="BS62" s="82"/>
      <c r="BT62" s="82"/>
      <c r="BU62" s="82"/>
      <c r="BV62" s="82"/>
      <c r="BW62" s="82"/>
      <c r="BX62" s="82"/>
      <c r="BY62" s="82"/>
      <c r="BZ62" s="43"/>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4"/>
      <c r="BM63" s="45"/>
      <c r="BN63" s="45"/>
      <c r="BO63" s="45"/>
      <c r="BP63" s="45"/>
      <c r="BQ63" s="45"/>
      <c r="BR63" s="45"/>
      <c r="BS63" s="45"/>
      <c r="BT63" s="45"/>
      <c r="BU63" s="45"/>
      <c r="BV63" s="45"/>
      <c r="BW63" s="45"/>
      <c r="BX63" s="45"/>
      <c r="BY63" s="45"/>
      <c r="BZ63" s="46"/>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0" t="s">
        <v>29</v>
      </c>
      <c r="BM64" s="51"/>
      <c r="BN64" s="51"/>
      <c r="BO64" s="51"/>
      <c r="BP64" s="51"/>
      <c r="BQ64" s="51"/>
      <c r="BR64" s="51"/>
      <c r="BS64" s="51"/>
      <c r="BT64" s="51"/>
      <c r="BU64" s="51"/>
      <c r="BV64" s="51"/>
      <c r="BW64" s="51"/>
      <c r="BX64" s="51"/>
      <c r="BY64" s="51"/>
      <c r="BZ64" s="5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3"/>
      <c r="BM65" s="54"/>
      <c r="BN65" s="54"/>
      <c r="BO65" s="54"/>
      <c r="BP65" s="54"/>
      <c r="BQ65" s="54"/>
      <c r="BR65" s="54"/>
      <c r="BS65" s="54"/>
      <c r="BT65" s="54"/>
      <c r="BU65" s="54"/>
      <c r="BV65" s="54"/>
      <c r="BW65" s="54"/>
      <c r="BX65" s="54"/>
      <c r="BY65" s="54"/>
      <c r="BZ65" s="5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82"/>
      <c r="BN66" s="82"/>
      <c r="BO66" s="82"/>
      <c r="BP66" s="82"/>
      <c r="BQ66" s="82"/>
      <c r="BR66" s="82"/>
      <c r="BS66" s="82"/>
      <c r="BT66" s="82"/>
      <c r="BU66" s="82"/>
      <c r="BV66" s="82"/>
      <c r="BW66" s="82"/>
      <c r="BX66" s="82"/>
      <c r="BY66" s="82"/>
      <c r="BZ66" s="43"/>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82"/>
      <c r="BN67" s="82"/>
      <c r="BO67" s="82"/>
      <c r="BP67" s="82"/>
      <c r="BQ67" s="82"/>
      <c r="BR67" s="82"/>
      <c r="BS67" s="82"/>
      <c r="BT67" s="82"/>
      <c r="BU67" s="82"/>
      <c r="BV67" s="82"/>
      <c r="BW67" s="82"/>
      <c r="BX67" s="82"/>
      <c r="BY67" s="82"/>
      <c r="BZ67" s="43"/>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82"/>
      <c r="BN68" s="82"/>
      <c r="BO68" s="82"/>
      <c r="BP68" s="82"/>
      <c r="BQ68" s="82"/>
      <c r="BR68" s="82"/>
      <c r="BS68" s="82"/>
      <c r="BT68" s="82"/>
      <c r="BU68" s="82"/>
      <c r="BV68" s="82"/>
      <c r="BW68" s="82"/>
      <c r="BX68" s="82"/>
      <c r="BY68" s="82"/>
      <c r="BZ68" s="43"/>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82"/>
      <c r="BN69" s="82"/>
      <c r="BO69" s="82"/>
      <c r="BP69" s="82"/>
      <c r="BQ69" s="82"/>
      <c r="BR69" s="82"/>
      <c r="BS69" s="82"/>
      <c r="BT69" s="82"/>
      <c r="BU69" s="82"/>
      <c r="BV69" s="82"/>
      <c r="BW69" s="82"/>
      <c r="BX69" s="82"/>
      <c r="BY69" s="82"/>
      <c r="BZ69" s="43"/>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82"/>
      <c r="BN70" s="82"/>
      <c r="BO70" s="82"/>
      <c r="BP70" s="82"/>
      <c r="BQ70" s="82"/>
      <c r="BR70" s="82"/>
      <c r="BS70" s="82"/>
      <c r="BT70" s="82"/>
      <c r="BU70" s="82"/>
      <c r="BV70" s="82"/>
      <c r="BW70" s="82"/>
      <c r="BX70" s="82"/>
      <c r="BY70" s="82"/>
      <c r="BZ70" s="43"/>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82"/>
      <c r="BN71" s="82"/>
      <c r="BO71" s="82"/>
      <c r="BP71" s="82"/>
      <c r="BQ71" s="82"/>
      <c r="BR71" s="82"/>
      <c r="BS71" s="82"/>
      <c r="BT71" s="82"/>
      <c r="BU71" s="82"/>
      <c r="BV71" s="82"/>
      <c r="BW71" s="82"/>
      <c r="BX71" s="82"/>
      <c r="BY71" s="82"/>
      <c r="BZ71" s="43"/>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82"/>
      <c r="BN72" s="82"/>
      <c r="BO72" s="82"/>
      <c r="BP72" s="82"/>
      <c r="BQ72" s="82"/>
      <c r="BR72" s="82"/>
      <c r="BS72" s="82"/>
      <c r="BT72" s="82"/>
      <c r="BU72" s="82"/>
      <c r="BV72" s="82"/>
      <c r="BW72" s="82"/>
      <c r="BX72" s="82"/>
      <c r="BY72" s="82"/>
      <c r="BZ72" s="43"/>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82"/>
      <c r="BN73" s="82"/>
      <c r="BO73" s="82"/>
      <c r="BP73" s="82"/>
      <c r="BQ73" s="82"/>
      <c r="BR73" s="82"/>
      <c r="BS73" s="82"/>
      <c r="BT73" s="82"/>
      <c r="BU73" s="82"/>
      <c r="BV73" s="82"/>
      <c r="BW73" s="82"/>
      <c r="BX73" s="82"/>
      <c r="BY73" s="82"/>
      <c r="BZ73" s="43"/>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82"/>
      <c r="BN74" s="82"/>
      <c r="BO74" s="82"/>
      <c r="BP74" s="82"/>
      <c r="BQ74" s="82"/>
      <c r="BR74" s="82"/>
      <c r="BS74" s="82"/>
      <c r="BT74" s="82"/>
      <c r="BU74" s="82"/>
      <c r="BV74" s="82"/>
      <c r="BW74" s="82"/>
      <c r="BX74" s="82"/>
      <c r="BY74" s="82"/>
      <c r="BZ74" s="43"/>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82"/>
      <c r="BN75" s="82"/>
      <c r="BO75" s="82"/>
      <c r="BP75" s="82"/>
      <c r="BQ75" s="82"/>
      <c r="BR75" s="82"/>
      <c r="BS75" s="82"/>
      <c r="BT75" s="82"/>
      <c r="BU75" s="82"/>
      <c r="BV75" s="82"/>
      <c r="BW75" s="82"/>
      <c r="BX75" s="82"/>
      <c r="BY75" s="82"/>
      <c r="BZ75" s="43"/>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82"/>
      <c r="BN76" s="82"/>
      <c r="BO76" s="82"/>
      <c r="BP76" s="82"/>
      <c r="BQ76" s="82"/>
      <c r="BR76" s="82"/>
      <c r="BS76" s="82"/>
      <c r="BT76" s="82"/>
      <c r="BU76" s="82"/>
      <c r="BV76" s="82"/>
      <c r="BW76" s="82"/>
      <c r="BX76" s="82"/>
      <c r="BY76" s="82"/>
      <c r="BZ76" s="43"/>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82"/>
      <c r="BN77" s="82"/>
      <c r="BO77" s="82"/>
      <c r="BP77" s="82"/>
      <c r="BQ77" s="82"/>
      <c r="BR77" s="82"/>
      <c r="BS77" s="82"/>
      <c r="BT77" s="82"/>
      <c r="BU77" s="82"/>
      <c r="BV77" s="82"/>
      <c r="BW77" s="82"/>
      <c r="BX77" s="82"/>
      <c r="BY77" s="82"/>
      <c r="BZ77" s="43"/>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82"/>
      <c r="BN78" s="82"/>
      <c r="BO78" s="82"/>
      <c r="BP78" s="82"/>
      <c r="BQ78" s="82"/>
      <c r="BR78" s="82"/>
      <c r="BS78" s="82"/>
      <c r="BT78" s="82"/>
      <c r="BU78" s="82"/>
      <c r="BV78" s="82"/>
      <c r="BW78" s="82"/>
      <c r="BX78" s="82"/>
      <c r="BY78" s="82"/>
      <c r="BZ78" s="43"/>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82"/>
      <c r="BN79" s="82"/>
      <c r="BO79" s="82"/>
      <c r="BP79" s="82"/>
      <c r="BQ79" s="82"/>
      <c r="BR79" s="82"/>
      <c r="BS79" s="82"/>
      <c r="BT79" s="82"/>
      <c r="BU79" s="82"/>
      <c r="BV79" s="82"/>
      <c r="BW79" s="82"/>
      <c r="BX79" s="82"/>
      <c r="BY79" s="82"/>
      <c r="BZ79" s="43"/>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82"/>
      <c r="BN80" s="82"/>
      <c r="BO80" s="82"/>
      <c r="BP80" s="82"/>
      <c r="BQ80" s="82"/>
      <c r="BR80" s="82"/>
      <c r="BS80" s="82"/>
      <c r="BT80" s="82"/>
      <c r="BU80" s="82"/>
      <c r="BV80" s="82"/>
      <c r="BW80" s="82"/>
      <c r="BX80" s="82"/>
      <c r="BY80" s="82"/>
      <c r="BZ80" s="43"/>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82"/>
      <c r="BN81" s="82"/>
      <c r="BO81" s="82"/>
      <c r="BP81" s="82"/>
      <c r="BQ81" s="82"/>
      <c r="BR81" s="82"/>
      <c r="BS81" s="82"/>
      <c r="BT81" s="82"/>
      <c r="BU81" s="82"/>
      <c r="BV81" s="82"/>
      <c r="BW81" s="82"/>
      <c r="BX81" s="82"/>
      <c r="BY81" s="82"/>
      <c r="BZ81" s="4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4"/>
      <c r="BM82" s="45"/>
      <c r="BN82" s="45"/>
      <c r="BO82" s="45"/>
      <c r="BP82" s="45"/>
      <c r="BQ82" s="45"/>
      <c r="BR82" s="45"/>
      <c r="BS82" s="45"/>
      <c r="BT82" s="45"/>
      <c r="BU82" s="45"/>
      <c r="BV82" s="45"/>
      <c r="BW82" s="45"/>
      <c r="BX82" s="45"/>
      <c r="BY82" s="45"/>
      <c r="BZ82" s="46"/>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【860.68】</v>
      </c>
      <c r="I86" s="26" t="str">
        <f>データ!CA6</f>
        <v>【52.12】</v>
      </c>
      <c r="J86" s="26" t="str">
        <f>データ!CL6</f>
        <v>【299.14】</v>
      </c>
      <c r="K86" s="26" t="str">
        <f>データ!CW6</f>
        <v>【50.35】</v>
      </c>
      <c r="L86" s="26" t="str">
        <f>データ!DH6</f>
        <v>【81.14】</v>
      </c>
      <c r="M86" s="26" t="s">
        <v>44</v>
      </c>
      <c r="N86" s="26" t="s">
        <v>44</v>
      </c>
      <c r="O86" s="26" t="str">
        <f>データ!EO6</f>
        <v>【-】</v>
      </c>
    </row>
  </sheetData>
  <sheetProtection algorithmName="SHA-512" hashValue="UvJKOM9K/wa+/ztVQuQYU1cmy6xrR1rxvoAEpqKO+rbyIuC+LMTz5OQ8weJRaUa1+PF+2lVqKNuxKfomaUz+ow==" saltValue="6V39ksJyqhNfU8sNZdb77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5" t="s">
        <v>54</v>
      </c>
      <c r="I3" s="76"/>
      <c r="J3" s="76"/>
      <c r="K3" s="76"/>
      <c r="L3" s="76"/>
      <c r="M3" s="76"/>
      <c r="N3" s="76"/>
      <c r="O3" s="76"/>
      <c r="P3" s="76"/>
      <c r="Q3" s="76"/>
      <c r="R3" s="76"/>
      <c r="S3" s="76"/>
      <c r="T3" s="76"/>
      <c r="U3" s="76"/>
      <c r="V3" s="76"/>
      <c r="W3" s="76"/>
      <c r="X3" s="77"/>
      <c r="Y3" s="81" t="s">
        <v>55</v>
      </c>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c r="DI3" s="74" t="s">
        <v>28</v>
      </c>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c r="EO3" s="74"/>
    </row>
    <row r="4" spans="1:145" x14ac:dyDescent="0.15">
      <c r="A4" s="28" t="s">
        <v>56</v>
      </c>
      <c r="B4" s="30"/>
      <c r="C4" s="30"/>
      <c r="D4" s="30"/>
      <c r="E4" s="30"/>
      <c r="F4" s="30"/>
      <c r="G4" s="30"/>
      <c r="H4" s="78"/>
      <c r="I4" s="79"/>
      <c r="J4" s="79"/>
      <c r="K4" s="79"/>
      <c r="L4" s="79"/>
      <c r="M4" s="79"/>
      <c r="N4" s="79"/>
      <c r="O4" s="79"/>
      <c r="P4" s="79"/>
      <c r="Q4" s="79"/>
      <c r="R4" s="79"/>
      <c r="S4" s="79"/>
      <c r="T4" s="79"/>
      <c r="U4" s="79"/>
      <c r="V4" s="79"/>
      <c r="W4" s="79"/>
      <c r="X4" s="80"/>
      <c r="Y4" s="74" t="s">
        <v>57</v>
      </c>
      <c r="Z4" s="74"/>
      <c r="AA4" s="74"/>
      <c r="AB4" s="74"/>
      <c r="AC4" s="74"/>
      <c r="AD4" s="74"/>
      <c r="AE4" s="74"/>
      <c r="AF4" s="74"/>
      <c r="AG4" s="74"/>
      <c r="AH4" s="74"/>
      <c r="AI4" s="74"/>
      <c r="AJ4" s="74" t="s">
        <v>58</v>
      </c>
      <c r="AK4" s="74"/>
      <c r="AL4" s="74"/>
      <c r="AM4" s="74"/>
      <c r="AN4" s="74"/>
      <c r="AO4" s="74"/>
      <c r="AP4" s="74"/>
      <c r="AQ4" s="74"/>
      <c r="AR4" s="74"/>
      <c r="AS4" s="74"/>
      <c r="AT4" s="74"/>
      <c r="AU4" s="74" t="s">
        <v>59</v>
      </c>
      <c r="AV4" s="74"/>
      <c r="AW4" s="74"/>
      <c r="AX4" s="74"/>
      <c r="AY4" s="74"/>
      <c r="AZ4" s="74"/>
      <c r="BA4" s="74"/>
      <c r="BB4" s="74"/>
      <c r="BC4" s="74"/>
      <c r="BD4" s="74"/>
      <c r="BE4" s="74"/>
      <c r="BF4" s="74" t="s">
        <v>60</v>
      </c>
      <c r="BG4" s="74"/>
      <c r="BH4" s="74"/>
      <c r="BI4" s="74"/>
      <c r="BJ4" s="74"/>
      <c r="BK4" s="74"/>
      <c r="BL4" s="74"/>
      <c r="BM4" s="74"/>
      <c r="BN4" s="74"/>
      <c r="BO4" s="74"/>
      <c r="BP4" s="74"/>
      <c r="BQ4" s="74" t="s">
        <v>61</v>
      </c>
      <c r="BR4" s="74"/>
      <c r="BS4" s="74"/>
      <c r="BT4" s="74"/>
      <c r="BU4" s="74"/>
      <c r="BV4" s="74"/>
      <c r="BW4" s="74"/>
      <c r="BX4" s="74"/>
      <c r="BY4" s="74"/>
      <c r="BZ4" s="74"/>
      <c r="CA4" s="74"/>
      <c r="CB4" s="74" t="s">
        <v>62</v>
      </c>
      <c r="CC4" s="74"/>
      <c r="CD4" s="74"/>
      <c r="CE4" s="74"/>
      <c r="CF4" s="74"/>
      <c r="CG4" s="74"/>
      <c r="CH4" s="74"/>
      <c r="CI4" s="74"/>
      <c r="CJ4" s="74"/>
      <c r="CK4" s="74"/>
      <c r="CL4" s="74"/>
      <c r="CM4" s="74" t="s">
        <v>63</v>
      </c>
      <c r="CN4" s="74"/>
      <c r="CO4" s="74"/>
      <c r="CP4" s="74"/>
      <c r="CQ4" s="74"/>
      <c r="CR4" s="74"/>
      <c r="CS4" s="74"/>
      <c r="CT4" s="74"/>
      <c r="CU4" s="74"/>
      <c r="CV4" s="74"/>
      <c r="CW4" s="74"/>
      <c r="CX4" s="74" t="s">
        <v>64</v>
      </c>
      <c r="CY4" s="74"/>
      <c r="CZ4" s="74"/>
      <c r="DA4" s="74"/>
      <c r="DB4" s="74"/>
      <c r="DC4" s="74"/>
      <c r="DD4" s="74"/>
      <c r="DE4" s="74"/>
      <c r="DF4" s="74"/>
      <c r="DG4" s="74"/>
      <c r="DH4" s="74"/>
      <c r="DI4" s="74" t="s">
        <v>65</v>
      </c>
      <c r="DJ4" s="74"/>
      <c r="DK4" s="74"/>
      <c r="DL4" s="74"/>
      <c r="DM4" s="74"/>
      <c r="DN4" s="74"/>
      <c r="DO4" s="74"/>
      <c r="DP4" s="74"/>
      <c r="DQ4" s="74"/>
      <c r="DR4" s="74"/>
      <c r="DS4" s="74"/>
      <c r="DT4" s="74" t="s">
        <v>66</v>
      </c>
      <c r="DU4" s="74"/>
      <c r="DV4" s="74"/>
      <c r="DW4" s="74"/>
      <c r="DX4" s="74"/>
      <c r="DY4" s="74"/>
      <c r="DZ4" s="74"/>
      <c r="EA4" s="74"/>
      <c r="EB4" s="74"/>
      <c r="EC4" s="74"/>
      <c r="ED4" s="74"/>
      <c r="EE4" s="74" t="s">
        <v>67</v>
      </c>
      <c r="EF4" s="74"/>
      <c r="EG4" s="74"/>
      <c r="EH4" s="74"/>
      <c r="EI4" s="74"/>
      <c r="EJ4" s="74"/>
      <c r="EK4" s="74"/>
      <c r="EL4" s="74"/>
      <c r="EM4" s="74"/>
      <c r="EN4" s="74"/>
      <c r="EO4" s="74"/>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53279</v>
      </c>
      <c r="D6" s="33">
        <f t="shared" si="3"/>
        <v>47</v>
      </c>
      <c r="E6" s="33">
        <f t="shared" si="3"/>
        <v>18</v>
      </c>
      <c r="F6" s="33">
        <f t="shared" si="3"/>
        <v>1</v>
      </c>
      <c r="G6" s="33">
        <f t="shared" si="3"/>
        <v>0</v>
      </c>
      <c r="H6" s="33" t="str">
        <f t="shared" si="3"/>
        <v>秋田県　上小阿仁村</v>
      </c>
      <c r="I6" s="33" t="str">
        <f t="shared" si="3"/>
        <v>法非適用</v>
      </c>
      <c r="J6" s="33" t="str">
        <f t="shared" si="3"/>
        <v>下水道事業</v>
      </c>
      <c r="K6" s="33" t="str">
        <f t="shared" si="3"/>
        <v>個別排水処理</v>
      </c>
      <c r="L6" s="33" t="str">
        <f t="shared" si="3"/>
        <v>L2</v>
      </c>
      <c r="M6" s="33" t="str">
        <f t="shared" si="3"/>
        <v>非設置</v>
      </c>
      <c r="N6" s="34" t="str">
        <f t="shared" si="3"/>
        <v>-</v>
      </c>
      <c r="O6" s="34" t="str">
        <f t="shared" si="3"/>
        <v>該当数値なし</v>
      </c>
      <c r="P6" s="34">
        <f t="shared" si="3"/>
        <v>0.26</v>
      </c>
      <c r="Q6" s="34">
        <f t="shared" si="3"/>
        <v>100</v>
      </c>
      <c r="R6" s="34">
        <f t="shared" si="3"/>
        <v>3705</v>
      </c>
      <c r="S6" s="34">
        <f t="shared" si="3"/>
        <v>2311</v>
      </c>
      <c r="T6" s="34">
        <f t="shared" si="3"/>
        <v>256.72000000000003</v>
      </c>
      <c r="U6" s="34">
        <f t="shared" si="3"/>
        <v>9</v>
      </c>
      <c r="V6" s="34">
        <f t="shared" si="3"/>
        <v>6</v>
      </c>
      <c r="W6" s="34">
        <f t="shared" si="3"/>
        <v>0.01</v>
      </c>
      <c r="X6" s="34">
        <f t="shared" si="3"/>
        <v>600</v>
      </c>
      <c r="Y6" s="35">
        <f>IF(Y7="",NA(),Y7)</f>
        <v>68.709999999999994</v>
      </c>
      <c r="Z6" s="35">
        <f t="shared" ref="Z6:AH6" si="4">IF(Z7="",NA(),Z7)</f>
        <v>90.05</v>
      </c>
      <c r="AA6" s="35">
        <f t="shared" si="4"/>
        <v>84.85</v>
      </c>
      <c r="AB6" s="35">
        <f t="shared" si="4"/>
        <v>86.89</v>
      </c>
      <c r="AC6" s="35">
        <f t="shared" si="4"/>
        <v>83.86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764.86</v>
      </c>
      <c r="BG6" s="34">
        <f t="shared" ref="BG6:BO6" si="7">IF(BG7="",NA(),BG7)</f>
        <v>0</v>
      </c>
      <c r="BH6" s="35">
        <f t="shared" si="7"/>
        <v>479.28</v>
      </c>
      <c r="BI6" s="35">
        <f t="shared" si="7"/>
        <v>451.35</v>
      </c>
      <c r="BJ6" s="35">
        <f t="shared" si="7"/>
        <v>423.42</v>
      </c>
      <c r="BK6" s="35">
        <f t="shared" si="7"/>
        <v>760.12</v>
      </c>
      <c r="BL6" s="35">
        <f t="shared" si="7"/>
        <v>492.59</v>
      </c>
      <c r="BM6" s="35">
        <f t="shared" si="7"/>
        <v>503.8</v>
      </c>
      <c r="BN6" s="35">
        <f t="shared" si="7"/>
        <v>888.8</v>
      </c>
      <c r="BO6" s="35">
        <f t="shared" si="7"/>
        <v>855.65</v>
      </c>
      <c r="BP6" s="34" t="str">
        <f>IF(BP7="","",IF(BP7="-","【-】","【"&amp;SUBSTITUTE(TEXT(BP7,"#,##0.00"),"-","△")&amp;"】"))</f>
        <v>【860.68】</v>
      </c>
      <c r="BQ6" s="35">
        <f>IF(BQ7="",NA(),BQ7)</f>
        <v>53.62</v>
      </c>
      <c r="BR6" s="35">
        <f t="shared" ref="BR6:BZ6" si="8">IF(BR7="",NA(),BR7)</f>
        <v>84.09</v>
      </c>
      <c r="BS6" s="35">
        <f t="shared" si="8"/>
        <v>78.72</v>
      </c>
      <c r="BT6" s="35">
        <f t="shared" si="8"/>
        <v>62.71</v>
      </c>
      <c r="BU6" s="35">
        <f t="shared" si="8"/>
        <v>83.46</v>
      </c>
      <c r="BV6" s="35">
        <f t="shared" si="8"/>
        <v>50.17</v>
      </c>
      <c r="BW6" s="35">
        <f t="shared" si="8"/>
        <v>46.53</v>
      </c>
      <c r="BX6" s="35">
        <f t="shared" si="8"/>
        <v>51.58</v>
      </c>
      <c r="BY6" s="35">
        <f t="shared" si="8"/>
        <v>52.55</v>
      </c>
      <c r="BZ6" s="35">
        <f t="shared" si="8"/>
        <v>52.23</v>
      </c>
      <c r="CA6" s="34" t="str">
        <f>IF(CA7="","",IF(CA7="-","【-】","【"&amp;SUBSTITUTE(TEXT(CA7,"#,##0.00"),"-","△")&amp;"】"))</f>
        <v>【52.12】</v>
      </c>
      <c r="CB6" s="35">
        <f>IF(CB7="",NA(),CB7)</f>
        <v>472.6</v>
      </c>
      <c r="CC6" s="35">
        <f t="shared" ref="CC6:CK6" si="9">IF(CC7="",NA(),CC7)</f>
        <v>301.37</v>
      </c>
      <c r="CD6" s="35">
        <f t="shared" si="9"/>
        <v>321.92</v>
      </c>
      <c r="CE6" s="35">
        <f t="shared" si="9"/>
        <v>404.11</v>
      </c>
      <c r="CF6" s="35">
        <f t="shared" si="9"/>
        <v>303.64999999999998</v>
      </c>
      <c r="CG6" s="35">
        <f t="shared" si="9"/>
        <v>329.08</v>
      </c>
      <c r="CH6" s="35">
        <f t="shared" si="9"/>
        <v>373.71</v>
      </c>
      <c r="CI6" s="35">
        <f t="shared" si="9"/>
        <v>333.58</v>
      </c>
      <c r="CJ6" s="35">
        <f t="shared" si="9"/>
        <v>292.45</v>
      </c>
      <c r="CK6" s="35">
        <f t="shared" si="9"/>
        <v>294.05</v>
      </c>
      <c r="CL6" s="34" t="str">
        <f>IF(CL7="","",IF(CL7="-","【-】","【"&amp;SUBSTITUTE(TEXT(CL7,"#,##0.00"),"-","△")&amp;"】"))</f>
        <v>【299.14】</v>
      </c>
      <c r="CM6" s="35">
        <f>IF(CM7="",NA(),CM7)</f>
        <v>25</v>
      </c>
      <c r="CN6" s="35">
        <f t="shared" ref="CN6:CV6" si="10">IF(CN7="",NA(),CN7)</f>
        <v>25</v>
      </c>
      <c r="CO6" s="35">
        <f t="shared" si="10"/>
        <v>25</v>
      </c>
      <c r="CP6" s="35">
        <f t="shared" si="10"/>
        <v>25</v>
      </c>
      <c r="CQ6" s="35">
        <f t="shared" si="10"/>
        <v>25</v>
      </c>
      <c r="CR6" s="35">
        <f t="shared" si="10"/>
        <v>51.54</v>
      </c>
      <c r="CS6" s="35">
        <f t="shared" si="10"/>
        <v>44.84</v>
      </c>
      <c r="CT6" s="35">
        <f t="shared" si="10"/>
        <v>41.51</v>
      </c>
      <c r="CU6" s="35">
        <f t="shared" si="10"/>
        <v>51.71</v>
      </c>
      <c r="CV6" s="35">
        <f t="shared" si="10"/>
        <v>50.56</v>
      </c>
      <c r="CW6" s="34" t="str">
        <f>IF(CW7="","",IF(CW7="-","【-】","【"&amp;SUBSTITUTE(TEXT(CW7,"#,##0.00"),"-","△")&amp;"】"))</f>
        <v>【50.35】</v>
      </c>
      <c r="CX6" s="35">
        <f>IF(CX7="",NA(),CX7)</f>
        <v>100</v>
      </c>
      <c r="CY6" s="35">
        <f t="shared" ref="CY6:DG6" si="11">IF(CY7="",NA(),CY7)</f>
        <v>100</v>
      </c>
      <c r="CZ6" s="35">
        <f t="shared" si="11"/>
        <v>100</v>
      </c>
      <c r="DA6" s="35">
        <f t="shared" si="11"/>
        <v>100</v>
      </c>
      <c r="DB6" s="35">
        <f t="shared" si="11"/>
        <v>100</v>
      </c>
      <c r="DC6" s="35">
        <f t="shared" si="11"/>
        <v>71.599999999999994</v>
      </c>
      <c r="DD6" s="35">
        <f t="shared" si="11"/>
        <v>67.86</v>
      </c>
      <c r="DE6" s="35">
        <f t="shared" si="11"/>
        <v>68.72</v>
      </c>
      <c r="DF6" s="35">
        <f t="shared" si="11"/>
        <v>82.91</v>
      </c>
      <c r="DG6" s="35">
        <f t="shared" si="11"/>
        <v>83.85</v>
      </c>
      <c r="DH6" s="34" t="str">
        <f>IF(DH7="","",IF(DH7="-","【-】","【"&amp;SUBSTITUTE(TEXT(DH7,"#,##0.00"),"-","△")&amp;"】"))</f>
        <v>【81.14】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53279</v>
      </c>
      <c r="D7" s="37">
        <v>47</v>
      </c>
      <c r="E7" s="37">
        <v>18</v>
      </c>
      <c r="F7" s="37">
        <v>1</v>
      </c>
      <c r="G7" s="37">
        <v>0</v>
      </c>
      <c r="H7" s="37" t="s">
        <v>97</v>
      </c>
      <c r="I7" s="37" t="s">
        <v>98</v>
      </c>
      <c r="J7" s="37" t="s">
        <v>99</v>
      </c>
      <c r="K7" s="37" t="s">
        <v>100</v>
      </c>
      <c r="L7" s="37" t="s">
        <v>101</v>
      </c>
      <c r="M7" s="37" t="s">
        <v>102</v>
      </c>
      <c r="N7" s="38" t="s">
        <v>103</v>
      </c>
      <c r="O7" s="38" t="s">
        <v>104</v>
      </c>
      <c r="P7" s="38">
        <v>0.26</v>
      </c>
      <c r="Q7" s="38">
        <v>100</v>
      </c>
      <c r="R7" s="38">
        <v>3705</v>
      </c>
      <c r="S7" s="38">
        <v>2311</v>
      </c>
      <c r="T7" s="38">
        <v>256.72000000000003</v>
      </c>
      <c r="U7" s="38">
        <v>9</v>
      </c>
      <c r="V7" s="38">
        <v>6</v>
      </c>
      <c r="W7" s="38">
        <v>0.01</v>
      </c>
      <c r="X7" s="38">
        <v>600</v>
      </c>
      <c r="Y7" s="38">
        <v>68.709999999999994</v>
      </c>
      <c r="Z7" s="38">
        <v>90.05</v>
      </c>
      <c r="AA7" s="38">
        <v>84.85</v>
      </c>
      <c r="AB7" s="38">
        <v>86.89</v>
      </c>
      <c r="AC7" s="38">
        <v>83.86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764.86</v>
      </c>
      <c r="BG7" s="38">
        <v>0</v>
      </c>
      <c r="BH7" s="38">
        <v>479.28</v>
      </c>
      <c r="BI7" s="38">
        <v>451.35</v>
      </c>
      <c r="BJ7" s="38">
        <v>423.42</v>
      </c>
      <c r="BK7" s="38">
        <v>760.12</v>
      </c>
      <c r="BL7" s="38">
        <v>492.59</v>
      </c>
      <c r="BM7" s="38">
        <v>503.8</v>
      </c>
      <c r="BN7" s="38">
        <v>888.8</v>
      </c>
      <c r="BO7" s="38">
        <v>855.65</v>
      </c>
      <c r="BP7" s="38">
        <v>860.68</v>
      </c>
      <c r="BQ7" s="38">
        <v>53.62</v>
      </c>
      <c r="BR7" s="38">
        <v>84.09</v>
      </c>
      <c r="BS7" s="38">
        <v>78.72</v>
      </c>
      <c r="BT7" s="38">
        <v>62.71</v>
      </c>
      <c r="BU7" s="38">
        <v>83.46</v>
      </c>
      <c r="BV7" s="38">
        <v>50.17</v>
      </c>
      <c r="BW7" s="38">
        <v>46.53</v>
      </c>
      <c r="BX7" s="38">
        <v>51.58</v>
      </c>
      <c r="BY7" s="38">
        <v>52.55</v>
      </c>
      <c r="BZ7" s="38">
        <v>52.23</v>
      </c>
      <c r="CA7" s="38">
        <v>52.12</v>
      </c>
      <c r="CB7" s="38">
        <v>472.6</v>
      </c>
      <c r="CC7" s="38">
        <v>301.37</v>
      </c>
      <c r="CD7" s="38">
        <v>321.92</v>
      </c>
      <c r="CE7" s="38">
        <v>404.11</v>
      </c>
      <c r="CF7" s="38">
        <v>303.64999999999998</v>
      </c>
      <c r="CG7" s="38">
        <v>329.08</v>
      </c>
      <c r="CH7" s="38">
        <v>373.71</v>
      </c>
      <c r="CI7" s="38">
        <v>333.58</v>
      </c>
      <c r="CJ7" s="38">
        <v>292.45</v>
      </c>
      <c r="CK7" s="38">
        <v>294.05</v>
      </c>
      <c r="CL7" s="38">
        <v>299.14</v>
      </c>
      <c r="CM7" s="38">
        <v>25</v>
      </c>
      <c r="CN7" s="38">
        <v>25</v>
      </c>
      <c r="CO7" s="38">
        <v>25</v>
      </c>
      <c r="CP7" s="38">
        <v>25</v>
      </c>
      <c r="CQ7" s="38">
        <v>25</v>
      </c>
      <c r="CR7" s="38">
        <v>51.54</v>
      </c>
      <c r="CS7" s="38">
        <v>44.84</v>
      </c>
      <c r="CT7" s="38">
        <v>41.51</v>
      </c>
      <c r="CU7" s="38">
        <v>51.71</v>
      </c>
      <c r="CV7" s="38">
        <v>50.56</v>
      </c>
      <c r="CW7" s="38">
        <v>50.35</v>
      </c>
      <c r="CX7" s="38">
        <v>100</v>
      </c>
      <c r="CY7" s="38">
        <v>100</v>
      </c>
      <c r="CZ7" s="38">
        <v>100</v>
      </c>
      <c r="DA7" s="38">
        <v>100</v>
      </c>
      <c r="DB7" s="38">
        <v>100</v>
      </c>
      <c r="DC7" s="38">
        <v>71.599999999999994</v>
      </c>
      <c r="DD7" s="38">
        <v>67.86</v>
      </c>
      <c r="DE7" s="38">
        <v>68.72</v>
      </c>
      <c r="DF7" s="38">
        <v>82.91</v>
      </c>
      <c r="DG7" s="38">
        <v>83.85</v>
      </c>
      <c r="DH7" s="38">
        <v>81.14</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kam0028</cp:lastModifiedBy>
  <dcterms:created xsi:type="dcterms:W3CDTF">2019-12-05T05:31:25Z</dcterms:created>
  <dcterms:modified xsi:type="dcterms:W3CDTF">2020-01-27T11:15:33Z</dcterms:modified>
  <cp:category/>
</cp:coreProperties>
</file>