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0DxjquC99Qa+8a0WGkPQR4LehNqDzpIJQrFbdt0mobxHACL2Onn0qTqKUIzVIHYDNqvXSpEyLi5/kvz+UM7sA==" workbookSaltValue="k6JrwHDXArwncok7wd8x4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P10" i="4"/>
  <c r="B10" i="4"/>
  <c r="AT8" i="4"/>
  <c r="W8" i="4"/>
  <c r="P8" i="4"/>
  <c r="B6" i="4"/>
  <c r="C10" i="5" l="1"/>
  <c r="D10" i="5"/>
  <c r="E10" i="5"/>
  <c r="B10" i="5"/>
</calcChain>
</file>

<file path=xl/sharedStrings.xml><?xml version="1.0" encoding="utf-8"?>
<sst xmlns="http://schemas.openxmlformats.org/spreadsheetml/2006/main" count="311" uniqueCount="111">
  <si>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</si>
  <si>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</si>
  <si>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</si>
  <si>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</si>
  <si>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</si>
  <si>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</si>
  <si>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</si>
  <si>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</si>
  <si>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</si>
  <si>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</si>
  <si>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</si>
  <si>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</si>
  <si>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</si>
  <si>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</si>
  <si>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</si>
  <si>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</si>
  <si>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</si>
  <si>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</si>
  <si>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</si>
  <si>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</si>
  <si>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</si>
  <si>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</si>
  <si>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</si>
  <si>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</si>
  <si>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</si>
  <si>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</si>
  <si>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</si>
  <si>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</si>
  <si>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</si>
  <si>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</si>
  <si>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</si>
  <si>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</si>
  <si>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</si>
  <si>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</si>
  <si>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</si>
  <si>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</si>
  <si>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</si>
  <si>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</si>
  <si>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</si>
  <si>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</si>
  <si>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</si>
  <si>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</si>
  <si>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</si>
  <si>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</si>
  <si>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</si>
  <si>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</si>
  <si>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</si>
  <si>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</si>
  <si>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</si>
  <si>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</si>
  <si>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</si>
  <si>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</si>
  <si>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</si>
  <si>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</si>
  <si>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</si>
  <si>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</si>
  <si>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</si>
  <si>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</si>
  <si>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</si>
  <si>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</si>
  <si>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</si>
  <si>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</si>
  <si>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</si>
  <si>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</si>
  <si>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</si>
  <si>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</si>
  <si>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</si>
  <si>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</si>
  <si>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</si>
  <si>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</si>
  <si>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</si>
  <si>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</si>
  <si>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</si>
  <si>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</si>
  <si>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</si>
  <si>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</si>
  <si>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</si>
  <si>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</si>
  <si>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</si>
  <si>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</si>
  <si>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</si>
  <si>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</si>
  <si>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</si>
  <si>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</si>
  <si>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</si>
  <si>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</si>
  <si>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</si>
  <si>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</si>
  <si>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</si>
  <si>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</si>
  <si>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</si>
  <si>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</si>
  <si>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</si>
  <si>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</si>
  <si>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</si>
  <si>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</si>
  <si>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</si>
  <si>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</si>
  <si>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</si>
  <si>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</si>
  <si>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</si>
  <si>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</si>
  <si>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</si>
  <si>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</si>
  <si>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</si>
  <si>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</si>
  <si>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</si>
  <si>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</si>
  <si>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①有形固定資産減価償却率については、資産が老朽化していないため、平均値を下回っている。
②管渠老朽化率については、耐用年数を超えている管渠がほとんどないため、平均値を下回っている。
③管渠改善率については、今後管渠の更新工事を実施する予定である。</t>
    <rPh sb="1" eb="3">
      <t>ユウケイ</t>
    </rPh>
    <rPh sb="3" eb="5">
      <t>コテイ</t>
    </rPh>
    <rPh sb="5" eb="7">
      <t>シサン</t>
    </rPh>
    <rPh sb="7" eb="9">
      <t>ゲンカ</t>
    </rPh>
    <rPh sb="9" eb="11">
      <t>ショウキャク</t>
    </rPh>
    <rPh sb="11" eb="12">
      <t>リツ</t>
    </rPh>
    <rPh sb="18" eb="20">
      <t>シサン</t>
    </rPh>
    <rPh sb="21" eb="24">
      <t>ロウキュウカ</t>
    </rPh>
    <rPh sb="32" eb="35">
      <t>ヘイキンチ</t>
    </rPh>
    <rPh sb="36" eb="38">
      <t>シタマワ</t>
    </rPh>
    <rPh sb="45" eb="47">
      <t>カンキョ</t>
    </rPh>
    <rPh sb="47" eb="50">
      <t>ロウキュウカ</t>
    </rPh>
    <rPh sb="50" eb="51">
      <t>リツ</t>
    </rPh>
    <rPh sb="57" eb="59">
      <t>タイヨウ</t>
    </rPh>
    <rPh sb="59" eb="61">
      <t>ネンスウ</t>
    </rPh>
    <rPh sb="62" eb="63">
      <t>コ</t>
    </rPh>
    <rPh sb="67" eb="69">
      <t>カンキョ</t>
    </rPh>
    <rPh sb="79" eb="82">
      <t>ヘイキンチ</t>
    </rPh>
    <rPh sb="83" eb="85">
      <t>シタマワ</t>
    </rPh>
    <rPh sb="92" eb="94">
      <t>カンキョ</t>
    </rPh>
    <rPh sb="94" eb="96">
      <t>カイゼン</t>
    </rPh>
    <rPh sb="96" eb="97">
      <t>リツ</t>
    </rPh>
    <rPh sb="103" eb="105">
      <t>コンゴ</t>
    </rPh>
    <rPh sb="105" eb="107">
      <t>カンキョ</t>
    </rPh>
    <rPh sb="108" eb="110">
      <t>コウシン</t>
    </rPh>
    <rPh sb="110" eb="112">
      <t>コウジ</t>
    </rPh>
    <rPh sb="113" eb="115">
      <t>ジッシ</t>
    </rPh>
    <rPh sb="117" eb="119">
      <t>ヨテイ</t>
    </rPh>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</si>
  <si>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rPh sb="1" eb="2">
      <t>ホン</t>
    </rPh>
    <rPh sb="2" eb="3">
      <t>シ</t>
    </rPh>
    <rPh sb="7" eb="10">
      <t>ゲスイドウ</t>
    </rPh>
    <rPh sb="10" eb="12">
      <t>ジギョウ</t>
    </rPh>
    <rPh sb="12" eb="14">
      <t>カイケイ</t>
    </rPh>
    <rPh sb="16" eb="19">
      <t>シヨウリョウ</t>
    </rPh>
    <rPh sb="20" eb="22">
      <t>オスイ</t>
    </rPh>
    <rPh sb="22" eb="24">
      <t>ショリ</t>
    </rPh>
    <rPh sb="24" eb="25">
      <t>ヒ</t>
    </rPh>
    <rPh sb="26" eb="27">
      <t>マカナ</t>
    </rPh>
    <rPh sb="30" eb="32">
      <t>イッパン</t>
    </rPh>
    <rPh sb="32" eb="34">
      <t>カイケイ</t>
    </rPh>
    <rPh sb="37" eb="39">
      <t>クリイレ</t>
    </rPh>
    <rPh sb="39" eb="40">
      <t>キン</t>
    </rPh>
    <rPh sb="41" eb="43">
      <t>ジュウトウ</t>
    </rPh>
    <rPh sb="44" eb="46">
      <t>ウンエイ</t>
    </rPh>
    <rPh sb="50" eb="52">
      <t>ジョウキョウ</t>
    </rPh>
    <rPh sb="53" eb="54">
      <t>ツヅ</t>
    </rPh>
    <rPh sb="61" eb="62">
      <t>キビ</t>
    </rPh>
    <rPh sb="64" eb="66">
      <t>ザイセイ</t>
    </rPh>
    <rPh sb="66" eb="68">
      <t>ジョウキョウ</t>
    </rPh>
    <rPh sb="69" eb="70">
      <t>ナカ</t>
    </rPh>
    <rPh sb="71" eb="73">
      <t>シセツ</t>
    </rPh>
    <rPh sb="74" eb="76">
      <t>イジ</t>
    </rPh>
    <rPh sb="76" eb="78">
      <t>カンリ</t>
    </rPh>
    <rPh sb="78" eb="80">
      <t>ヒヨウ</t>
    </rPh>
    <rPh sb="81" eb="83">
      <t>カイチク</t>
    </rPh>
    <rPh sb="83" eb="85">
      <t>コウシン</t>
    </rPh>
    <rPh sb="87" eb="89">
      <t>トウシ</t>
    </rPh>
    <rPh sb="90" eb="92">
      <t>ゾウカ</t>
    </rPh>
    <rPh sb="93" eb="96">
      <t>ショウライテキ</t>
    </rPh>
    <rPh sb="97" eb="99">
      <t>ジンコウ</t>
    </rPh>
    <rPh sb="99" eb="101">
      <t>ゲンショウ</t>
    </rPh>
    <rPh sb="101" eb="102">
      <t>トウ</t>
    </rPh>
    <rPh sb="105" eb="108">
      <t>シヨウリョウ</t>
    </rPh>
    <rPh sb="108" eb="110">
      <t>シュウニュウ</t>
    </rPh>
    <rPh sb="111" eb="113">
      <t>ゲンショウ</t>
    </rPh>
    <rPh sb="114" eb="116">
      <t>ミコ</t>
    </rPh>
    <rPh sb="124" eb="127">
      <t>ジゾクテキ</t>
    </rPh>
    <rPh sb="128" eb="130">
      <t>アンテイ</t>
    </rPh>
    <rPh sb="132" eb="135">
      <t>ゲスイドウ</t>
    </rPh>
    <rPh sb="135" eb="137">
      <t>ケイエイ</t>
    </rPh>
    <rPh sb="138" eb="139">
      <t>オコナ</t>
    </rPh>
    <rPh sb="144" eb="146">
      <t>チョウキ</t>
    </rPh>
    <rPh sb="146" eb="147">
      <t>テキ</t>
    </rPh>
    <rPh sb="148" eb="150">
      <t>シテン</t>
    </rPh>
    <rPh sb="151" eb="152">
      <t>タ</t>
    </rPh>
    <rPh sb="153" eb="155">
      <t>カンリ</t>
    </rPh>
    <rPh sb="156" eb="158">
      <t>ケイエイ</t>
    </rPh>
    <rPh sb="159" eb="160">
      <t>オコナ</t>
    </rPh>
    <rPh sb="167" eb="169">
      <t>ジュウヨウ</t>
    </rPh>
    <phoneticPr fontId="4"/>
  </si>
  <si>
    <t xml:space="preserve">　平成３０年度より下水道事業に地方公営企業法を適用したため当該年度のみの数値となっている。
①経常収支比率については、100%以上となっているが、一般会計繰入金に依存している状況である。
②累積欠損金比率については、法適化により長期前受金が発生し負債が大きくなり欠損金が生じた。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
</t>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29" eb="31">
      <t>トウガイ</t>
    </rPh>
    <rPh sb="31" eb="33">
      <t>ネンド</t>
    </rPh>
    <rPh sb="36" eb="38">
      <t>スウチ</t>
    </rPh>
    <rPh sb="47" eb="49">
      <t>ケイジョウ</t>
    </rPh>
    <rPh sb="49" eb="51">
      <t>シュウシ</t>
    </rPh>
    <rPh sb="51" eb="53">
      <t>ヒリツ</t>
    </rPh>
    <rPh sb="63" eb="65">
      <t>イジョウ</t>
    </rPh>
    <rPh sb="73" eb="75">
      <t>イッパン</t>
    </rPh>
    <rPh sb="75" eb="77">
      <t>カイケイ</t>
    </rPh>
    <rPh sb="77" eb="79">
      <t>クリイレ</t>
    </rPh>
    <rPh sb="79" eb="80">
      <t>キン</t>
    </rPh>
    <rPh sb="81" eb="83">
      <t>イゾン</t>
    </rPh>
    <rPh sb="87" eb="89">
      <t>ジョウキョウ</t>
    </rPh>
    <rPh sb="95" eb="97">
      <t>ルイセキ</t>
    </rPh>
    <rPh sb="97" eb="100">
      <t>ケッソンキン</t>
    </rPh>
    <rPh sb="100" eb="102">
      <t>ヒリツ</t>
    </rPh>
    <rPh sb="108" eb="109">
      <t>ホウ</t>
    </rPh>
    <rPh sb="109" eb="110">
      <t>テキ</t>
    </rPh>
    <rPh sb="110" eb="111">
      <t>カ</t>
    </rPh>
    <rPh sb="114" eb="116">
      <t>チョウキ</t>
    </rPh>
    <rPh sb="116" eb="118">
      <t>マエウケ</t>
    </rPh>
    <rPh sb="118" eb="119">
      <t>キン</t>
    </rPh>
    <rPh sb="120" eb="122">
      <t>ハッセイ</t>
    </rPh>
    <rPh sb="123" eb="125">
      <t>フサイ</t>
    </rPh>
    <rPh sb="126" eb="127">
      <t>オオ</t>
    </rPh>
    <rPh sb="131" eb="134">
      <t>ケッソンキン</t>
    </rPh>
    <rPh sb="135" eb="136">
      <t>ショウ</t>
    </rPh>
    <rPh sb="141" eb="143">
      <t>リュウドウ</t>
    </rPh>
    <rPh sb="143" eb="145">
      <t>ヒリツ</t>
    </rPh>
    <rPh sb="151" eb="153">
      <t>タガク</t>
    </rPh>
    <rPh sb="154" eb="156">
      <t>ケンセツ</t>
    </rPh>
    <rPh sb="156" eb="158">
      <t>カイリョウ</t>
    </rPh>
    <rPh sb="158" eb="159">
      <t>ヒ</t>
    </rPh>
    <rPh sb="160" eb="161">
      <t>ア</t>
    </rPh>
    <rPh sb="163" eb="165">
      <t>キギョウ</t>
    </rPh>
    <rPh sb="165" eb="166">
      <t>サイ</t>
    </rPh>
    <rPh sb="167" eb="168">
      <t>オオ</t>
    </rPh>
    <rPh sb="175" eb="177">
      <t>キギョウ</t>
    </rPh>
    <rPh sb="177" eb="178">
      <t>サイ</t>
    </rPh>
    <rPh sb="178" eb="180">
      <t>ショウカン</t>
    </rPh>
    <rPh sb="181" eb="184">
      <t>シヨウリョウ</t>
    </rPh>
    <rPh sb="184" eb="186">
      <t>シュウニュウ</t>
    </rPh>
    <rPh sb="186" eb="187">
      <t>トウ</t>
    </rPh>
    <rPh sb="189" eb="190">
      <t>マカナ</t>
    </rPh>
    <rPh sb="196" eb="198">
      <t>セツゾク</t>
    </rPh>
    <rPh sb="198" eb="199">
      <t>リツ</t>
    </rPh>
    <rPh sb="200" eb="202">
      <t>コウジョウ</t>
    </rPh>
    <rPh sb="207" eb="209">
      <t>シュウニュウ</t>
    </rPh>
    <rPh sb="210" eb="212">
      <t>カクホ</t>
    </rPh>
    <rPh sb="217" eb="219">
      <t>ケイエイ</t>
    </rPh>
    <rPh sb="220" eb="222">
      <t>ヒツヨウ</t>
    </rPh>
    <rPh sb="228" eb="230">
      <t>キギョウ</t>
    </rPh>
    <rPh sb="230" eb="231">
      <t>サイ</t>
    </rPh>
    <rPh sb="231" eb="233">
      <t>ザンダカ</t>
    </rPh>
    <rPh sb="233" eb="234">
      <t>タイ</t>
    </rPh>
    <rPh sb="234" eb="236">
      <t>ジギョウ</t>
    </rPh>
    <rPh sb="236" eb="238">
      <t>キボ</t>
    </rPh>
    <rPh sb="238" eb="240">
      <t>ヒリツ</t>
    </rPh>
    <rPh sb="245" eb="247">
      <t>キサイ</t>
    </rPh>
    <rPh sb="247" eb="249">
      <t>ザンダカ</t>
    </rPh>
    <rPh sb="250" eb="251">
      <t>オオ</t>
    </rPh>
    <rPh sb="257" eb="259">
      <t>ヘイキン</t>
    </rPh>
    <rPh sb="259" eb="260">
      <t>チ</t>
    </rPh>
    <rPh sb="261" eb="262">
      <t>オオ</t>
    </rPh>
    <rPh sb="264" eb="266">
      <t>ウワマワ</t>
    </rPh>
    <rPh sb="271" eb="273">
      <t>コンゴ</t>
    </rPh>
    <rPh sb="275" eb="277">
      <t>ジギョウ</t>
    </rPh>
    <rPh sb="277" eb="278">
      <t>ヒ</t>
    </rPh>
    <rPh sb="279" eb="281">
      <t>ゲンショウ</t>
    </rPh>
    <rPh sb="284" eb="286">
      <t>キギョウ</t>
    </rPh>
    <rPh sb="286" eb="287">
      <t>サイ</t>
    </rPh>
    <rPh sb="287" eb="289">
      <t>ザンダカ</t>
    </rPh>
    <rPh sb="290" eb="292">
      <t>ゲンショウ</t>
    </rPh>
    <rPh sb="296" eb="298">
      <t>ミコ</t>
    </rPh>
    <rPh sb="305" eb="307">
      <t>ケイヒ</t>
    </rPh>
    <rPh sb="307" eb="309">
      <t>カイシュウ</t>
    </rPh>
    <rPh sb="309" eb="310">
      <t>リツ</t>
    </rPh>
    <rPh sb="316" eb="318">
      <t>ヒヨウ</t>
    </rPh>
    <rPh sb="318" eb="320">
      <t>サクゲン</t>
    </rPh>
    <rPh sb="320" eb="321">
      <t>トウ</t>
    </rPh>
    <rPh sb="324" eb="326">
      <t>コンゴ</t>
    </rPh>
    <rPh sb="327" eb="329">
      <t>テキセイ</t>
    </rPh>
    <rPh sb="330" eb="332">
      <t>ジギョウ</t>
    </rPh>
    <rPh sb="332" eb="334">
      <t>ウンエイ</t>
    </rPh>
    <rPh sb="335" eb="336">
      <t>ツト</t>
    </rPh>
    <rPh sb="342" eb="344">
      <t>オスイ</t>
    </rPh>
    <rPh sb="344" eb="346">
      <t>ショリ</t>
    </rPh>
    <rPh sb="346" eb="348">
      <t>ゲンカ</t>
    </rPh>
    <rPh sb="354" eb="356">
      <t>オスイ</t>
    </rPh>
    <rPh sb="356" eb="358">
      <t>ショリ</t>
    </rPh>
    <rPh sb="358" eb="359">
      <t>ヒ</t>
    </rPh>
    <rPh sb="360" eb="362">
      <t>シホン</t>
    </rPh>
    <rPh sb="362" eb="363">
      <t>ヒ</t>
    </rPh>
    <rPh sb="364" eb="366">
      <t>ゲンカ</t>
    </rPh>
    <rPh sb="366" eb="368">
      <t>ショウキャク</t>
    </rPh>
    <rPh sb="368" eb="369">
      <t>ヒ</t>
    </rPh>
    <rPh sb="374" eb="375">
      <t>オオ</t>
    </rPh>
    <rPh sb="380" eb="382">
      <t>ヘイキン</t>
    </rPh>
    <rPh sb="383" eb="385">
      <t>ウワマワ</t>
    </rPh>
    <rPh sb="390" eb="392">
      <t>シセツ</t>
    </rPh>
    <rPh sb="392" eb="395">
      <t>リヨウリツ</t>
    </rPh>
    <rPh sb="401" eb="403">
      <t>チイキ</t>
    </rPh>
    <rPh sb="403" eb="405">
      <t>ケイザイ</t>
    </rPh>
    <rPh sb="406" eb="408">
      <t>ジョウキョウ</t>
    </rPh>
    <rPh sb="409" eb="411">
      <t>ジンコウ</t>
    </rPh>
    <rPh sb="411" eb="413">
      <t>ゲンショウ</t>
    </rPh>
    <rPh sb="414" eb="416">
      <t>セッスイ</t>
    </rPh>
    <rPh sb="416" eb="418">
      <t>キキ</t>
    </rPh>
    <rPh sb="419" eb="421">
      <t>フキュウ</t>
    </rPh>
    <rPh sb="421" eb="422">
      <t>トウ</t>
    </rPh>
    <rPh sb="425" eb="428">
      <t>リヨウリツ</t>
    </rPh>
    <rPh sb="429" eb="431">
      <t>ヘイキン</t>
    </rPh>
    <rPh sb="432" eb="434">
      <t>シタマワ</t>
    </rPh>
    <rPh sb="435" eb="437">
      <t>ジョウキョウ</t>
    </rPh>
    <rPh sb="443" eb="446">
      <t>スイセンカ</t>
    </rPh>
    <rPh sb="446" eb="447">
      <t>リツ</t>
    </rPh>
    <rPh sb="453" eb="455">
      <t>アンテイ</t>
    </rPh>
    <rPh sb="457" eb="459">
      <t>シュウニュウ</t>
    </rPh>
    <rPh sb="460" eb="462">
      <t>カクホ</t>
    </rPh>
    <rPh sb="469" eb="472">
      <t>ホジョキン</t>
    </rPh>
    <rPh sb="472" eb="474">
      <t>セイド</t>
    </rPh>
    <rPh sb="475" eb="477">
      <t>シンセツ</t>
    </rPh>
    <rPh sb="478" eb="481">
      <t>ジョウカソウ</t>
    </rPh>
    <rPh sb="484" eb="486">
      <t>キリカエ</t>
    </rPh>
    <rPh sb="488" eb="490">
      <t>セツゾク</t>
    </rPh>
    <rPh sb="490" eb="492">
      <t>ソクシン</t>
    </rPh>
    <rPh sb="493" eb="494">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</si>
</sst>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8F83-493B-BD2F-50000DE6B98F}"/>
            </c:ext>
          </c:extLst>
        </c:ser>
        <c:dLbls>
          <c:showLegendKey val="0"/>
          <c:showVal val="0"/>
          <c:showCatName val="0"/>
          <c:showSerName val="0"/>
          <c:showPercent val="0"/>
          <c:showBubbleSize val="0"/>
        </c:dLbls>
        <c:gapWidth val="150"/>
        <c:axId val="212271104"/>
        <c:axId val="21227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0.21</c:v>
                </c:pt>
              </c:numCache>
            </c:numRef>
          </c:val>
          <c:smooth val="0"/>
          <c:extLst xmlns:c16r2="http://schemas.microsoft.com/office/drawing/2015/06/chart">
            <c:ext xmlns:c16="http://schemas.microsoft.com/office/drawing/2014/chart" uri="{C3380CC4-5D6E-409C-BE32-E72D297353CC}">
              <c16:uniqueId val="{00000001-8F83-493B-BD2F-50000DE6B98F}"/>
            </c:ext>
          </c:extLst>
        </c:ser>
        <c:dLbls>
          <c:showLegendKey val="0"/>
          <c:showVal val="0"/>
          <c:showCatName val="0"/>
          <c:showSerName val="0"/>
          <c:showPercent val="0"/>
          <c:showBubbleSize val="0"/>
        </c:dLbls>
        <c:marker val="1"/>
        <c:smooth val="0"/>
        <c:axId val="212271104"/>
        <c:axId val="212273408"/>
      </c:lineChart>
      <c:dateAx>
        <c:axId val="212271104"/>
        <c:scaling>
          <c:orientation val="minMax"/>
        </c:scaling>
        <c:delete val="1"/>
        <c:axPos val="b"/>
        <c:numFmt formatCode="ge" sourceLinked="1"/>
        <c:majorTickMark val="none"/>
        <c:minorTickMark val="none"/>
        <c:tickLblPos val="none"/>
        <c:crossAx val="212273408"/>
        <c:crosses val="autoZero"/>
        <c:auto val="1"/>
        <c:lblOffset val="100"/>
        <c:baseTimeUnit val="years"/>
      </c:dateAx>
      <c:valAx>
        <c:axId val="21227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27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30.53</c:v>
                </c:pt>
              </c:numCache>
            </c:numRef>
          </c:val>
          <c:extLst xmlns:c16r2="http://schemas.microsoft.com/office/drawing/2015/06/chart">
            <c:ext xmlns:c16="http://schemas.microsoft.com/office/drawing/2014/chart" uri="{C3380CC4-5D6E-409C-BE32-E72D297353CC}">
              <c16:uniqueId val="{00000000-C52F-49BB-A91F-1EE43B09B844}"/>
            </c:ext>
          </c:extLst>
        </c:ser>
        <c:dLbls>
          <c:showLegendKey val="0"/>
          <c:showVal val="0"/>
          <c:showCatName val="0"/>
          <c:showSerName val="0"/>
          <c:showPercent val="0"/>
          <c:showBubbleSize val="0"/>
        </c:dLbls>
        <c:gapWidth val="150"/>
        <c:axId val="68790144"/>
        <c:axId val="6897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c:v>
                </c:pt>
              </c:numCache>
            </c:numRef>
          </c:val>
          <c:smooth val="0"/>
          <c:extLst xmlns:c16r2="http://schemas.microsoft.com/office/drawing/2015/06/chart">
            <c:ext xmlns:c16="http://schemas.microsoft.com/office/drawing/2014/chart" uri="{C3380CC4-5D6E-409C-BE32-E72D297353CC}">
              <c16:uniqueId val="{00000001-C52F-49BB-A91F-1EE43B09B844}"/>
            </c:ext>
          </c:extLst>
        </c:ser>
        <c:dLbls>
          <c:showLegendKey val="0"/>
          <c:showVal val="0"/>
          <c:showCatName val="0"/>
          <c:showSerName val="0"/>
          <c:showPercent val="0"/>
          <c:showBubbleSize val="0"/>
        </c:dLbls>
        <c:marker val="1"/>
        <c:smooth val="0"/>
        <c:axId val="68790144"/>
        <c:axId val="68972544"/>
      </c:lineChart>
      <c:dateAx>
        <c:axId val="68790144"/>
        <c:scaling>
          <c:orientation val="minMax"/>
        </c:scaling>
        <c:delete val="1"/>
        <c:axPos val="b"/>
        <c:numFmt formatCode="ge" sourceLinked="1"/>
        <c:majorTickMark val="none"/>
        <c:minorTickMark val="none"/>
        <c:tickLblPos val="none"/>
        <c:crossAx val="68972544"/>
        <c:crosses val="autoZero"/>
        <c:auto val="1"/>
        <c:lblOffset val="100"/>
        <c:baseTimeUnit val="years"/>
      </c:dateAx>
      <c:valAx>
        <c:axId val="6897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79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68.599999999999994</c:v>
                </c:pt>
              </c:numCache>
            </c:numRef>
          </c:val>
          <c:extLst xmlns:c16r2="http://schemas.microsoft.com/office/drawing/2015/06/chart">
            <c:ext xmlns:c16="http://schemas.microsoft.com/office/drawing/2014/chart" uri="{C3380CC4-5D6E-409C-BE32-E72D297353CC}">
              <c16:uniqueId val="{00000000-A3BD-4219-93BE-E3A93F8B03CB}"/>
            </c:ext>
          </c:extLst>
        </c:ser>
        <c:dLbls>
          <c:showLegendKey val="0"/>
          <c:showVal val="0"/>
          <c:showCatName val="0"/>
          <c:showSerName val="0"/>
          <c:showPercent val="0"/>
          <c:showBubbleSize val="0"/>
        </c:dLbls>
        <c:gapWidth val="150"/>
        <c:axId val="69089536"/>
        <c:axId val="6963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89.79</c:v>
                </c:pt>
              </c:numCache>
            </c:numRef>
          </c:val>
          <c:smooth val="0"/>
          <c:extLst xmlns:c16r2="http://schemas.microsoft.com/office/drawing/2015/06/chart">
            <c:ext xmlns:c16="http://schemas.microsoft.com/office/drawing/2014/chart" uri="{C3380CC4-5D6E-409C-BE32-E72D297353CC}">
              <c16:uniqueId val="{00000001-A3BD-4219-93BE-E3A93F8B03CB}"/>
            </c:ext>
          </c:extLst>
        </c:ser>
        <c:dLbls>
          <c:showLegendKey val="0"/>
          <c:showVal val="0"/>
          <c:showCatName val="0"/>
          <c:showSerName val="0"/>
          <c:showPercent val="0"/>
          <c:showBubbleSize val="0"/>
        </c:dLbls>
        <c:marker val="1"/>
        <c:smooth val="0"/>
        <c:axId val="69089536"/>
        <c:axId val="69636480"/>
      </c:lineChart>
      <c:dateAx>
        <c:axId val="69089536"/>
        <c:scaling>
          <c:orientation val="minMax"/>
        </c:scaling>
        <c:delete val="1"/>
        <c:axPos val="b"/>
        <c:numFmt formatCode="ge" sourceLinked="1"/>
        <c:majorTickMark val="none"/>
        <c:minorTickMark val="none"/>
        <c:tickLblPos val="none"/>
        <c:crossAx val="69636480"/>
        <c:crosses val="autoZero"/>
        <c:auto val="1"/>
        <c:lblOffset val="100"/>
        <c:baseTimeUnit val="years"/>
      </c:dateAx>
      <c:valAx>
        <c:axId val="6963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08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124.1</c:v>
                </c:pt>
              </c:numCache>
            </c:numRef>
          </c:val>
          <c:extLst xmlns:c16r2="http://schemas.microsoft.com/office/drawing/2015/06/chart">
            <c:ext xmlns:c16="http://schemas.microsoft.com/office/drawing/2014/chart" uri="{C3380CC4-5D6E-409C-BE32-E72D297353CC}">
              <c16:uniqueId val="{00000000-522A-419B-8034-D711DA9ED3EF}"/>
            </c:ext>
          </c:extLst>
        </c:ser>
        <c:dLbls>
          <c:showLegendKey val="0"/>
          <c:showVal val="0"/>
          <c:showCatName val="0"/>
          <c:showSerName val="0"/>
          <c:showPercent val="0"/>
          <c:showBubbleSize val="0"/>
        </c:dLbls>
        <c:gapWidth val="150"/>
        <c:axId val="213243008"/>
        <c:axId val="650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105.06</c:v>
                </c:pt>
              </c:numCache>
            </c:numRef>
          </c:val>
          <c:smooth val="0"/>
          <c:extLst xmlns:c16r2="http://schemas.microsoft.com/office/drawing/2015/06/chart">
            <c:ext xmlns:c16="http://schemas.microsoft.com/office/drawing/2014/chart" uri="{C3380CC4-5D6E-409C-BE32-E72D297353CC}">
              <c16:uniqueId val="{00000001-522A-419B-8034-D711DA9ED3EF}"/>
            </c:ext>
          </c:extLst>
        </c:ser>
        <c:dLbls>
          <c:showLegendKey val="0"/>
          <c:showVal val="0"/>
          <c:showCatName val="0"/>
          <c:showSerName val="0"/>
          <c:showPercent val="0"/>
          <c:showBubbleSize val="0"/>
        </c:dLbls>
        <c:marker val="1"/>
        <c:smooth val="0"/>
        <c:axId val="213243008"/>
        <c:axId val="65032192"/>
      </c:lineChart>
      <c:dateAx>
        <c:axId val="213243008"/>
        <c:scaling>
          <c:orientation val="minMax"/>
        </c:scaling>
        <c:delete val="1"/>
        <c:axPos val="b"/>
        <c:numFmt formatCode="ge" sourceLinked="1"/>
        <c:majorTickMark val="none"/>
        <c:minorTickMark val="none"/>
        <c:tickLblPos val="none"/>
        <c:crossAx val="65032192"/>
        <c:crosses val="autoZero"/>
        <c:auto val="1"/>
        <c:lblOffset val="100"/>
        <c:baseTimeUnit val="years"/>
      </c:dateAx>
      <c:valAx>
        <c:axId val="650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24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2.75</c:v>
                </c:pt>
              </c:numCache>
            </c:numRef>
          </c:val>
          <c:extLst xmlns:c16r2="http://schemas.microsoft.com/office/drawing/2015/06/chart">
            <c:ext xmlns:c16="http://schemas.microsoft.com/office/drawing/2014/chart" uri="{C3380CC4-5D6E-409C-BE32-E72D297353CC}">
              <c16:uniqueId val="{00000000-4C05-4B8E-A3D1-FA1AE3A078F8}"/>
            </c:ext>
          </c:extLst>
        </c:ser>
        <c:dLbls>
          <c:showLegendKey val="0"/>
          <c:showVal val="0"/>
          <c:showCatName val="0"/>
          <c:showSerName val="0"/>
          <c:showPercent val="0"/>
          <c:showBubbleSize val="0"/>
        </c:dLbls>
        <c:gapWidth val="150"/>
        <c:axId val="65050880"/>
        <c:axId val="65053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30.6</c:v>
                </c:pt>
              </c:numCache>
            </c:numRef>
          </c:val>
          <c:smooth val="0"/>
          <c:extLst xmlns:c16r2="http://schemas.microsoft.com/office/drawing/2015/06/chart">
            <c:ext xmlns:c16="http://schemas.microsoft.com/office/drawing/2014/chart" uri="{C3380CC4-5D6E-409C-BE32-E72D297353CC}">
              <c16:uniqueId val="{00000001-4C05-4B8E-A3D1-FA1AE3A078F8}"/>
            </c:ext>
          </c:extLst>
        </c:ser>
        <c:dLbls>
          <c:showLegendKey val="0"/>
          <c:showVal val="0"/>
          <c:showCatName val="0"/>
          <c:showSerName val="0"/>
          <c:showPercent val="0"/>
          <c:showBubbleSize val="0"/>
        </c:dLbls>
        <c:marker val="1"/>
        <c:smooth val="0"/>
        <c:axId val="65050880"/>
        <c:axId val="65053056"/>
      </c:lineChart>
      <c:dateAx>
        <c:axId val="65050880"/>
        <c:scaling>
          <c:orientation val="minMax"/>
        </c:scaling>
        <c:delete val="1"/>
        <c:axPos val="b"/>
        <c:numFmt formatCode="ge" sourceLinked="1"/>
        <c:majorTickMark val="none"/>
        <c:minorTickMark val="none"/>
        <c:tickLblPos val="none"/>
        <c:crossAx val="65053056"/>
        <c:crosses val="autoZero"/>
        <c:auto val="1"/>
        <c:lblOffset val="100"/>
        <c:baseTimeUnit val="years"/>
      </c:dateAx>
      <c:valAx>
        <c:axId val="6505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05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1.62</c:v>
                </c:pt>
              </c:numCache>
            </c:numRef>
          </c:val>
          <c:extLst xmlns:c16r2="http://schemas.microsoft.com/office/drawing/2015/06/chart">
            <c:ext xmlns:c16="http://schemas.microsoft.com/office/drawing/2014/chart" uri="{C3380CC4-5D6E-409C-BE32-E72D297353CC}">
              <c16:uniqueId val="{00000000-0D1C-4B23-B726-C7DD33A871E2}"/>
            </c:ext>
          </c:extLst>
        </c:ser>
        <c:dLbls>
          <c:showLegendKey val="0"/>
          <c:showVal val="0"/>
          <c:showCatName val="0"/>
          <c:showSerName val="0"/>
          <c:showPercent val="0"/>
          <c:showBubbleSize val="0"/>
        </c:dLbls>
        <c:gapWidth val="150"/>
        <c:axId val="65071744"/>
        <c:axId val="6507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1.83</c:v>
                </c:pt>
              </c:numCache>
            </c:numRef>
          </c:val>
          <c:smooth val="0"/>
          <c:extLst xmlns:c16r2="http://schemas.microsoft.com/office/drawing/2015/06/chart">
            <c:ext xmlns:c16="http://schemas.microsoft.com/office/drawing/2014/chart" uri="{C3380CC4-5D6E-409C-BE32-E72D297353CC}">
              <c16:uniqueId val="{00000001-0D1C-4B23-B726-C7DD33A871E2}"/>
            </c:ext>
          </c:extLst>
        </c:ser>
        <c:dLbls>
          <c:showLegendKey val="0"/>
          <c:showVal val="0"/>
          <c:showCatName val="0"/>
          <c:showSerName val="0"/>
          <c:showPercent val="0"/>
          <c:showBubbleSize val="0"/>
        </c:dLbls>
        <c:marker val="1"/>
        <c:smooth val="0"/>
        <c:axId val="65071744"/>
        <c:axId val="65078016"/>
      </c:lineChart>
      <c:dateAx>
        <c:axId val="65071744"/>
        <c:scaling>
          <c:orientation val="minMax"/>
        </c:scaling>
        <c:delete val="1"/>
        <c:axPos val="b"/>
        <c:numFmt formatCode="ge" sourceLinked="1"/>
        <c:majorTickMark val="none"/>
        <c:minorTickMark val="none"/>
        <c:tickLblPos val="none"/>
        <c:crossAx val="65078016"/>
        <c:crosses val="autoZero"/>
        <c:auto val="1"/>
        <c:lblOffset val="100"/>
        <c:baseTimeUnit val="years"/>
      </c:dateAx>
      <c:valAx>
        <c:axId val="6507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07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56.06</c:v>
                </c:pt>
              </c:numCache>
            </c:numRef>
          </c:val>
          <c:extLst xmlns:c16r2="http://schemas.microsoft.com/office/drawing/2015/06/chart">
            <c:ext xmlns:c16="http://schemas.microsoft.com/office/drawing/2014/chart" uri="{C3380CC4-5D6E-409C-BE32-E72D297353CC}">
              <c16:uniqueId val="{00000000-AC58-47F3-86ED-EEF82037218C}"/>
            </c:ext>
          </c:extLst>
        </c:ser>
        <c:dLbls>
          <c:showLegendKey val="0"/>
          <c:showVal val="0"/>
          <c:showCatName val="0"/>
          <c:showSerName val="0"/>
          <c:showPercent val="0"/>
          <c:showBubbleSize val="0"/>
        </c:dLbls>
        <c:gapWidth val="150"/>
        <c:axId val="65092608"/>
        <c:axId val="6509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41.56</c:v>
                </c:pt>
              </c:numCache>
            </c:numRef>
          </c:val>
          <c:smooth val="0"/>
          <c:extLst xmlns:c16r2="http://schemas.microsoft.com/office/drawing/2015/06/chart">
            <c:ext xmlns:c16="http://schemas.microsoft.com/office/drawing/2014/chart" uri="{C3380CC4-5D6E-409C-BE32-E72D297353CC}">
              <c16:uniqueId val="{00000001-AC58-47F3-86ED-EEF82037218C}"/>
            </c:ext>
          </c:extLst>
        </c:ser>
        <c:dLbls>
          <c:showLegendKey val="0"/>
          <c:showVal val="0"/>
          <c:showCatName val="0"/>
          <c:showSerName val="0"/>
          <c:showPercent val="0"/>
          <c:showBubbleSize val="0"/>
        </c:dLbls>
        <c:marker val="1"/>
        <c:smooth val="0"/>
        <c:axId val="65092608"/>
        <c:axId val="65098880"/>
      </c:lineChart>
      <c:dateAx>
        <c:axId val="65092608"/>
        <c:scaling>
          <c:orientation val="minMax"/>
        </c:scaling>
        <c:delete val="1"/>
        <c:axPos val="b"/>
        <c:numFmt formatCode="ge" sourceLinked="1"/>
        <c:majorTickMark val="none"/>
        <c:minorTickMark val="none"/>
        <c:tickLblPos val="none"/>
        <c:crossAx val="65098880"/>
        <c:crosses val="autoZero"/>
        <c:auto val="1"/>
        <c:lblOffset val="100"/>
        <c:baseTimeUnit val="years"/>
      </c:dateAx>
      <c:valAx>
        <c:axId val="6509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09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23.45</c:v>
                </c:pt>
              </c:numCache>
            </c:numRef>
          </c:val>
          <c:extLst xmlns:c16r2="http://schemas.microsoft.com/office/drawing/2015/06/chart">
            <c:ext xmlns:c16="http://schemas.microsoft.com/office/drawing/2014/chart" uri="{C3380CC4-5D6E-409C-BE32-E72D297353CC}">
              <c16:uniqueId val="{00000000-377A-4B06-A471-3D35B8C03B7B}"/>
            </c:ext>
          </c:extLst>
        </c:ser>
        <c:dLbls>
          <c:showLegendKey val="0"/>
          <c:showVal val="0"/>
          <c:showCatName val="0"/>
          <c:showSerName val="0"/>
          <c:showPercent val="0"/>
          <c:showBubbleSize val="0"/>
        </c:dLbls>
        <c:gapWidth val="150"/>
        <c:axId val="65142144"/>
        <c:axId val="6515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80.81</c:v>
                </c:pt>
              </c:numCache>
            </c:numRef>
          </c:val>
          <c:smooth val="0"/>
          <c:extLst xmlns:c16r2="http://schemas.microsoft.com/office/drawing/2015/06/chart">
            <c:ext xmlns:c16="http://schemas.microsoft.com/office/drawing/2014/chart" uri="{C3380CC4-5D6E-409C-BE32-E72D297353CC}">
              <c16:uniqueId val="{00000001-377A-4B06-A471-3D35B8C03B7B}"/>
            </c:ext>
          </c:extLst>
        </c:ser>
        <c:dLbls>
          <c:showLegendKey val="0"/>
          <c:showVal val="0"/>
          <c:showCatName val="0"/>
          <c:showSerName val="0"/>
          <c:showPercent val="0"/>
          <c:showBubbleSize val="0"/>
        </c:dLbls>
        <c:marker val="1"/>
        <c:smooth val="0"/>
        <c:axId val="65142144"/>
        <c:axId val="65156608"/>
      </c:lineChart>
      <c:dateAx>
        <c:axId val="65142144"/>
        <c:scaling>
          <c:orientation val="minMax"/>
        </c:scaling>
        <c:delete val="1"/>
        <c:axPos val="b"/>
        <c:numFmt formatCode="ge" sourceLinked="1"/>
        <c:majorTickMark val="none"/>
        <c:minorTickMark val="none"/>
        <c:tickLblPos val="none"/>
        <c:crossAx val="65156608"/>
        <c:crosses val="autoZero"/>
        <c:auto val="1"/>
        <c:lblOffset val="100"/>
        <c:baseTimeUnit val="years"/>
      </c:dateAx>
      <c:valAx>
        <c:axId val="6515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14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1816.03</c:v>
                </c:pt>
              </c:numCache>
            </c:numRef>
          </c:val>
          <c:extLst xmlns:c16r2="http://schemas.microsoft.com/office/drawing/2015/06/chart">
            <c:ext xmlns:c16="http://schemas.microsoft.com/office/drawing/2014/chart" uri="{C3380CC4-5D6E-409C-BE32-E72D297353CC}">
              <c16:uniqueId val="{00000000-2D16-4286-9120-E00353CE8D04}"/>
            </c:ext>
          </c:extLst>
        </c:ser>
        <c:dLbls>
          <c:showLegendKey val="0"/>
          <c:showVal val="0"/>
          <c:showCatName val="0"/>
          <c:showSerName val="0"/>
          <c:showPercent val="0"/>
          <c:showBubbleSize val="0"/>
        </c:dLbls>
        <c:gapWidth val="150"/>
        <c:axId val="65179648"/>
        <c:axId val="6518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768.62</c:v>
                </c:pt>
              </c:numCache>
            </c:numRef>
          </c:val>
          <c:smooth val="0"/>
          <c:extLst xmlns:c16r2="http://schemas.microsoft.com/office/drawing/2015/06/chart">
            <c:ext xmlns:c16="http://schemas.microsoft.com/office/drawing/2014/chart" uri="{C3380CC4-5D6E-409C-BE32-E72D297353CC}">
              <c16:uniqueId val="{00000001-2D16-4286-9120-E00353CE8D04}"/>
            </c:ext>
          </c:extLst>
        </c:ser>
        <c:dLbls>
          <c:showLegendKey val="0"/>
          <c:showVal val="0"/>
          <c:showCatName val="0"/>
          <c:showSerName val="0"/>
          <c:showPercent val="0"/>
          <c:showBubbleSize val="0"/>
        </c:dLbls>
        <c:marker val="1"/>
        <c:smooth val="0"/>
        <c:axId val="65179648"/>
        <c:axId val="65181568"/>
      </c:lineChart>
      <c:dateAx>
        <c:axId val="65179648"/>
        <c:scaling>
          <c:orientation val="minMax"/>
        </c:scaling>
        <c:delete val="1"/>
        <c:axPos val="b"/>
        <c:numFmt formatCode="ge" sourceLinked="1"/>
        <c:majorTickMark val="none"/>
        <c:minorTickMark val="none"/>
        <c:tickLblPos val="none"/>
        <c:crossAx val="65181568"/>
        <c:crosses val="autoZero"/>
        <c:auto val="1"/>
        <c:lblOffset val="100"/>
        <c:baseTimeUnit val="years"/>
      </c:dateAx>
      <c:valAx>
        <c:axId val="651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17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84.13</c:v>
                </c:pt>
              </c:numCache>
            </c:numRef>
          </c:val>
          <c:extLst xmlns:c16r2="http://schemas.microsoft.com/office/drawing/2015/06/chart">
            <c:ext xmlns:c16="http://schemas.microsoft.com/office/drawing/2014/chart" uri="{C3380CC4-5D6E-409C-BE32-E72D297353CC}">
              <c16:uniqueId val="{00000000-8BD7-44F5-B13F-D5826CFC7997}"/>
            </c:ext>
          </c:extLst>
        </c:ser>
        <c:dLbls>
          <c:showLegendKey val="0"/>
          <c:showVal val="0"/>
          <c:showCatName val="0"/>
          <c:showSerName val="0"/>
          <c:showPercent val="0"/>
          <c:showBubbleSize val="0"/>
        </c:dLbls>
        <c:gapWidth val="150"/>
        <c:axId val="66548096"/>
        <c:axId val="6655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88.06</c:v>
                </c:pt>
              </c:numCache>
            </c:numRef>
          </c:val>
          <c:smooth val="0"/>
          <c:extLst xmlns:c16r2="http://schemas.microsoft.com/office/drawing/2015/06/chart">
            <c:ext xmlns:c16="http://schemas.microsoft.com/office/drawing/2014/chart" uri="{C3380CC4-5D6E-409C-BE32-E72D297353CC}">
              <c16:uniqueId val="{00000001-8BD7-44F5-B13F-D5826CFC7997}"/>
            </c:ext>
          </c:extLst>
        </c:ser>
        <c:dLbls>
          <c:showLegendKey val="0"/>
          <c:showVal val="0"/>
          <c:showCatName val="0"/>
          <c:showSerName val="0"/>
          <c:showPercent val="0"/>
          <c:showBubbleSize val="0"/>
        </c:dLbls>
        <c:marker val="1"/>
        <c:smooth val="0"/>
        <c:axId val="66548096"/>
        <c:axId val="66550016"/>
      </c:lineChart>
      <c:dateAx>
        <c:axId val="66548096"/>
        <c:scaling>
          <c:orientation val="minMax"/>
        </c:scaling>
        <c:delete val="1"/>
        <c:axPos val="b"/>
        <c:numFmt formatCode="ge" sourceLinked="1"/>
        <c:majorTickMark val="none"/>
        <c:minorTickMark val="none"/>
        <c:tickLblPos val="none"/>
        <c:crossAx val="66550016"/>
        <c:crosses val="autoZero"/>
        <c:auto val="1"/>
        <c:lblOffset val="100"/>
        <c:baseTimeUnit val="years"/>
      </c:dateAx>
      <c:valAx>
        <c:axId val="6655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54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204.27</c:v>
                </c:pt>
              </c:numCache>
            </c:numRef>
          </c:val>
          <c:extLst xmlns:c16r2="http://schemas.microsoft.com/office/drawing/2015/06/chart">
            <c:ext xmlns:c16="http://schemas.microsoft.com/office/drawing/2014/chart" uri="{C3380CC4-5D6E-409C-BE32-E72D297353CC}">
              <c16:uniqueId val="{00000000-C1B5-41DE-8DC6-8DE916EACAF5}"/>
            </c:ext>
          </c:extLst>
        </c:ser>
        <c:dLbls>
          <c:showLegendKey val="0"/>
          <c:showVal val="0"/>
          <c:showCatName val="0"/>
          <c:showSerName val="0"/>
          <c:showPercent val="0"/>
          <c:showBubbleSize val="0"/>
        </c:dLbls>
        <c:gapWidth val="150"/>
        <c:axId val="67887872"/>
        <c:axId val="6788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179.32</c:v>
                </c:pt>
              </c:numCache>
            </c:numRef>
          </c:val>
          <c:smooth val="0"/>
          <c:extLst xmlns:c16r2="http://schemas.microsoft.com/office/drawing/2015/06/chart">
            <c:ext xmlns:c16="http://schemas.microsoft.com/office/drawing/2014/chart" uri="{C3380CC4-5D6E-409C-BE32-E72D297353CC}">
              <c16:uniqueId val="{00000001-C1B5-41DE-8DC6-8DE916EACAF5}"/>
            </c:ext>
          </c:extLst>
        </c:ser>
        <c:dLbls>
          <c:showLegendKey val="0"/>
          <c:showVal val="0"/>
          <c:showCatName val="0"/>
          <c:showSerName val="0"/>
          <c:showPercent val="0"/>
          <c:showBubbleSize val="0"/>
        </c:dLbls>
        <c:marker val="1"/>
        <c:smooth val="0"/>
        <c:axId val="67887872"/>
        <c:axId val="67889792"/>
      </c:lineChart>
      <c:dateAx>
        <c:axId val="67887872"/>
        <c:scaling>
          <c:orientation val="minMax"/>
        </c:scaling>
        <c:delete val="1"/>
        <c:axPos val="b"/>
        <c:numFmt formatCode="ge" sourceLinked="1"/>
        <c:majorTickMark val="none"/>
        <c:minorTickMark val="none"/>
        <c:tickLblPos val="none"/>
        <c:crossAx val="67889792"/>
        <c:crosses val="autoZero"/>
        <c:auto val="1"/>
        <c:lblOffset val="100"/>
        <c:baseTimeUnit val="years"/>
      </c:dateAx>
      <c:valAx>
        <c:axId val="6788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8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大仙市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Cc1</v>
      </c>
      <c r="X8" s="48"/>
      <c r="Y8" s="48"/>
      <c r="Z8" s="48"/>
      <c r="AA8" s="48"/>
      <c r="AB8" s="48"/>
      <c r="AC8" s="48"/>
      <c r="AD8" s="49" t="str">
        <f>データ!$M$6</f>
        <v>自治体職員</v>
      </c>
      <c r="AE8" s="49"/>
      <c r="AF8" s="49"/>
      <c r="AG8" s="49"/>
      <c r="AH8" s="49"/>
      <c r="AI8" s="49"/>
      <c r="AJ8" s="49"/>
      <c r="AK8" s="3"/>
      <c r="AL8" s="50">
        <f>データ!S6</f>
        <v>81748</v>
      </c>
      <c r="AM8" s="50"/>
      <c r="AN8" s="50"/>
      <c r="AO8" s="50"/>
      <c r="AP8" s="50"/>
      <c r="AQ8" s="50"/>
      <c r="AR8" s="50"/>
      <c r="AS8" s="50"/>
      <c r="AT8" s="45">
        <f>データ!T6</f>
        <v>866.79</v>
      </c>
      <c r="AU8" s="45"/>
      <c r="AV8" s="45"/>
      <c r="AW8" s="45"/>
      <c r="AX8" s="45"/>
      <c r="AY8" s="45"/>
      <c r="AZ8" s="45"/>
      <c r="BA8" s="45"/>
      <c r="BB8" s="45">
        <f>データ!U6</f>
        <v>94.31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39.39</v>
      </c>
      <c r="J10" s="45"/>
      <c r="K10" s="45"/>
      <c r="L10" s="45"/>
      <c r="M10" s="45"/>
      <c r="N10" s="45"/>
      <c r="O10" s="45"/>
      <c r="P10" s="45">
        <f>データ!P6</f>
        <v>32.29</v>
      </c>
      <c r="Q10" s="45"/>
      <c r="R10" s="45"/>
      <c r="S10" s="45"/>
      <c r="T10" s="45"/>
      <c r="U10" s="45"/>
      <c r="V10" s="45"/>
      <c r="W10" s="45">
        <f>データ!Q6</f>
        <v>84.63</v>
      </c>
      <c r="X10" s="45"/>
      <c r="Y10" s="45"/>
      <c r="Z10" s="45"/>
      <c r="AA10" s="45"/>
      <c r="AB10" s="45"/>
      <c r="AC10" s="45"/>
      <c r="AD10" s="50">
        <f>データ!R6</f>
        <v>3160</v>
      </c>
      <c r="AE10" s="50"/>
      <c r="AF10" s="50"/>
      <c r="AG10" s="50"/>
      <c r="AH10" s="50"/>
      <c r="AI10" s="50"/>
      <c r="AJ10" s="50"/>
      <c r="AK10" s="2"/>
      <c r="AL10" s="50">
        <f>データ!V6</f>
        <v>26198</v>
      </c>
      <c r="AM10" s="50"/>
      <c r="AN10" s="50"/>
      <c r="AO10" s="50"/>
      <c r="AP10" s="50"/>
      <c r="AQ10" s="50"/>
      <c r="AR10" s="50"/>
      <c r="AS10" s="50"/>
      <c r="AT10" s="45">
        <f>データ!W6</f>
        <v>8.35</v>
      </c>
      <c r="AU10" s="45"/>
      <c r="AV10" s="45"/>
      <c r="AW10" s="45"/>
      <c r="AX10" s="45"/>
      <c r="AY10" s="45"/>
      <c r="AZ10" s="45"/>
      <c r="BA10" s="45"/>
      <c r="BB10" s="45">
        <f>データ!X6</f>
        <v>3137.49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OdLsmA86OCOvtJTOz405pdUDp+IruyNiWBMrrLiaPYj+g/YX3nr9IQdb4f/TdSfo61GpgH4K14bTimnd8rXkzQ==" saltValue="ll5zF0pAXOO+OJHQe5XoK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52124</v>
      </c>
      <c r="D6" s="33">
        <f t="shared" si="3"/>
        <v>46</v>
      </c>
      <c r="E6" s="33">
        <f t="shared" si="3"/>
        <v>17</v>
      </c>
      <c r="F6" s="33">
        <f t="shared" si="3"/>
        <v>1</v>
      </c>
      <c r="G6" s="33">
        <f t="shared" si="3"/>
        <v>0</v>
      </c>
      <c r="H6" s="33" t="str">
        <f t="shared" si="3"/>
        <v>秋田県　大仙市</v>
      </c>
      <c r="I6" s="33" t="str">
        <f t="shared" si="3"/>
        <v>法適用</v>
      </c>
      <c r="J6" s="33" t="str">
        <f t="shared" si="3"/>
        <v>下水道事業</v>
      </c>
      <c r="K6" s="33" t="str">
        <f t="shared" si="3"/>
        <v>公共下水道</v>
      </c>
      <c r="L6" s="33" t="str">
        <f t="shared" si="3"/>
        <v>Cc1</v>
      </c>
      <c r="M6" s="33" t="str">
        <f t="shared" si="3"/>
        <v>自治体職員</v>
      </c>
      <c r="N6" s="34" t="str">
        <f t="shared" si="3"/>
        <v>-</v>
      </c>
      <c r="O6" s="34">
        <f t="shared" si="3"/>
        <v>39.39</v>
      </c>
      <c r="P6" s="34">
        <f t="shared" si="3"/>
        <v>32.29</v>
      </c>
      <c r="Q6" s="34">
        <f t="shared" si="3"/>
        <v>84.63</v>
      </c>
      <c r="R6" s="34">
        <f t="shared" si="3"/>
        <v>3160</v>
      </c>
      <c r="S6" s="34">
        <f t="shared" si="3"/>
        <v>81748</v>
      </c>
      <c r="T6" s="34">
        <f t="shared" si="3"/>
        <v>866.79</v>
      </c>
      <c r="U6" s="34">
        <f t="shared" si="3"/>
        <v>94.31</v>
      </c>
      <c r="V6" s="34">
        <f t="shared" si="3"/>
        <v>26198</v>
      </c>
      <c r="W6" s="34">
        <f t="shared" si="3"/>
        <v>8.35</v>
      </c>
      <c r="X6" s="34">
        <f t="shared" si="3"/>
        <v>3137.49</v>
      </c>
      <c r="Y6" s="35" t="str">
        <f>IF(Y7="",NA(),Y7)</f>
        <v>-</v>
      </c>
      <c r="Z6" s="35" t="str">
        <f t="shared" ref="Z6:AH6" si="4">IF(Z7="",NA(),Z7)</f>
        <v>-</v>
      </c>
      <c r="AA6" s="35" t="str">
        <f t="shared" si="4"/>
        <v>-</v>
      </c>
      <c r="AB6" s="35" t="str">
        <f t="shared" si="4"/>
        <v>-</v>
      </c>
      <c r="AC6" s="35">
        <f t="shared" si="4"/>
        <v>124.1</v>
      </c>
      <c r="AD6" s="35" t="str">
        <f t="shared" si="4"/>
        <v>-</v>
      </c>
      <c r="AE6" s="35" t="str">
        <f t="shared" si="4"/>
        <v>-</v>
      </c>
      <c r="AF6" s="35" t="str">
        <f t="shared" si="4"/>
        <v>-</v>
      </c>
      <c r="AG6" s="35" t="str">
        <f t="shared" si="4"/>
        <v>-</v>
      </c>
      <c r="AH6" s="35">
        <f t="shared" si="4"/>
        <v>105.06</v>
      </c>
      <c r="AI6" s="34" t="str">
        <f>IF(AI7="","",IF(AI7="-","【-】","【"&amp;SUBSTITUTE(TEXT(AI7,"#,##0.00"),"-","△")&amp;"】"))</f>
        <v>【108.69】</v>
      </c>
      <c r="AJ6" s="35" t="str">
        <f>IF(AJ7="",NA(),AJ7)</f>
        <v>-</v>
      </c>
      <c r="AK6" s="35" t="str">
        <f t="shared" ref="AK6:AS6" si="5">IF(AK7="",NA(),AK7)</f>
        <v>-</v>
      </c>
      <c r="AL6" s="35" t="str">
        <f t="shared" si="5"/>
        <v>-</v>
      </c>
      <c r="AM6" s="35" t="str">
        <f t="shared" si="5"/>
        <v>-</v>
      </c>
      <c r="AN6" s="35">
        <f t="shared" si="5"/>
        <v>56.06</v>
      </c>
      <c r="AO6" s="35" t="str">
        <f t="shared" si="5"/>
        <v>-</v>
      </c>
      <c r="AP6" s="35" t="str">
        <f t="shared" si="5"/>
        <v>-</v>
      </c>
      <c r="AQ6" s="35" t="str">
        <f t="shared" si="5"/>
        <v>-</v>
      </c>
      <c r="AR6" s="35" t="str">
        <f t="shared" si="5"/>
        <v>-</v>
      </c>
      <c r="AS6" s="35">
        <f t="shared" si="5"/>
        <v>41.56</v>
      </c>
      <c r="AT6" s="34" t="str">
        <f>IF(AT7="","",IF(AT7="-","【-】","【"&amp;SUBSTITUTE(TEXT(AT7,"#,##0.00"),"-","△")&amp;"】"))</f>
        <v>【3.28】</v>
      </c>
      <c r="AU6" s="35" t="str">
        <f>IF(AU7="",NA(),AU7)</f>
        <v>-</v>
      </c>
      <c r="AV6" s="35" t="str">
        <f t="shared" ref="AV6:BD6" si="6">IF(AV7="",NA(),AV7)</f>
        <v>-</v>
      </c>
      <c r="AW6" s="35" t="str">
        <f t="shared" si="6"/>
        <v>-</v>
      </c>
      <c r="AX6" s="35" t="str">
        <f t="shared" si="6"/>
        <v>-</v>
      </c>
      <c r="AY6" s="35">
        <f t="shared" si="6"/>
        <v>23.45</v>
      </c>
      <c r="AZ6" s="35" t="str">
        <f t="shared" si="6"/>
        <v>-</v>
      </c>
      <c r="BA6" s="35" t="str">
        <f t="shared" si="6"/>
        <v>-</v>
      </c>
      <c r="BB6" s="35" t="str">
        <f t="shared" si="6"/>
        <v>-</v>
      </c>
      <c r="BC6" s="35" t="str">
        <f t="shared" si="6"/>
        <v>-</v>
      </c>
      <c r="BD6" s="35">
        <f t="shared" si="6"/>
        <v>80.81</v>
      </c>
      <c r="BE6" s="34" t="str">
        <f>IF(BE7="","",IF(BE7="-","【-】","【"&amp;SUBSTITUTE(TEXT(BE7,"#,##0.00"),"-","△")&amp;"】"))</f>
        <v>【69.49】</v>
      </c>
      <c r="BF6" s="35" t="str">
        <f>IF(BF7="",NA(),BF7)</f>
        <v>-</v>
      </c>
      <c r="BG6" s="35" t="str">
        <f t="shared" ref="BG6:BO6" si="7">IF(BG7="",NA(),BG7)</f>
        <v>-</v>
      </c>
      <c r="BH6" s="35" t="str">
        <f t="shared" si="7"/>
        <v>-</v>
      </c>
      <c r="BI6" s="35" t="str">
        <f t="shared" si="7"/>
        <v>-</v>
      </c>
      <c r="BJ6" s="35">
        <f t="shared" si="7"/>
        <v>1816.03</v>
      </c>
      <c r="BK6" s="35" t="str">
        <f t="shared" si="7"/>
        <v>-</v>
      </c>
      <c r="BL6" s="35" t="str">
        <f t="shared" si="7"/>
        <v>-</v>
      </c>
      <c r="BM6" s="35" t="str">
        <f t="shared" si="7"/>
        <v>-</v>
      </c>
      <c r="BN6" s="35" t="str">
        <f t="shared" si="7"/>
        <v>-</v>
      </c>
      <c r="BO6" s="35">
        <f t="shared" si="7"/>
        <v>768.62</v>
      </c>
      <c r="BP6" s="34" t="str">
        <f>IF(BP7="","",IF(BP7="-","【-】","【"&amp;SUBSTITUTE(TEXT(BP7,"#,##0.00"),"-","△")&amp;"】"))</f>
        <v>【682.78】</v>
      </c>
      <c r="BQ6" s="35" t="str">
        <f>IF(BQ7="",NA(),BQ7)</f>
        <v>-</v>
      </c>
      <c r="BR6" s="35" t="str">
        <f t="shared" ref="BR6:BZ6" si="8">IF(BR7="",NA(),BR7)</f>
        <v>-</v>
      </c>
      <c r="BS6" s="35" t="str">
        <f t="shared" si="8"/>
        <v>-</v>
      </c>
      <c r="BT6" s="35" t="str">
        <f t="shared" si="8"/>
        <v>-</v>
      </c>
      <c r="BU6" s="35">
        <f t="shared" si="8"/>
        <v>84.13</v>
      </c>
      <c r="BV6" s="35" t="str">
        <f t="shared" si="8"/>
        <v>-</v>
      </c>
      <c r="BW6" s="35" t="str">
        <f t="shared" si="8"/>
        <v>-</v>
      </c>
      <c r="BX6" s="35" t="str">
        <f t="shared" si="8"/>
        <v>-</v>
      </c>
      <c r="BY6" s="35" t="str">
        <f t="shared" si="8"/>
        <v>-</v>
      </c>
      <c r="BZ6" s="35">
        <f t="shared" si="8"/>
        <v>88.06</v>
      </c>
      <c r="CA6" s="34" t="str">
        <f>IF(CA7="","",IF(CA7="-","【-】","【"&amp;SUBSTITUTE(TEXT(CA7,"#,##0.00"),"-","△")&amp;"】"))</f>
        <v>【100.91】</v>
      </c>
      <c r="CB6" s="35" t="str">
        <f>IF(CB7="",NA(),CB7)</f>
        <v>-</v>
      </c>
      <c r="CC6" s="35" t="str">
        <f t="shared" ref="CC6:CK6" si="9">IF(CC7="",NA(),CC7)</f>
        <v>-</v>
      </c>
      <c r="CD6" s="35" t="str">
        <f t="shared" si="9"/>
        <v>-</v>
      </c>
      <c r="CE6" s="35" t="str">
        <f t="shared" si="9"/>
        <v>-</v>
      </c>
      <c r="CF6" s="35">
        <f t="shared" si="9"/>
        <v>204.27</v>
      </c>
      <c r="CG6" s="35" t="str">
        <f t="shared" si="9"/>
        <v>-</v>
      </c>
      <c r="CH6" s="35" t="str">
        <f t="shared" si="9"/>
        <v>-</v>
      </c>
      <c r="CI6" s="35" t="str">
        <f t="shared" si="9"/>
        <v>-</v>
      </c>
      <c r="CJ6" s="35" t="str">
        <f t="shared" si="9"/>
        <v>-</v>
      </c>
      <c r="CK6" s="35">
        <f t="shared" si="9"/>
        <v>179.32</v>
      </c>
      <c r="CL6" s="34" t="str">
        <f>IF(CL7="","",IF(CL7="-","【-】","【"&amp;SUBSTITUTE(TEXT(CL7,"#,##0.00"),"-","△")&amp;"】"))</f>
        <v>【136.86】</v>
      </c>
      <c r="CM6" s="35" t="str">
        <f>IF(CM7="",NA(),CM7)</f>
        <v>-</v>
      </c>
      <c r="CN6" s="35" t="str">
        <f t="shared" ref="CN6:CV6" si="10">IF(CN7="",NA(),CN7)</f>
        <v>-</v>
      </c>
      <c r="CO6" s="35" t="str">
        <f t="shared" si="10"/>
        <v>-</v>
      </c>
      <c r="CP6" s="35" t="str">
        <f t="shared" si="10"/>
        <v>-</v>
      </c>
      <c r="CQ6" s="35">
        <f t="shared" si="10"/>
        <v>30.53</v>
      </c>
      <c r="CR6" s="35" t="str">
        <f t="shared" si="10"/>
        <v>-</v>
      </c>
      <c r="CS6" s="35" t="str">
        <f t="shared" si="10"/>
        <v>-</v>
      </c>
      <c r="CT6" s="35" t="str">
        <f t="shared" si="10"/>
        <v>-</v>
      </c>
      <c r="CU6" s="35" t="str">
        <f t="shared" si="10"/>
        <v>-</v>
      </c>
      <c r="CV6" s="35">
        <f t="shared" si="10"/>
        <v>58</v>
      </c>
      <c r="CW6" s="34" t="str">
        <f>IF(CW7="","",IF(CW7="-","【-】","【"&amp;SUBSTITUTE(TEXT(CW7,"#,##0.00"),"-","△")&amp;"】"))</f>
        <v>【58.98】</v>
      </c>
      <c r="CX6" s="35" t="str">
        <f>IF(CX7="",NA(),CX7)</f>
        <v>-</v>
      </c>
      <c r="CY6" s="35" t="str">
        <f t="shared" ref="CY6:DG6" si="11">IF(CY7="",NA(),CY7)</f>
        <v>-</v>
      </c>
      <c r="CZ6" s="35" t="str">
        <f t="shared" si="11"/>
        <v>-</v>
      </c>
      <c r="DA6" s="35" t="str">
        <f t="shared" si="11"/>
        <v>-</v>
      </c>
      <c r="DB6" s="35">
        <f t="shared" si="11"/>
        <v>68.599999999999994</v>
      </c>
      <c r="DC6" s="35" t="str">
        <f t="shared" si="11"/>
        <v>-</v>
      </c>
      <c r="DD6" s="35" t="str">
        <f t="shared" si="11"/>
        <v>-</v>
      </c>
      <c r="DE6" s="35" t="str">
        <f t="shared" si="11"/>
        <v>-</v>
      </c>
      <c r="DF6" s="35" t="str">
        <f t="shared" si="11"/>
        <v>-</v>
      </c>
      <c r="DG6" s="35">
        <f t="shared" si="11"/>
        <v>89.79</v>
      </c>
      <c r="DH6" s="34" t="str">
        <f>IF(DH7="","",IF(DH7="-","【-】","【"&amp;SUBSTITUTE(TEXT(DH7,"#,##0.00"),"-","△")&amp;"】"))</f>
        <v>【95.20】</v>
      </c>
      <c r="DI6" s="35" t="str">
        <f>IF(DI7="",NA(),DI7)</f>
        <v>-</v>
      </c>
      <c r="DJ6" s="35" t="str">
        <f t="shared" ref="DJ6:DR6" si="12">IF(DJ7="",NA(),DJ7)</f>
        <v>-</v>
      </c>
      <c r="DK6" s="35" t="str">
        <f t="shared" si="12"/>
        <v>-</v>
      </c>
      <c r="DL6" s="35" t="str">
        <f t="shared" si="12"/>
        <v>-</v>
      </c>
      <c r="DM6" s="35">
        <f t="shared" si="12"/>
        <v>2.75</v>
      </c>
      <c r="DN6" s="35" t="str">
        <f t="shared" si="12"/>
        <v>-</v>
      </c>
      <c r="DO6" s="35" t="str">
        <f t="shared" si="12"/>
        <v>-</v>
      </c>
      <c r="DP6" s="35" t="str">
        <f t="shared" si="12"/>
        <v>-</v>
      </c>
      <c r="DQ6" s="35" t="str">
        <f t="shared" si="12"/>
        <v>-</v>
      </c>
      <c r="DR6" s="35">
        <f t="shared" si="12"/>
        <v>30.6</v>
      </c>
      <c r="DS6" s="34" t="str">
        <f>IF(DS7="","",IF(DS7="-","【-】","【"&amp;SUBSTITUTE(TEXT(DS7,"#,##0.00"),"-","△")&amp;"】"))</f>
        <v>【38.60】</v>
      </c>
      <c r="DT6" s="35" t="str">
        <f>IF(DT7="",NA(),DT7)</f>
        <v>-</v>
      </c>
      <c r="DU6" s="35" t="str">
        <f t="shared" ref="DU6:EC6" si="13">IF(DU7="",NA(),DU7)</f>
        <v>-</v>
      </c>
      <c r="DV6" s="35" t="str">
        <f t="shared" si="13"/>
        <v>-</v>
      </c>
      <c r="DW6" s="35" t="str">
        <f t="shared" si="13"/>
        <v>-</v>
      </c>
      <c r="DX6" s="35">
        <f t="shared" si="13"/>
        <v>1.62</v>
      </c>
      <c r="DY6" s="35" t="str">
        <f t="shared" si="13"/>
        <v>-</v>
      </c>
      <c r="DZ6" s="35" t="str">
        <f t="shared" si="13"/>
        <v>-</v>
      </c>
      <c r="EA6" s="35" t="str">
        <f t="shared" si="13"/>
        <v>-</v>
      </c>
      <c r="EB6" s="35" t="str">
        <f t="shared" si="13"/>
        <v>-</v>
      </c>
      <c r="EC6" s="35">
        <f t="shared" si="13"/>
        <v>1.83</v>
      </c>
      <c r="ED6" s="34" t="str">
        <f>IF(ED7="","",IF(ED7="-","【-】","【"&amp;SUBSTITUTE(TEXT(ED7,"#,##0.00"),"-","△")&amp;"】"))</f>
        <v>【5.64】</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0.21</v>
      </c>
      <c r="EO6" s="34" t="str">
        <f>IF(EO7="","",IF(EO7="-","【-】","【"&amp;SUBSTITUTE(TEXT(EO7,"#,##0.00"),"-","△")&amp;"】"))</f>
        <v>【0.23】</v>
      </c>
    </row>
    <row r="7" spans="1:148" s="36" customFormat="1" x14ac:dyDescent="0.15">
      <c r="A7" s="28"/>
      <c r="B7" s="37">
        <v>2018</v>
      </c>
      <c r="C7" s="37">
        <v>52124</v>
      </c>
      <c r="D7" s="37">
        <v>46</v>
      </c>
      <c r="E7" s="37">
        <v>17</v>
      </c>
      <c r="F7" s="37">
        <v>1</v>
      </c>
      <c r="G7" s="37">
        <v>0</v>
      </c>
      <c r="H7" s="37" t="s">
        <v>96</v>
      </c>
      <c r="I7" s="37" t="s">
        <v>97</v>
      </c>
      <c r="J7" s="37" t="s">
        <v>98</v>
      </c>
      <c r="K7" s="37" t="s">
        <v>99</v>
      </c>
      <c r="L7" s="37" t="s">
        <v>100</v>
      </c>
      <c r="M7" s="37" t="s">
        <v>101</v>
      </c>
      <c r="N7" s="38" t="s">
        <v>102</v>
      </c>
      <c r="O7" s="38">
        <v>39.39</v>
      </c>
      <c r="P7" s="38">
        <v>32.29</v>
      </c>
      <c r="Q7" s="38">
        <v>84.63</v>
      </c>
      <c r="R7" s="38">
        <v>3160</v>
      </c>
      <c r="S7" s="38">
        <v>81748</v>
      </c>
      <c r="T7" s="38">
        <v>866.79</v>
      </c>
      <c r="U7" s="38">
        <v>94.31</v>
      </c>
      <c r="V7" s="38">
        <v>26198</v>
      </c>
      <c r="W7" s="38">
        <v>8.35</v>
      </c>
      <c r="X7" s="38">
        <v>3137.49</v>
      </c>
      <c r="Y7" s="38" t="s">
        <v>102</v>
      </c>
      <c r="Z7" s="38" t="s">
        <v>102</v>
      </c>
      <c r="AA7" s="38" t="s">
        <v>102</v>
      </c>
      <c r="AB7" s="38" t="s">
        <v>102</v>
      </c>
      <c r="AC7" s="38">
        <v>124.1</v>
      </c>
      <c r="AD7" s="38" t="s">
        <v>102</v>
      </c>
      <c r="AE7" s="38" t="s">
        <v>102</v>
      </c>
      <c r="AF7" s="38" t="s">
        <v>102</v>
      </c>
      <c r="AG7" s="38" t="s">
        <v>102</v>
      </c>
      <c r="AH7" s="38">
        <v>105.06</v>
      </c>
      <c r="AI7" s="38">
        <v>108.69</v>
      </c>
      <c r="AJ7" s="38" t="s">
        <v>102</v>
      </c>
      <c r="AK7" s="38" t="s">
        <v>102</v>
      </c>
      <c r="AL7" s="38" t="s">
        <v>102</v>
      </c>
      <c r="AM7" s="38" t="s">
        <v>102</v>
      </c>
      <c r="AN7" s="38">
        <v>56.06</v>
      </c>
      <c r="AO7" s="38" t="s">
        <v>102</v>
      </c>
      <c r="AP7" s="38" t="s">
        <v>102</v>
      </c>
      <c r="AQ7" s="38" t="s">
        <v>102</v>
      </c>
      <c r="AR7" s="38" t="s">
        <v>102</v>
      </c>
      <c r="AS7" s="38">
        <v>41.56</v>
      </c>
      <c r="AT7" s="38">
        <v>3.28</v>
      </c>
      <c r="AU7" s="38" t="s">
        <v>102</v>
      </c>
      <c r="AV7" s="38" t="s">
        <v>102</v>
      </c>
      <c r="AW7" s="38" t="s">
        <v>102</v>
      </c>
      <c r="AX7" s="38" t="s">
        <v>102</v>
      </c>
      <c r="AY7" s="38">
        <v>23.45</v>
      </c>
      <c r="AZ7" s="38" t="s">
        <v>102</v>
      </c>
      <c r="BA7" s="38" t="s">
        <v>102</v>
      </c>
      <c r="BB7" s="38" t="s">
        <v>102</v>
      </c>
      <c r="BC7" s="38" t="s">
        <v>102</v>
      </c>
      <c r="BD7" s="38">
        <v>80.81</v>
      </c>
      <c r="BE7" s="38">
        <v>69.489999999999995</v>
      </c>
      <c r="BF7" s="38" t="s">
        <v>102</v>
      </c>
      <c r="BG7" s="38" t="s">
        <v>102</v>
      </c>
      <c r="BH7" s="38" t="s">
        <v>102</v>
      </c>
      <c r="BI7" s="38" t="s">
        <v>102</v>
      </c>
      <c r="BJ7" s="38">
        <v>1816.03</v>
      </c>
      <c r="BK7" s="38" t="s">
        <v>102</v>
      </c>
      <c r="BL7" s="38" t="s">
        <v>102</v>
      </c>
      <c r="BM7" s="38" t="s">
        <v>102</v>
      </c>
      <c r="BN7" s="38" t="s">
        <v>102</v>
      </c>
      <c r="BO7" s="38">
        <v>768.62</v>
      </c>
      <c r="BP7" s="38">
        <v>682.78</v>
      </c>
      <c r="BQ7" s="38" t="s">
        <v>102</v>
      </c>
      <c r="BR7" s="38" t="s">
        <v>102</v>
      </c>
      <c r="BS7" s="38" t="s">
        <v>102</v>
      </c>
      <c r="BT7" s="38" t="s">
        <v>102</v>
      </c>
      <c r="BU7" s="38">
        <v>84.13</v>
      </c>
      <c r="BV7" s="38" t="s">
        <v>102</v>
      </c>
      <c r="BW7" s="38" t="s">
        <v>102</v>
      </c>
      <c r="BX7" s="38" t="s">
        <v>102</v>
      </c>
      <c r="BY7" s="38" t="s">
        <v>102</v>
      </c>
      <c r="BZ7" s="38">
        <v>88.06</v>
      </c>
      <c r="CA7" s="38">
        <v>100.91</v>
      </c>
      <c r="CB7" s="38" t="s">
        <v>102</v>
      </c>
      <c r="CC7" s="38" t="s">
        <v>102</v>
      </c>
      <c r="CD7" s="38" t="s">
        <v>102</v>
      </c>
      <c r="CE7" s="38" t="s">
        <v>102</v>
      </c>
      <c r="CF7" s="38">
        <v>204.27</v>
      </c>
      <c r="CG7" s="38" t="s">
        <v>102</v>
      </c>
      <c r="CH7" s="38" t="s">
        <v>102</v>
      </c>
      <c r="CI7" s="38" t="s">
        <v>102</v>
      </c>
      <c r="CJ7" s="38" t="s">
        <v>102</v>
      </c>
      <c r="CK7" s="38">
        <v>179.32</v>
      </c>
      <c r="CL7" s="38">
        <v>136.86000000000001</v>
      </c>
      <c r="CM7" s="38" t="s">
        <v>102</v>
      </c>
      <c r="CN7" s="38" t="s">
        <v>102</v>
      </c>
      <c r="CO7" s="38" t="s">
        <v>102</v>
      </c>
      <c r="CP7" s="38" t="s">
        <v>102</v>
      </c>
      <c r="CQ7" s="38">
        <v>30.53</v>
      </c>
      <c r="CR7" s="38" t="s">
        <v>102</v>
      </c>
      <c r="CS7" s="38" t="s">
        <v>102</v>
      </c>
      <c r="CT7" s="38" t="s">
        <v>102</v>
      </c>
      <c r="CU7" s="38" t="s">
        <v>102</v>
      </c>
      <c r="CV7" s="38">
        <v>58</v>
      </c>
      <c r="CW7" s="38">
        <v>58.98</v>
      </c>
      <c r="CX7" s="38" t="s">
        <v>102</v>
      </c>
      <c r="CY7" s="38" t="s">
        <v>102</v>
      </c>
      <c r="CZ7" s="38" t="s">
        <v>102</v>
      </c>
      <c r="DA7" s="38" t="s">
        <v>102</v>
      </c>
      <c r="DB7" s="38">
        <v>68.599999999999994</v>
      </c>
      <c r="DC7" s="38" t="s">
        <v>102</v>
      </c>
      <c r="DD7" s="38" t="s">
        <v>102</v>
      </c>
      <c r="DE7" s="38" t="s">
        <v>102</v>
      </c>
      <c r="DF7" s="38" t="s">
        <v>102</v>
      </c>
      <c r="DG7" s="38">
        <v>89.79</v>
      </c>
      <c r="DH7" s="38">
        <v>95.2</v>
      </c>
      <c r="DI7" s="38" t="s">
        <v>102</v>
      </c>
      <c r="DJ7" s="38" t="s">
        <v>102</v>
      </c>
      <c r="DK7" s="38" t="s">
        <v>102</v>
      </c>
      <c r="DL7" s="38" t="s">
        <v>102</v>
      </c>
      <c r="DM7" s="38">
        <v>2.75</v>
      </c>
      <c r="DN7" s="38" t="s">
        <v>102</v>
      </c>
      <c r="DO7" s="38" t="s">
        <v>102</v>
      </c>
      <c r="DP7" s="38" t="s">
        <v>102</v>
      </c>
      <c r="DQ7" s="38" t="s">
        <v>102</v>
      </c>
      <c r="DR7" s="38">
        <v>30.6</v>
      </c>
      <c r="DS7" s="38">
        <v>38.6</v>
      </c>
      <c r="DT7" s="38" t="s">
        <v>102</v>
      </c>
      <c r="DU7" s="38" t="s">
        <v>102</v>
      </c>
      <c r="DV7" s="38" t="s">
        <v>102</v>
      </c>
      <c r="DW7" s="38" t="s">
        <v>102</v>
      </c>
      <c r="DX7" s="38">
        <v>1.62</v>
      </c>
      <c r="DY7" s="38" t="s">
        <v>102</v>
      </c>
      <c r="DZ7" s="38" t="s">
        <v>102</v>
      </c>
      <c r="EA7" s="38" t="s">
        <v>102</v>
      </c>
      <c r="EB7" s="38" t="s">
        <v>102</v>
      </c>
      <c r="EC7" s="38">
        <v>1.83</v>
      </c>
      <c r="ED7" s="38">
        <v>5.64</v>
      </c>
      <c r="EE7" s="38" t="s">
        <v>102</v>
      </c>
      <c r="EF7" s="38" t="s">
        <v>102</v>
      </c>
      <c r="EG7" s="38" t="s">
        <v>102</v>
      </c>
      <c r="EH7" s="38" t="s">
        <v>102</v>
      </c>
      <c r="EI7" s="38">
        <v>0</v>
      </c>
      <c r="EJ7" s="38" t="s">
        <v>102</v>
      </c>
      <c r="EK7" s="38" t="s">
        <v>102</v>
      </c>
      <c r="EL7" s="38" t="s">
        <v>102</v>
      </c>
      <c r="EM7" s="38" t="s">
        <v>102</v>
      </c>
      <c r="EN7" s="38">
        <v>0.21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2020-01-16T09:39:35Z</cp:lastPrinted>
  <dcterms:created xsi:type="dcterms:W3CDTF">2019-12-05T04:42:47Z</dcterms:created>
  <dcterms:modified xsi:type="dcterms:W3CDTF">2020-01-16T09:39:40Z</dcterms:modified>
  <cp:category/>
</cp:coreProperties>
</file>