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各種照会\H31\経営比較分析表\"/>
    </mc:Choice>
  </mc:AlternateContent>
  <workbookProtection workbookAlgorithmName="SHA-512" workbookHashValue="79roSIXSn7AKJGV1aSgFXfbBlvq17dZlxMWMpUc6rkgfxqC0DzAV6bj/pJTLG+QURbOZatxgqdKxj64uGmLQZw==" workbookSaltValue="Oue+a9LNXtDNZ2b9mWWoMQ==" workbookSpinCount="100000" lockStructure="1"/>
  <bookViews>
    <workbookView xWindow="0" yWindow="0" windowWidth="15360" windowHeight="76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B8" i="4"/>
  <c r="AT8" i="4"/>
  <c r="AL8" i="4"/>
  <c r="AD8" i="4"/>
  <c r="W8" i="4"/>
  <c r="P8" i="4"/>
  <c r="I8" i="4"/>
  <c r="B8" i="4"/>
  <c r="B6" i="4"/>
  <c r="C10" i="5" l="1"/>
  <c r="D10" i="5"/>
  <c r="E10" i="5"/>
  <c r="B10" i="5"/>
</calcChain>
</file>

<file path=xl/sharedStrings.xml><?xml version="1.0" encoding="utf-8"?>
<sst xmlns="http://schemas.openxmlformats.org/spreadsheetml/2006/main" count="225" uniqueCount="112">
  <si>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</si>
  <si>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</si>
  <si>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</si>
  <si>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</si>
  <si>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</si>
  <si>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</si>
  <si>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</si>
  <si>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</si>
  <si>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</si>
  <si>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</si>
  <si>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</si>
  <si>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</si>
  <si>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</si>
  <si>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</si>
  <si>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</si>
  <si>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</si>
  <si>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</si>
  <si>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</si>
  <si>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</si>
  <si>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</si>
  <si>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</si>
  <si>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</si>
  <si>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</si>
  <si>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</si>
  <si>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</si>
  <si>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</si>
  <si>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</si>
  <si>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</si>
  <si>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</si>
  <si>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</si>
  <si>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</si>
  <si>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</si>
  <si>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</si>
  <si>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</si>
  <si>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</si>
  <si>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</si>
  <si>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</si>
  <si>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</si>
  <si>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</si>
  <si>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</si>
  <si>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</si>
  <si>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</si>
  <si>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</si>
  <si>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</si>
  <si>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</si>
  <si>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</si>
  <si>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</si>
  <si>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</si>
  <si>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</si>
  <si>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</si>
  <si>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</si>
  <si>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</si>
  <si>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</si>
  <si>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</si>
  <si>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</si>
  <si>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</si>
  <si>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</si>
  <si>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</si>
  <si>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</si>
  <si>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</si>
  <si>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</si>
  <si>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</si>
  <si>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</si>
  <si>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</si>
  <si>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</si>
  <si>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</si>
  <si>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</si>
  <si>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</si>
  <si>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</si>
  <si>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</si>
  <si>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</si>
  <si>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</si>
  <si>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</si>
  <si>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</si>
  <si>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</si>
  <si>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</si>
  <si>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</si>
  <si>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</si>
  <si>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</si>
  <si>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</si>
  <si>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</si>
  <si>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</si>
  <si>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</si>
  <si>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</si>
  <si>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</si>
  <si>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</si>
  <si>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</si>
  <si>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</si>
  <si>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</si>
  <si>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</si>
  <si>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</si>
  <si>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</si>
  <si>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</si>
  <si>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</si>
  <si>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</si>
  <si>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</si>
  <si>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</si>
  <si>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</si>
  <si>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</si>
  <si>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</si>
  <si>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</si>
  <si>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</si>
  <si>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</si>
  <si>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</si>
  <si>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</si>
  <si>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</si>
  <si>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</si>
  <si>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</si>
  <si>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</si>
  <si>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phoneticPr fontId="4"/>
  </si>
  <si>
    <t>①収益的収支比率
　統合簡易水道整備事業の財源として充当した、地方債の償還が本格化してきたことから数値は昨年度に比べ減少している。引き続き加入促進に努め給水収益の確保を図る。
④企業債残高対給水比率
　類似団体平均より高い状況にあるものの、数値は年々改善してきている。直近での大規模な投資計画はない事から、元金償還の進展により引き続き改善していく見込である。
⑤料金回収率
　類似団体平均と同等の水準にあるものの、昨年度より低下している。引き続き経費削減と給水収益の確保に努め経営の改善を図る。
⑥給水原価
　類似団体平均より低い単価であり、引き続き維持できるよう努める。なお、昨年度より原価が上がった理由としては、整備事業の終了に伴い整備費に計上していた人件費を営業費に振り替えたことと、地方債償還金の増加によるものである。
⑦施設利用率
　水道加入者が増加していることから、数値は年々増加している。引き続き加入促進に努め利用率の向上を図る。
⑧有収率
　類似団体平均より高い状況にある。適切な維持管理により有収率の維持向上を図る。</t>
    <rPh sb="1" eb="3">
      <t>シュウエキ</t>
    </rPh>
    <rPh sb="3" eb="4">
      <t>テキ</t>
    </rPh>
    <rPh sb="4" eb="6">
      <t>シュウシ</t>
    </rPh>
    <rPh sb="6" eb="8">
      <t>ヒリツ</t>
    </rPh>
    <rPh sb="10" eb="12">
      <t>トウゴウ</t>
    </rPh>
    <rPh sb="12" eb="14">
      <t>カンイ</t>
    </rPh>
    <rPh sb="14" eb="16">
      <t>スイドウ</t>
    </rPh>
    <rPh sb="16" eb="18">
      <t>セイビ</t>
    </rPh>
    <rPh sb="18" eb="20">
      <t>ジギョウ</t>
    </rPh>
    <rPh sb="21" eb="23">
      <t>ザイゲン</t>
    </rPh>
    <rPh sb="26" eb="28">
      <t>ジュウトウ</t>
    </rPh>
    <rPh sb="31" eb="34">
      <t>チホウサイ</t>
    </rPh>
    <rPh sb="38" eb="41">
      <t>ホンカクカ</t>
    </rPh>
    <rPh sb="49" eb="51">
      <t>スウチ</t>
    </rPh>
    <rPh sb="52" eb="55">
      <t>サクネンド</t>
    </rPh>
    <rPh sb="56" eb="57">
      <t>クラ</t>
    </rPh>
    <rPh sb="58" eb="60">
      <t>ゲンショウ</t>
    </rPh>
    <rPh sb="65" eb="66">
      <t>ヒ</t>
    </rPh>
    <rPh sb="67" eb="68">
      <t>ツヅ</t>
    </rPh>
    <rPh sb="69" eb="71">
      <t>カニュウ</t>
    </rPh>
    <rPh sb="71" eb="73">
      <t>ソクシン</t>
    </rPh>
    <rPh sb="74" eb="75">
      <t>ツト</t>
    </rPh>
    <rPh sb="76" eb="78">
      <t>キュウスイ</t>
    </rPh>
    <rPh sb="78" eb="80">
      <t>シュウエキ</t>
    </rPh>
    <rPh sb="81" eb="83">
      <t>カクホ</t>
    </rPh>
    <rPh sb="84" eb="85">
      <t>ハカ</t>
    </rPh>
    <rPh sb="89" eb="91">
      <t>キギョウ</t>
    </rPh>
    <rPh sb="91" eb="92">
      <t>サイ</t>
    </rPh>
    <rPh sb="92" eb="94">
      <t>ザンダカ</t>
    </rPh>
    <rPh sb="94" eb="95">
      <t>タイ</t>
    </rPh>
    <rPh sb="95" eb="97">
      <t>キュウスイ</t>
    </rPh>
    <rPh sb="97" eb="99">
      <t>ヒリツ</t>
    </rPh>
    <rPh sb="101" eb="103">
      <t>ルイジ</t>
    </rPh>
    <rPh sb="103" eb="105">
      <t>ダンタイ</t>
    </rPh>
    <rPh sb="105" eb="107">
      <t>ヘイキン</t>
    </rPh>
    <rPh sb="109" eb="110">
      <t>タカ</t>
    </rPh>
    <rPh sb="111" eb="113">
      <t>ジョウキョウ</t>
    </rPh>
    <rPh sb="142" eb="144">
      <t>トウシ</t>
    </rPh>
    <rPh sb="144" eb="146">
      <t>ケイカク</t>
    </rPh>
    <rPh sb="149" eb="150">
      <t>コト</t>
    </rPh>
    <rPh sb="153" eb="155">
      <t>ガンキン</t>
    </rPh>
    <rPh sb="155" eb="157">
      <t>ショウカン</t>
    </rPh>
    <rPh sb="158" eb="160">
      <t>シンテン</t>
    </rPh>
    <rPh sb="163" eb="164">
      <t>ヒ</t>
    </rPh>
    <rPh sb="165" eb="166">
      <t>ツヅ</t>
    </rPh>
    <rPh sb="167" eb="169">
      <t>カイゼン</t>
    </rPh>
    <rPh sb="173" eb="175">
      <t>ミコミ</t>
    </rPh>
    <rPh sb="181" eb="183">
      <t>リョウキン</t>
    </rPh>
    <rPh sb="183" eb="185">
      <t>カイシュウ</t>
    </rPh>
    <rPh sb="185" eb="186">
      <t>リツ</t>
    </rPh>
    <rPh sb="188" eb="190">
      <t>ルイジ</t>
    </rPh>
    <rPh sb="190" eb="192">
      <t>ダンタイ</t>
    </rPh>
    <rPh sb="192" eb="194">
      <t>ヘイキン</t>
    </rPh>
    <rPh sb="195" eb="197">
      <t>ドウトウ</t>
    </rPh>
    <rPh sb="198" eb="200">
      <t>スイジュン</t>
    </rPh>
    <rPh sb="207" eb="210">
      <t>サクネンド</t>
    </rPh>
    <rPh sb="212" eb="214">
      <t>テイカ</t>
    </rPh>
    <rPh sb="219" eb="220">
      <t>ヒ</t>
    </rPh>
    <rPh sb="221" eb="222">
      <t>ツヅ</t>
    </rPh>
    <rPh sb="223" eb="225">
      <t>ケイヒ</t>
    </rPh>
    <rPh sb="225" eb="227">
      <t>サクゲン</t>
    </rPh>
    <rPh sb="228" eb="230">
      <t>キュウスイ</t>
    </rPh>
    <rPh sb="230" eb="232">
      <t>シュウエキ</t>
    </rPh>
    <rPh sb="233" eb="235">
      <t>カクホ</t>
    </rPh>
    <rPh sb="236" eb="237">
      <t>ツト</t>
    </rPh>
    <rPh sb="238" eb="240">
      <t>ケイエイ</t>
    </rPh>
    <rPh sb="241" eb="243">
      <t>カイゼン</t>
    </rPh>
    <rPh sb="244" eb="245">
      <t>ハカ</t>
    </rPh>
    <rPh sb="249" eb="251">
      <t>キュウスイ</t>
    </rPh>
    <rPh sb="251" eb="253">
      <t>ゲンカ</t>
    </rPh>
    <rPh sb="255" eb="257">
      <t>ルイジ</t>
    </rPh>
    <rPh sb="257" eb="259">
      <t>ダンタイ</t>
    </rPh>
    <rPh sb="259" eb="261">
      <t>ヘイキン</t>
    </rPh>
    <rPh sb="263" eb="264">
      <t>ヒク</t>
    </rPh>
    <rPh sb="265" eb="267">
      <t>タンカ</t>
    </rPh>
    <rPh sb="271" eb="272">
      <t>ヒ</t>
    </rPh>
    <rPh sb="273" eb="274">
      <t>ツヅ</t>
    </rPh>
    <rPh sb="275" eb="277">
      <t>イジ</t>
    </rPh>
    <rPh sb="282" eb="283">
      <t>ツト</t>
    </rPh>
    <rPh sb="289" eb="292">
      <t>サクネンド</t>
    </rPh>
    <rPh sb="294" eb="296">
      <t>ゲンカ</t>
    </rPh>
    <rPh sb="297" eb="298">
      <t>ア</t>
    </rPh>
    <rPh sb="301" eb="303">
      <t>リユウ</t>
    </rPh>
    <rPh sb="308" eb="310">
      <t>セイビ</t>
    </rPh>
    <rPh sb="310" eb="312">
      <t>ジギョウ</t>
    </rPh>
    <rPh sb="313" eb="315">
      <t>シュウリョウ</t>
    </rPh>
    <rPh sb="316" eb="317">
      <t>トモナ</t>
    </rPh>
    <rPh sb="322" eb="324">
      <t>ケイジョウ</t>
    </rPh>
    <rPh sb="328" eb="331">
      <t>ジンケンヒ</t>
    </rPh>
    <rPh sb="332" eb="335">
      <t>エイギョウヒ</t>
    </rPh>
    <rPh sb="336" eb="337">
      <t>フ</t>
    </rPh>
    <rPh sb="338" eb="339">
      <t>カ</t>
    </rPh>
    <rPh sb="345" eb="348">
      <t>チホウサイ</t>
    </rPh>
    <rPh sb="348" eb="351">
      <t>ショウカンキン</t>
    </rPh>
    <rPh sb="352" eb="354">
      <t>ゾウカ</t>
    </rPh>
    <rPh sb="365" eb="367">
      <t>シセツ</t>
    </rPh>
    <rPh sb="367" eb="370">
      <t>リヨウリツ</t>
    </rPh>
    <rPh sb="372" eb="374">
      <t>スイドウ</t>
    </rPh>
    <rPh sb="374" eb="377">
      <t>カニュウシャ</t>
    </rPh>
    <rPh sb="378" eb="380">
      <t>ゾウカ</t>
    </rPh>
    <rPh sb="389" eb="391">
      <t>スウチ</t>
    </rPh>
    <rPh sb="392" eb="394">
      <t>ネンネン</t>
    </rPh>
    <rPh sb="394" eb="396">
      <t>ゾウカ</t>
    </rPh>
    <rPh sb="401" eb="402">
      <t>ヒ</t>
    </rPh>
    <rPh sb="403" eb="404">
      <t>ツヅ</t>
    </rPh>
    <rPh sb="405" eb="407">
      <t>カニュウ</t>
    </rPh>
    <rPh sb="407" eb="409">
      <t>ソクシン</t>
    </rPh>
    <rPh sb="410" eb="411">
      <t>ツト</t>
    </rPh>
    <rPh sb="412" eb="415">
      <t>リヨウリツ</t>
    </rPh>
    <rPh sb="416" eb="418">
      <t>コウジョウ</t>
    </rPh>
    <rPh sb="419" eb="420">
      <t>ハカ</t>
    </rPh>
    <rPh sb="424" eb="425">
      <t>ユウ</t>
    </rPh>
    <rPh sb="425" eb="426">
      <t>シュウ</t>
    </rPh>
    <rPh sb="426" eb="427">
      <t>リツ</t>
    </rPh>
    <rPh sb="429" eb="431">
      <t>ルイジ</t>
    </rPh>
    <rPh sb="431" eb="433">
      <t>ダンタイ</t>
    </rPh>
    <rPh sb="433" eb="435">
      <t>ヘイキン</t>
    </rPh>
    <rPh sb="437" eb="438">
      <t>タカ</t>
    </rPh>
    <rPh sb="439" eb="441">
      <t>ジョウキョウ</t>
    </rPh>
    <rPh sb="445" eb="447">
      <t>テキセツ</t>
    </rPh>
    <rPh sb="448" eb="450">
      <t>イジ</t>
    </rPh>
    <rPh sb="450" eb="452">
      <t>カンリ</t>
    </rPh>
    <rPh sb="455" eb="456">
      <t>ユウ</t>
    </rPh>
    <rPh sb="456" eb="457">
      <t>シュウ</t>
    </rPh>
    <rPh sb="457" eb="458">
      <t>リツ</t>
    </rPh>
    <rPh sb="459" eb="461">
      <t>イジ</t>
    </rPh>
    <rPh sb="461" eb="463">
      <t>コウジョウ</t>
    </rPh>
    <rPh sb="464" eb="465">
      <t>ハカ</t>
    </rPh>
    <phoneticPr fontId="4"/>
  </si>
  <si>
    <t>収益的収入は増加しているものの、二ツ井・荷上場地区簡易水道事業の施設整備の財源として活用した地方債の元利償還が令和6年度のピークに向け増加していることから、収益的収支比率の低下と給水原価の増加につながっている。水道未加入世帯に対する加入促進活動を行い収益の増加を図るとともに、事務・事業の見直しを進め経費の削減に努めたい。</t>
    <rPh sb="0" eb="3">
      <t>シュウエキテキ</t>
    </rPh>
    <rPh sb="3" eb="5">
      <t>シュウニュウ</t>
    </rPh>
    <rPh sb="6" eb="8">
      <t>ゾウカ</t>
    </rPh>
    <rPh sb="34" eb="36">
      <t>セイビ</t>
    </rPh>
    <rPh sb="46" eb="48">
      <t>チホウ</t>
    </rPh>
    <rPh sb="55" eb="57">
      <t>レイワ</t>
    </rPh>
    <rPh sb="67" eb="69">
      <t>ゾウカ</t>
    </rPh>
    <rPh sb="78" eb="80">
      <t>シュウエキ</t>
    </rPh>
    <rPh sb="80" eb="81">
      <t>テキ</t>
    </rPh>
    <rPh sb="81" eb="83">
      <t>シュウシ</t>
    </rPh>
    <rPh sb="83" eb="85">
      <t>ヒリツ</t>
    </rPh>
    <rPh sb="86" eb="88">
      <t>テイカ</t>
    </rPh>
    <rPh sb="89" eb="91">
      <t>キュウスイ</t>
    </rPh>
    <rPh sb="91" eb="93">
      <t>ゲンカ</t>
    </rPh>
    <rPh sb="94" eb="96">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</si>
</sst>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BC-4AB7-9145-303A37D938FB}"/>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0.65</c:v>
                </c:pt>
                <c:pt idx="2">
                  <c:v>0.53</c:v>
                </c:pt>
                <c:pt idx="3">
                  <c:v>0.72</c:v>
                </c:pt>
                <c:pt idx="4">
                  <c:v>0.53</c:v>
                </c:pt>
              </c:numCache>
            </c:numRef>
          </c:val>
          <c:smooth val="0"/>
          <c:extLst>
            <c:ext xmlns:c16="http://schemas.microsoft.com/office/drawing/2014/chart" uri="{C3380CC4-5D6E-409C-BE32-E72D297353CC}">
              <c16:uniqueId val="{00000001-DEBC-4AB7-9145-303A37D938FB}"/>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ge"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27.13</c:v>
                </c:pt>
                <c:pt idx="1">
                  <c:v>33.24</c:v>
                </c:pt>
                <c:pt idx="2">
                  <c:v>41.24</c:v>
                </c:pt>
                <c:pt idx="3">
                  <c:v>50.51</c:v>
                </c:pt>
                <c:pt idx="4">
                  <c:v>52.36</c:v>
                </c:pt>
              </c:numCache>
            </c:numRef>
          </c:val>
          <c:extLst>
            <c:ext xmlns:c16="http://schemas.microsoft.com/office/drawing/2014/chart" uri="{C3380CC4-5D6E-409C-BE32-E72D297353CC}">
              <c16:uniqueId val="{00000000-8EB6-46C6-BDCA-D646DE192514}"/>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57.43</c:v>
                </c:pt>
                <c:pt idx="1">
                  <c:v>57.29</c:v>
                </c:pt>
                <c:pt idx="2">
                  <c:v>55.9</c:v>
                </c:pt>
                <c:pt idx="3">
                  <c:v>57.3</c:v>
                </c:pt>
                <c:pt idx="4">
                  <c:v>56.76</c:v>
                </c:pt>
              </c:numCache>
            </c:numRef>
          </c:val>
          <c:smooth val="0"/>
          <c:extLst>
            <c:ext xmlns:c16="http://schemas.microsoft.com/office/drawing/2014/chart" uri="{C3380CC4-5D6E-409C-BE32-E72D297353CC}">
              <c16:uniqueId val="{00000001-8EB6-46C6-BDCA-D646DE192514}"/>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ge"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78.72</c:v>
                </c:pt>
                <c:pt idx="1">
                  <c:v>83.83</c:v>
                </c:pt>
                <c:pt idx="2">
                  <c:v>68.599999999999994</c:v>
                </c:pt>
                <c:pt idx="3">
                  <c:v>85.87</c:v>
                </c:pt>
                <c:pt idx="4">
                  <c:v>86.93</c:v>
                </c:pt>
              </c:numCache>
            </c:numRef>
          </c:val>
          <c:extLst>
            <c:ext xmlns:c16="http://schemas.microsoft.com/office/drawing/2014/chart" uri="{C3380CC4-5D6E-409C-BE32-E72D297353CC}">
              <c16:uniqueId val="{00000000-43AC-47F1-B5D8-1AA4FFAE3BC7}"/>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73.83</c:v>
                </c:pt>
                <c:pt idx="1">
                  <c:v>73.69</c:v>
                </c:pt>
                <c:pt idx="2">
                  <c:v>73.28</c:v>
                </c:pt>
                <c:pt idx="3">
                  <c:v>72.42</c:v>
                </c:pt>
                <c:pt idx="4">
                  <c:v>73.069999999999993</c:v>
                </c:pt>
              </c:numCache>
            </c:numRef>
          </c:val>
          <c:smooth val="0"/>
          <c:extLst>
            <c:ext xmlns:c16="http://schemas.microsoft.com/office/drawing/2014/chart" uri="{C3380CC4-5D6E-409C-BE32-E72D297353CC}">
              <c16:uniqueId val="{00000001-43AC-47F1-B5D8-1AA4FFAE3BC7}"/>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ge"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89.92</c:v>
                </c:pt>
                <c:pt idx="1">
                  <c:v>99.36</c:v>
                </c:pt>
                <c:pt idx="2">
                  <c:v>91.16</c:v>
                </c:pt>
                <c:pt idx="3">
                  <c:v>99.49</c:v>
                </c:pt>
                <c:pt idx="4">
                  <c:v>73.73</c:v>
                </c:pt>
              </c:numCache>
            </c:numRef>
          </c:val>
          <c:extLst>
            <c:ext xmlns:c16="http://schemas.microsoft.com/office/drawing/2014/chart" uri="{C3380CC4-5D6E-409C-BE32-E72D297353CC}">
              <c16:uniqueId val="{00000000-073A-436D-9736-E387C1ACA353}"/>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75.87</c:v>
                </c:pt>
                <c:pt idx="1">
                  <c:v>76.27</c:v>
                </c:pt>
                <c:pt idx="2">
                  <c:v>77.56</c:v>
                </c:pt>
                <c:pt idx="3">
                  <c:v>78.510000000000005</c:v>
                </c:pt>
                <c:pt idx="4">
                  <c:v>77.91</c:v>
                </c:pt>
              </c:numCache>
            </c:numRef>
          </c:val>
          <c:smooth val="0"/>
          <c:extLst>
            <c:ext xmlns:c16="http://schemas.microsoft.com/office/drawing/2014/chart" uri="{C3380CC4-5D6E-409C-BE32-E72D297353CC}">
              <c16:uniqueId val="{00000001-073A-436D-9736-E387C1ACA353}"/>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ge"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3F-4504-B61E-C9E782AAE4A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3F-4504-B61E-C9E782AAE4A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ge"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30-4855-883D-BBE318964419}"/>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30-4855-883D-BBE318964419}"/>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ge"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62-460D-992B-4D03A968D82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62-460D-992B-4D03A968D82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ge"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20-4B2E-A351-12DC64D80396}"/>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20-4B2E-A351-12DC64D80396}"/>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ge"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4884.75</c:v>
                </c:pt>
                <c:pt idx="1">
                  <c:v>3606.64</c:v>
                </c:pt>
                <c:pt idx="2">
                  <c:v>3178.29</c:v>
                </c:pt>
                <c:pt idx="3">
                  <c:v>2463.0700000000002</c:v>
                </c:pt>
                <c:pt idx="4">
                  <c:v>2198.88</c:v>
                </c:pt>
              </c:numCache>
            </c:numRef>
          </c:val>
          <c:extLst>
            <c:ext xmlns:c16="http://schemas.microsoft.com/office/drawing/2014/chart" uri="{C3380CC4-5D6E-409C-BE32-E72D297353CC}">
              <c16:uniqueId val="{00000000-BAE8-40F6-AE1E-5060DEBB482F}"/>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1125.69</c:v>
                </c:pt>
                <c:pt idx="1">
                  <c:v>1134.67</c:v>
                </c:pt>
                <c:pt idx="2">
                  <c:v>1144.79</c:v>
                </c:pt>
                <c:pt idx="3">
                  <c:v>1061.58</c:v>
                </c:pt>
                <c:pt idx="4">
                  <c:v>1007.7</c:v>
                </c:pt>
              </c:numCache>
            </c:numRef>
          </c:val>
          <c:smooth val="0"/>
          <c:extLst>
            <c:ext xmlns:c16="http://schemas.microsoft.com/office/drawing/2014/chart" uri="{C3380CC4-5D6E-409C-BE32-E72D297353CC}">
              <c16:uniqueId val="{00000001-BAE8-40F6-AE1E-5060DEBB482F}"/>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ge"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32.659999999999997</c:v>
                </c:pt>
                <c:pt idx="1">
                  <c:v>50.43</c:v>
                </c:pt>
                <c:pt idx="2">
                  <c:v>58.63</c:v>
                </c:pt>
                <c:pt idx="3">
                  <c:v>66.459999999999994</c:v>
                </c:pt>
                <c:pt idx="4">
                  <c:v>60.41</c:v>
                </c:pt>
              </c:numCache>
            </c:numRef>
          </c:val>
          <c:extLst>
            <c:ext xmlns:c16="http://schemas.microsoft.com/office/drawing/2014/chart" uri="{C3380CC4-5D6E-409C-BE32-E72D297353CC}">
              <c16:uniqueId val="{00000000-F035-4386-B2AB-A71AD09F5FB8}"/>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46.48</c:v>
                </c:pt>
                <c:pt idx="1">
                  <c:v>40.6</c:v>
                </c:pt>
                <c:pt idx="2">
                  <c:v>56.04</c:v>
                </c:pt>
                <c:pt idx="3">
                  <c:v>58.52</c:v>
                </c:pt>
                <c:pt idx="4">
                  <c:v>59.22</c:v>
                </c:pt>
              </c:numCache>
            </c:numRef>
          </c:val>
          <c:smooth val="0"/>
          <c:extLst>
            <c:ext xmlns:c16="http://schemas.microsoft.com/office/drawing/2014/chart" uri="{C3380CC4-5D6E-409C-BE32-E72D297353CC}">
              <c16:uniqueId val="{00000001-F035-4386-B2AB-A71AD09F5FB8}"/>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ge"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327.39</c:v>
                </c:pt>
                <c:pt idx="1">
                  <c:v>265.41000000000003</c:v>
                </c:pt>
                <c:pt idx="2">
                  <c:v>315.16000000000003</c:v>
                </c:pt>
                <c:pt idx="3">
                  <c:v>246.34</c:v>
                </c:pt>
                <c:pt idx="4">
                  <c:v>280.12</c:v>
                </c:pt>
              </c:numCache>
            </c:numRef>
          </c:val>
          <c:extLst>
            <c:ext xmlns:c16="http://schemas.microsoft.com/office/drawing/2014/chart" uri="{C3380CC4-5D6E-409C-BE32-E72D297353CC}">
              <c16:uniqueId val="{00000000-6DF9-4CF3-B0FA-EACAE63C3ECC}"/>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376.61</c:v>
                </c:pt>
                <c:pt idx="1">
                  <c:v>440.03</c:v>
                </c:pt>
                <c:pt idx="2">
                  <c:v>304.35000000000002</c:v>
                </c:pt>
                <c:pt idx="3">
                  <c:v>296.3</c:v>
                </c:pt>
                <c:pt idx="4">
                  <c:v>292.89999999999998</c:v>
                </c:pt>
              </c:numCache>
            </c:numRef>
          </c:val>
          <c:smooth val="0"/>
          <c:extLst>
            <c:ext xmlns:c16="http://schemas.microsoft.com/office/drawing/2014/chart" uri="{C3380CC4-5D6E-409C-BE32-E72D297353CC}">
              <c16:uniqueId val="{00000001-6DF9-4CF3-B0FA-EACAE63C3ECC}"/>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ge"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3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49" t="str">
        <f>データ!$M$6</f>
        <v>非設置</v>
      </c>
      <c r="AE8" s="49"/>
      <c r="AF8" s="49"/>
      <c r="AG8" s="49"/>
      <c r="AH8" s="49"/>
      <c r="AI8" s="49"/>
      <c r="AJ8" s="49"/>
      <c r="AK8" s="2"/>
      <c r="AL8" s="50">
        <f>データ!$R$6</f>
        <v>53261</v>
      </c>
      <c r="AM8" s="50"/>
      <c r="AN8" s="50"/>
      <c r="AO8" s="50"/>
      <c r="AP8" s="50"/>
      <c r="AQ8" s="50"/>
      <c r="AR8" s="50"/>
      <c r="AS8" s="50"/>
      <c r="AT8" s="46">
        <f>データ!$S$6</f>
        <v>426.95</v>
      </c>
      <c r="AU8" s="46"/>
      <c r="AV8" s="46"/>
      <c r="AW8" s="46"/>
      <c r="AX8" s="46"/>
      <c r="AY8" s="46"/>
      <c r="AZ8" s="46"/>
      <c r="BA8" s="46"/>
      <c r="BB8" s="46">
        <f>データ!$T$6</f>
        <v>124.75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51" t="s">
        <v>19</v>
      </c>
      <c r="BM9" s="52"/>
      <c r="BN9" s="10" t="s">
        <v>20</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8.56</v>
      </c>
      <c r="Q10" s="46"/>
      <c r="R10" s="46"/>
      <c r="S10" s="46"/>
      <c r="T10" s="46"/>
      <c r="U10" s="46"/>
      <c r="V10" s="46"/>
      <c r="W10" s="50">
        <f>データ!$Q$6</f>
        <v>3618</v>
      </c>
      <c r="X10" s="50"/>
      <c r="Y10" s="50"/>
      <c r="Z10" s="50"/>
      <c r="AA10" s="50"/>
      <c r="AB10" s="50"/>
      <c r="AC10" s="50"/>
      <c r="AD10" s="2"/>
      <c r="AE10" s="2"/>
      <c r="AF10" s="2"/>
      <c r="AG10" s="2"/>
      <c r="AH10" s="2"/>
      <c r="AI10" s="2"/>
      <c r="AJ10" s="2"/>
      <c r="AK10" s="2"/>
      <c r="AL10" s="50">
        <f>データ!$U$6</f>
        <v>4521</v>
      </c>
      <c r="AM10" s="50"/>
      <c r="AN10" s="50"/>
      <c r="AO10" s="50"/>
      <c r="AP10" s="50"/>
      <c r="AQ10" s="50"/>
      <c r="AR10" s="50"/>
      <c r="AS10" s="50"/>
      <c r="AT10" s="46">
        <f>データ!$V$6</f>
        <v>4.58</v>
      </c>
      <c r="AU10" s="46"/>
      <c r="AV10" s="46"/>
      <c r="AW10" s="46"/>
      <c r="AX10" s="46"/>
      <c r="AY10" s="46"/>
      <c r="AZ10" s="46"/>
      <c r="BA10" s="46"/>
      <c r="BB10" s="46">
        <f>データ!$W$6</f>
        <v>987.12</v>
      </c>
      <c r="BC10" s="46"/>
      <c r="BD10" s="46"/>
      <c r="BE10" s="46"/>
      <c r="BF10" s="46"/>
      <c r="BG10" s="46"/>
      <c r="BH10" s="46"/>
      <c r="BI10" s="46"/>
      <c r="BJ10" s="2"/>
      <c r="BK10" s="2"/>
      <c r="BL10" s="53" t="s">
        <v>21</v>
      </c>
      <c r="BM10" s="54"/>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55" t="s">
        <v>25</v>
      </c>
      <c r="BM14" s="56"/>
      <c r="BN14" s="56"/>
      <c r="BO14" s="56"/>
      <c r="BP14" s="56"/>
      <c r="BQ14" s="56"/>
      <c r="BR14" s="56"/>
      <c r="BS14" s="56"/>
      <c r="BT14" s="56"/>
      <c r="BU14" s="56"/>
      <c r="BV14" s="56"/>
      <c r="BW14" s="56"/>
      <c r="BX14" s="56"/>
      <c r="BY14" s="56"/>
      <c r="BZ14" s="5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58"/>
      <c r="BM15" s="59"/>
      <c r="BN15" s="59"/>
      <c r="BO15" s="59"/>
      <c r="BP15" s="59"/>
      <c r="BQ15" s="59"/>
      <c r="BR15" s="59"/>
      <c r="BS15" s="59"/>
      <c r="BT15" s="59"/>
      <c r="BU15" s="59"/>
      <c r="BV15" s="59"/>
      <c r="BW15" s="59"/>
      <c r="BX15" s="59"/>
      <c r="BY15" s="59"/>
      <c r="BZ15" s="6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1"/>
      <c r="BM34" s="62"/>
      <c r="BN34" s="62"/>
      <c r="BO34" s="62"/>
      <c r="BP34" s="62"/>
      <c r="BQ34" s="62"/>
      <c r="BR34" s="62"/>
      <c r="BS34" s="62"/>
      <c r="BT34" s="62"/>
      <c r="BU34" s="62"/>
      <c r="BV34" s="62"/>
      <c r="BW34" s="62"/>
      <c r="BX34" s="62"/>
      <c r="BY34" s="62"/>
      <c r="BZ34" s="6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1"/>
      <c r="BM35" s="62"/>
      <c r="BN35" s="62"/>
      <c r="BO35" s="62"/>
      <c r="BP35" s="62"/>
      <c r="BQ35" s="62"/>
      <c r="BR35" s="62"/>
      <c r="BS35" s="62"/>
      <c r="BT35" s="62"/>
      <c r="BU35" s="62"/>
      <c r="BV35" s="62"/>
      <c r="BW35" s="62"/>
      <c r="BX35" s="62"/>
      <c r="BY35" s="62"/>
      <c r="BZ35" s="6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5" t="s">
        <v>26</v>
      </c>
      <c r="BM45" s="56"/>
      <c r="BN45" s="56"/>
      <c r="BO45" s="56"/>
      <c r="BP45" s="56"/>
      <c r="BQ45" s="56"/>
      <c r="BR45" s="56"/>
      <c r="BS45" s="56"/>
      <c r="BT45" s="56"/>
      <c r="BU45" s="56"/>
      <c r="BV45" s="56"/>
      <c r="BW45" s="56"/>
      <c r="BX45" s="56"/>
      <c r="BY45" s="56"/>
      <c r="BZ45" s="5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8"/>
      <c r="BM46" s="59"/>
      <c r="BN46" s="59"/>
      <c r="BO46" s="59"/>
      <c r="BP46" s="59"/>
      <c r="BQ46" s="59"/>
      <c r="BR46" s="59"/>
      <c r="BS46" s="59"/>
      <c r="BT46" s="59"/>
      <c r="BU46" s="59"/>
      <c r="BV46" s="59"/>
      <c r="BW46" s="59"/>
      <c r="BX46" s="59"/>
      <c r="BY46" s="59"/>
      <c r="BZ46" s="6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1" t="s">
        <v>109</v>
      </c>
      <c r="BM47" s="62"/>
      <c r="BN47" s="62"/>
      <c r="BO47" s="62"/>
      <c r="BP47" s="62"/>
      <c r="BQ47" s="62"/>
      <c r="BR47" s="62"/>
      <c r="BS47" s="62"/>
      <c r="BT47" s="62"/>
      <c r="BU47" s="62"/>
      <c r="BV47" s="62"/>
      <c r="BW47" s="62"/>
      <c r="BX47" s="62"/>
      <c r="BY47" s="62"/>
      <c r="BZ47" s="6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1"/>
      <c r="BM48" s="62"/>
      <c r="BN48" s="62"/>
      <c r="BO48" s="62"/>
      <c r="BP48" s="62"/>
      <c r="BQ48" s="62"/>
      <c r="BR48" s="62"/>
      <c r="BS48" s="62"/>
      <c r="BT48" s="62"/>
      <c r="BU48" s="62"/>
      <c r="BV48" s="62"/>
      <c r="BW48" s="62"/>
      <c r="BX48" s="62"/>
      <c r="BY48" s="62"/>
      <c r="BZ48" s="6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1"/>
      <c r="BM49" s="62"/>
      <c r="BN49" s="62"/>
      <c r="BO49" s="62"/>
      <c r="BP49" s="62"/>
      <c r="BQ49" s="62"/>
      <c r="BR49" s="62"/>
      <c r="BS49" s="62"/>
      <c r="BT49" s="62"/>
      <c r="BU49" s="62"/>
      <c r="BV49" s="62"/>
      <c r="BW49" s="62"/>
      <c r="BX49" s="62"/>
      <c r="BY49" s="62"/>
      <c r="BZ49" s="6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1"/>
      <c r="BM50" s="62"/>
      <c r="BN50" s="62"/>
      <c r="BO50" s="62"/>
      <c r="BP50" s="62"/>
      <c r="BQ50" s="62"/>
      <c r="BR50" s="62"/>
      <c r="BS50" s="62"/>
      <c r="BT50" s="62"/>
      <c r="BU50" s="62"/>
      <c r="BV50" s="62"/>
      <c r="BW50" s="62"/>
      <c r="BX50" s="62"/>
      <c r="BY50" s="62"/>
      <c r="BZ50" s="6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1"/>
      <c r="BM51" s="62"/>
      <c r="BN51" s="62"/>
      <c r="BO51" s="62"/>
      <c r="BP51" s="62"/>
      <c r="BQ51" s="62"/>
      <c r="BR51" s="62"/>
      <c r="BS51" s="62"/>
      <c r="BT51" s="62"/>
      <c r="BU51" s="62"/>
      <c r="BV51" s="62"/>
      <c r="BW51" s="62"/>
      <c r="BX51" s="62"/>
      <c r="BY51" s="62"/>
      <c r="BZ51" s="6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1"/>
      <c r="BM52" s="62"/>
      <c r="BN52" s="62"/>
      <c r="BO52" s="62"/>
      <c r="BP52" s="62"/>
      <c r="BQ52" s="62"/>
      <c r="BR52" s="62"/>
      <c r="BS52" s="62"/>
      <c r="BT52" s="62"/>
      <c r="BU52" s="62"/>
      <c r="BV52" s="62"/>
      <c r="BW52" s="62"/>
      <c r="BX52" s="62"/>
      <c r="BY52" s="62"/>
      <c r="BZ52" s="6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1"/>
      <c r="BM53" s="62"/>
      <c r="BN53" s="62"/>
      <c r="BO53" s="62"/>
      <c r="BP53" s="62"/>
      <c r="BQ53" s="62"/>
      <c r="BR53" s="62"/>
      <c r="BS53" s="62"/>
      <c r="BT53" s="62"/>
      <c r="BU53" s="62"/>
      <c r="BV53" s="62"/>
      <c r="BW53" s="62"/>
      <c r="BX53" s="62"/>
      <c r="BY53" s="62"/>
      <c r="BZ53" s="6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1"/>
      <c r="BM54" s="62"/>
      <c r="BN54" s="62"/>
      <c r="BO54" s="62"/>
      <c r="BP54" s="62"/>
      <c r="BQ54" s="62"/>
      <c r="BR54" s="62"/>
      <c r="BS54" s="62"/>
      <c r="BT54" s="62"/>
      <c r="BU54" s="62"/>
      <c r="BV54" s="62"/>
      <c r="BW54" s="62"/>
      <c r="BX54" s="62"/>
      <c r="BY54" s="62"/>
      <c r="BZ54" s="6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1"/>
      <c r="BM55" s="62"/>
      <c r="BN55" s="62"/>
      <c r="BO55" s="62"/>
      <c r="BP55" s="62"/>
      <c r="BQ55" s="62"/>
      <c r="BR55" s="62"/>
      <c r="BS55" s="62"/>
      <c r="BT55" s="62"/>
      <c r="BU55" s="62"/>
      <c r="BV55" s="62"/>
      <c r="BW55" s="62"/>
      <c r="BX55" s="62"/>
      <c r="BY55" s="62"/>
      <c r="BZ55" s="6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1"/>
      <c r="BM56" s="62"/>
      <c r="BN56" s="62"/>
      <c r="BO56" s="62"/>
      <c r="BP56" s="62"/>
      <c r="BQ56" s="62"/>
      <c r="BR56" s="62"/>
      <c r="BS56" s="62"/>
      <c r="BT56" s="62"/>
      <c r="BU56" s="62"/>
      <c r="BV56" s="62"/>
      <c r="BW56" s="62"/>
      <c r="BX56" s="62"/>
      <c r="BY56" s="62"/>
      <c r="BZ56" s="6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1"/>
      <c r="BM57" s="62"/>
      <c r="BN57" s="62"/>
      <c r="BO57" s="62"/>
      <c r="BP57" s="62"/>
      <c r="BQ57" s="62"/>
      <c r="BR57" s="62"/>
      <c r="BS57" s="62"/>
      <c r="BT57" s="62"/>
      <c r="BU57" s="62"/>
      <c r="BV57" s="62"/>
      <c r="BW57" s="62"/>
      <c r="BX57" s="62"/>
      <c r="BY57" s="62"/>
      <c r="BZ57" s="6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1"/>
      <c r="BM58" s="62"/>
      <c r="BN58" s="62"/>
      <c r="BO58" s="62"/>
      <c r="BP58" s="62"/>
      <c r="BQ58" s="62"/>
      <c r="BR58" s="62"/>
      <c r="BS58" s="62"/>
      <c r="BT58" s="62"/>
      <c r="BU58" s="62"/>
      <c r="BV58" s="62"/>
      <c r="BW58" s="62"/>
      <c r="BX58" s="62"/>
      <c r="BY58" s="62"/>
      <c r="BZ58" s="6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1"/>
      <c r="BM59" s="62"/>
      <c r="BN59" s="62"/>
      <c r="BO59" s="62"/>
      <c r="BP59" s="62"/>
      <c r="BQ59" s="62"/>
      <c r="BR59" s="62"/>
      <c r="BS59" s="62"/>
      <c r="BT59" s="62"/>
      <c r="BU59" s="62"/>
      <c r="BV59" s="62"/>
      <c r="BW59" s="62"/>
      <c r="BX59" s="62"/>
      <c r="BY59" s="62"/>
      <c r="BZ59" s="63"/>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61"/>
      <c r="BM60" s="62"/>
      <c r="BN60" s="62"/>
      <c r="BO60" s="62"/>
      <c r="BP60" s="62"/>
      <c r="BQ60" s="62"/>
      <c r="BR60" s="62"/>
      <c r="BS60" s="62"/>
      <c r="BT60" s="62"/>
      <c r="BU60" s="62"/>
      <c r="BV60" s="62"/>
      <c r="BW60" s="62"/>
      <c r="BX60" s="62"/>
      <c r="BY60" s="62"/>
      <c r="BZ60" s="6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61"/>
      <c r="BM61" s="62"/>
      <c r="BN61" s="62"/>
      <c r="BO61" s="62"/>
      <c r="BP61" s="62"/>
      <c r="BQ61" s="62"/>
      <c r="BR61" s="62"/>
      <c r="BS61" s="62"/>
      <c r="BT61" s="62"/>
      <c r="BU61" s="62"/>
      <c r="BV61" s="62"/>
      <c r="BW61" s="62"/>
      <c r="BX61" s="62"/>
      <c r="BY61" s="62"/>
      <c r="BZ61" s="6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1"/>
      <c r="BM62" s="62"/>
      <c r="BN62" s="62"/>
      <c r="BO62" s="62"/>
      <c r="BP62" s="62"/>
      <c r="BQ62" s="62"/>
      <c r="BR62" s="62"/>
      <c r="BS62" s="62"/>
      <c r="BT62" s="62"/>
      <c r="BU62" s="62"/>
      <c r="BV62" s="62"/>
      <c r="BW62" s="62"/>
      <c r="BX62" s="62"/>
      <c r="BY62" s="62"/>
      <c r="BZ62" s="6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4"/>
      <c r="BM63" s="65"/>
      <c r="BN63" s="65"/>
      <c r="BO63" s="65"/>
      <c r="BP63" s="65"/>
      <c r="BQ63" s="65"/>
      <c r="BR63" s="65"/>
      <c r="BS63" s="65"/>
      <c r="BT63" s="65"/>
      <c r="BU63" s="65"/>
      <c r="BV63" s="65"/>
      <c r="BW63" s="65"/>
      <c r="BX63" s="65"/>
      <c r="BY63" s="65"/>
      <c r="BZ63" s="6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5" t="s">
        <v>28</v>
      </c>
      <c r="BM64" s="56"/>
      <c r="BN64" s="56"/>
      <c r="BO64" s="56"/>
      <c r="BP64" s="56"/>
      <c r="BQ64" s="56"/>
      <c r="BR64" s="56"/>
      <c r="BS64" s="56"/>
      <c r="BT64" s="56"/>
      <c r="BU64" s="56"/>
      <c r="BV64" s="56"/>
      <c r="BW64" s="56"/>
      <c r="BX64" s="56"/>
      <c r="BY64" s="56"/>
      <c r="BZ64" s="5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8"/>
      <c r="BM65" s="59"/>
      <c r="BN65" s="59"/>
      <c r="BO65" s="59"/>
      <c r="BP65" s="59"/>
      <c r="BQ65" s="59"/>
      <c r="BR65" s="59"/>
      <c r="BS65" s="59"/>
      <c r="BT65" s="59"/>
      <c r="BU65" s="59"/>
      <c r="BV65" s="59"/>
      <c r="BW65" s="59"/>
      <c r="BX65" s="59"/>
      <c r="BY65" s="59"/>
      <c r="BZ65" s="6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1" t="s">
        <v>111</v>
      </c>
      <c r="BM66" s="62"/>
      <c r="BN66" s="62"/>
      <c r="BO66" s="62"/>
      <c r="BP66" s="62"/>
      <c r="BQ66" s="62"/>
      <c r="BR66" s="62"/>
      <c r="BS66" s="62"/>
      <c r="BT66" s="62"/>
      <c r="BU66" s="62"/>
      <c r="BV66" s="62"/>
      <c r="BW66" s="62"/>
      <c r="BX66" s="62"/>
      <c r="BY66" s="62"/>
      <c r="BZ66" s="6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1"/>
      <c r="BM67" s="62"/>
      <c r="BN67" s="62"/>
      <c r="BO67" s="62"/>
      <c r="BP67" s="62"/>
      <c r="BQ67" s="62"/>
      <c r="BR67" s="62"/>
      <c r="BS67" s="62"/>
      <c r="BT67" s="62"/>
      <c r="BU67" s="62"/>
      <c r="BV67" s="62"/>
      <c r="BW67" s="62"/>
      <c r="BX67" s="62"/>
      <c r="BY67" s="62"/>
      <c r="BZ67" s="6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1"/>
      <c r="BM68" s="62"/>
      <c r="BN68" s="62"/>
      <c r="BO68" s="62"/>
      <c r="BP68" s="62"/>
      <c r="BQ68" s="62"/>
      <c r="BR68" s="62"/>
      <c r="BS68" s="62"/>
      <c r="BT68" s="62"/>
      <c r="BU68" s="62"/>
      <c r="BV68" s="62"/>
      <c r="BW68" s="62"/>
      <c r="BX68" s="62"/>
      <c r="BY68" s="62"/>
      <c r="BZ68" s="6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1"/>
      <c r="BM69" s="62"/>
      <c r="BN69" s="62"/>
      <c r="BO69" s="62"/>
      <c r="BP69" s="62"/>
      <c r="BQ69" s="62"/>
      <c r="BR69" s="62"/>
      <c r="BS69" s="62"/>
      <c r="BT69" s="62"/>
      <c r="BU69" s="62"/>
      <c r="BV69" s="62"/>
      <c r="BW69" s="62"/>
      <c r="BX69" s="62"/>
      <c r="BY69" s="62"/>
      <c r="BZ69" s="6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1"/>
      <c r="BM70" s="62"/>
      <c r="BN70" s="62"/>
      <c r="BO70" s="62"/>
      <c r="BP70" s="62"/>
      <c r="BQ70" s="62"/>
      <c r="BR70" s="62"/>
      <c r="BS70" s="62"/>
      <c r="BT70" s="62"/>
      <c r="BU70" s="62"/>
      <c r="BV70" s="62"/>
      <c r="BW70" s="62"/>
      <c r="BX70" s="62"/>
      <c r="BY70" s="62"/>
      <c r="BZ70" s="6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1"/>
      <c r="BM71" s="62"/>
      <c r="BN71" s="62"/>
      <c r="BO71" s="62"/>
      <c r="BP71" s="62"/>
      <c r="BQ71" s="62"/>
      <c r="BR71" s="62"/>
      <c r="BS71" s="62"/>
      <c r="BT71" s="62"/>
      <c r="BU71" s="62"/>
      <c r="BV71" s="62"/>
      <c r="BW71" s="62"/>
      <c r="BX71" s="62"/>
      <c r="BY71" s="62"/>
      <c r="BZ71" s="6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1"/>
      <c r="BM72" s="62"/>
      <c r="BN72" s="62"/>
      <c r="BO72" s="62"/>
      <c r="BP72" s="62"/>
      <c r="BQ72" s="62"/>
      <c r="BR72" s="62"/>
      <c r="BS72" s="62"/>
      <c r="BT72" s="62"/>
      <c r="BU72" s="62"/>
      <c r="BV72" s="62"/>
      <c r="BW72" s="62"/>
      <c r="BX72" s="62"/>
      <c r="BY72" s="62"/>
      <c r="BZ72" s="6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1"/>
      <c r="BM73" s="62"/>
      <c r="BN73" s="62"/>
      <c r="BO73" s="62"/>
      <c r="BP73" s="62"/>
      <c r="BQ73" s="62"/>
      <c r="BR73" s="62"/>
      <c r="BS73" s="62"/>
      <c r="BT73" s="62"/>
      <c r="BU73" s="62"/>
      <c r="BV73" s="62"/>
      <c r="BW73" s="62"/>
      <c r="BX73" s="62"/>
      <c r="BY73" s="62"/>
      <c r="BZ73" s="6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1"/>
      <c r="BM74" s="62"/>
      <c r="BN74" s="62"/>
      <c r="BO74" s="62"/>
      <c r="BP74" s="62"/>
      <c r="BQ74" s="62"/>
      <c r="BR74" s="62"/>
      <c r="BS74" s="62"/>
      <c r="BT74" s="62"/>
      <c r="BU74" s="62"/>
      <c r="BV74" s="62"/>
      <c r="BW74" s="62"/>
      <c r="BX74" s="62"/>
      <c r="BY74" s="62"/>
      <c r="BZ74" s="6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1"/>
      <c r="BM75" s="62"/>
      <c r="BN75" s="62"/>
      <c r="BO75" s="62"/>
      <c r="BP75" s="62"/>
      <c r="BQ75" s="62"/>
      <c r="BR75" s="62"/>
      <c r="BS75" s="62"/>
      <c r="BT75" s="62"/>
      <c r="BU75" s="62"/>
      <c r="BV75" s="62"/>
      <c r="BW75" s="62"/>
      <c r="BX75" s="62"/>
      <c r="BY75" s="62"/>
      <c r="BZ75" s="6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1"/>
      <c r="BM76" s="62"/>
      <c r="BN76" s="62"/>
      <c r="BO76" s="62"/>
      <c r="BP76" s="62"/>
      <c r="BQ76" s="62"/>
      <c r="BR76" s="62"/>
      <c r="BS76" s="62"/>
      <c r="BT76" s="62"/>
      <c r="BU76" s="62"/>
      <c r="BV76" s="62"/>
      <c r="BW76" s="62"/>
      <c r="BX76" s="62"/>
      <c r="BY76" s="62"/>
      <c r="BZ76" s="6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1"/>
      <c r="BM77" s="62"/>
      <c r="BN77" s="62"/>
      <c r="BO77" s="62"/>
      <c r="BP77" s="62"/>
      <c r="BQ77" s="62"/>
      <c r="BR77" s="62"/>
      <c r="BS77" s="62"/>
      <c r="BT77" s="62"/>
      <c r="BU77" s="62"/>
      <c r="BV77" s="62"/>
      <c r="BW77" s="62"/>
      <c r="BX77" s="62"/>
      <c r="BY77" s="62"/>
      <c r="BZ77" s="6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1"/>
      <c r="BM78" s="62"/>
      <c r="BN78" s="62"/>
      <c r="BO78" s="62"/>
      <c r="BP78" s="62"/>
      <c r="BQ78" s="62"/>
      <c r="BR78" s="62"/>
      <c r="BS78" s="62"/>
      <c r="BT78" s="62"/>
      <c r="BU78" s="62"/>
      <c r="BV78" s="62"/>
      <c r="BW78" s="62"/>
      <c r="BX78" s="62"/>
      <c r="BY78" s="62"/>
      <c r="BZ78" s="6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1"/>
      <c r="BM79" s="62"/>
      <c r="BN79" s="62"/>
      <c r="BO79" s="62"/>
      <c r="BP79" s="62"/>
      <c r="BQ79" s="62"/>
      <c r="BR79" s="62"/>
      <c r="BS79" s="62"/>
      <c r="BT79" s="62"/>
      <c r="BU79" s="62"/>
      <c r="BV79" s="62"/>
      <c r="BW79" s="62"/>
      <c r="BX79" s="62"/>
      <c r="BY79" s="62"/>
      <c r="BZ79" s="6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1"/>
      <c r="BM80" s="62"/>
      <c r="BN80" s="62"/>
      <c r="BO80" s="62"/>
      <c r="BP80" s="62"/>
      <c r="BQ80" s="62"/>
      <c r="BR80" s="62"/>
      <c r="BS80" s="62"/>
      <c r="BT80" s="62"/>
      <c r="BU80" s="62"/>
      <c r="BV80" s="62"/>
      <c r="BW80" s="62"/>
      <c r="BX80" s="62"/>
      <c r="BY80" s="62"/>
      <c r="BZ80" s="6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1"/>
      <c r="BM81" s="62"/>
      <c r="BN81" s="62"/>
      <c r="BO81" s="62"/>
      <c r="BP81" s="62"/>
      <c r="BQ81" s="62"/>
      <c r="BR81" s="62"/>
      <c r="BS81" s="62"/>
      <c r="BT81" s="62"/>
      <c r="BU81" s="62"/>
      <c r="BV81" s="62"/>
      <c r="BW81" s="62"/>
      <c r="BX81" s="62"/>
      <c r="BY81" s="62"/>
      <c r="BZ81" s="6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4"/>
      <c r="BM82" s="65"/>
      <c r="BN82" s="65"/>
      <c r="BO82" s="65"/>
      <c r="BP82" s="65"/>
      <c r="BQ82" s="65"/>
      <c r="BR82" s="65"/>
      <c r="BS82" s="65"/>
      <c r="BT82" s="65"/>
      <c r="BU82" s="65"/>
      <c r="BV82" s="65"/>
      <c r="BW82" s="65"/>
      <c r="BX82" s="65"/>
      <c r="BY82" s="65"/>
      <c r="BZ82" s="6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42</v>
      </c>
      <c r="H85" s="27" t="str">
        <f>データ!BO6</f>
        <v>【1,074.14】</v>
      </c>
      <c r="I85" s="27" t="str">
        <f>データ!BZ6</f>
        <v>【54.36】</v>
      </c>
      <c r="J85" s="27" t="str">
        <f>データ!CK6</f>
        <v>【296.40】</v>
      </c>
      <c r="K85" s="27" t="str">
        <f>データ!CV6</f>
        <v>【55.95】</v>
      </c>
      <c r="L85" s="27" t="str">
        <f>データ!DG6</f>
        <v>【73.77】</v>
      </c>
      <c r="M85" s="27" t="s">
        <v>42</v>
      </c>
      <c r="N85" s="27" t="s">
        <v>42</v>
      </c>
      <c r="O85" s="27" t="str">
        <f>データ!EN6</f>
        <v>【0.54】</v>
      </c>
    </row>
  </sheetData>
  <sheetProtection algorithmName="SHA-512" hashValue="a/03oyoycX4Ub/UM10DwdxOuKIBRcK55P18QmWNQHwItAixnKClFyH4qqEhg81g4ukvsoUtSwmXRUQnT7W1Rew==" saltValue="DhpNBLaxG+v2F8FxbGnLN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6" t="s">
        <v>52</v>
      </c>
      <c r="I3" s="77"/>
      <c r="J3" s="77"/>
      <c r="K3" s="77"/>
      <c r="L3" s="77"/>
      <c r="M3" s="77"/>
      <c r="N3" s="77"/>
      <c r="O3" s="77"/>
      <c r="P3" s="77"/>
      <c r="Q3" s="77"/>
      <c r="R3" s="77"/>
      <c r="S3" s="77"/>
      <c r="T3" s="77"/>
      <c r="U3" s="77"/>
      <c r="V3" s="77"/>
      <c r="W3" s="78"/>
      <c r="X3" s="82" t="s">
        <v>53</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54</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55</v>
      </c>
      <c r="B4" s="31"/>
      <c r="C4" s="31"/>
      <c r="D4" s="31"/>
      <c r="E4" s="31"/>
      <c r="F4" s="31"/>
      <c r="G4" s="31"/>
      <c r="H4" s="79"/>
      <c r="I4" s="80"/>
      <c r="J4" s="80"/>
      <c r="K4" s="80"/>
      <c r="L4" s="80"/>
      <c r="M4" s="80"/>
      <c r="N4" s="80"/>
      <c r="O4" s="80"/>
      <c r="P4" s="80"/>
      <c r="Q4" s="80"/>
      <c r="R4" s="80"/>
      <c r="S4" s="80"/>
      <c r="T4" s="80"/>
      <c r="U4" s="80"/>
      <c r="V4" s="80"/>
      <c r="W4" s="81"/>
      <c r="X4" s="75" t="s">
        <v>56</v>
      </c>
      <c r="Y4" s="75"/>
      <c r="Z4" s="75"/>
      <c r="AA4" s="75"/>
      <c r="AB4" s="75"/>
      <c r="AC4" s="75"/>
      <c r="AD4" s="75"/>
      <c r="AE4" s="75"/>
      <c r="AF4" s="75"/>
      <c r="AG4" s="75"/>
      <c r="AH4" s="75"/>
      <c r="AI4" s="75" t="s">
        <v>57</v>
      </c>
      <c r="AJ4" s="75"/>
      <c r="AK4" s="75"/>
      <c r="AL4" s="75"/>
      <c r="AM4" s="75"/>
      <c r="AN4" s="75"/>
      <c r="AO4" s="75"/>
      <c r="AP4" s="75"/>
      <c r="AQ4" s="75"/>
      <c r="AR4" s="75"/>
      <c r="AS4" s="75"/>
      <c r="AT4" s="75" t="s">
        <v>58</v>
      </c>
      <c r="AU4" s="75"/>
      <c r="AV4" s="75"/>
      <c r="AW4" s="75"/>
      <c r="AX4" s="75"/>
      <c r="AY4" s="75"/>
      <c r="AZ4" s="75"/>
      <c r="BA4" s="75"/>
      <c r="BB4" s="75"/>
      <c r="BC4" s="75"/>
      <c r="BD4" s="75"/>
      <c r="BE4" s="75" t="s">
        <v>59</v>
      </c>
      <c r="BF4" s="75"/>
      <c r="BG4" s="75"/>
      <c r="BH4" s="75"/>
      <c r="BI4" s="75"/>
      <c r="BJ4" s="75"/>
      <c r="BK4" s="75"/>
      <c r="BL4" s="75"/>
      <c r="BM4" s="75"/>
      <c r="BN4" s="75"/>
      <c r="BO4" s="75"/>
      <c r="BP4" s="75" t="s">
        <v>60</v>
      </c>
      <c r="BQ4" s="75"/>
      <c r="BR4" s="75"/>
      <c r="BS4" s="75"/>
      <c r="BT4" s="75"/>
      <c r="BU4" s="75"/>
      <c r="BV4" s="75"/>
      <c r="BW4" s="75"/>
      <c r="BX4" s="75"/>
      <c r="BY4" s="75"/>
      <c r="BZ4" s="75"/>
      <c r="CA4" s="75" t="s">
        <v>61</v>
      </c>
      <c r="CB4" s="75"/>
      <c r="CC4" s="75"/>
      <c r="CD4" s="75"/>
      <c r="CE4" s="75"/>
      <c r="CF4" s="75"/>
      <c r="CG4" s="75"/>
      <c r="CH4" s="75"/>
      <c r="CI4" s="75"/>
      <c r="CJ4" s="75"/>
      <c r="CK4" s="75"/>
      <c r="CL4" s="75" t="s">
        <v>62</v>
      </c>
      <c r="CM4" s="75"/>
      <c r="CN4" s="75"/>
      <c r="CO4" s="75"/>
      <c r="CP4" s="75"/>
      <c r="CQ4" s="75"/>
      <c r="CR4" s="75"/>
      <c r="CS4" s="75"/>
      <c r="CT4" s="75"/>
      <c r="CU4" s="75"/>
      <c r="CV4" s="75"/>
      <c r="CW4" s="75" t="s">
        <v>63</v>
      </c>
      <c r="CX4" s="75"/>
      <c r="CY4" s="75"/>
      <c r="CZ4" s="75"/>
      <c r="DA4" s="75"/>
      <c r="DB4" s="75"/>
      <c r="DC4" s="75"/>
      <c r="DD4" s="75"/>
      <c r="DE4" s="75"/>
      <c r="DF4" s="75"/>
      <c r="DG4" s="75"/>
      <c r="DH4" s="75" t="s">
        <v>64</v>
      </c>
      <c r="DI4" s="75"/>
      <c r="DJ4" s="75"/>
      <c r="DK4" s="75"/>
      <c r="DL4" s="75"/>
      <c r="DM4" s="75"/>
      <c r="DN4" s="75"/>
      <c r="DO4" s="75"/>
      <c r="DP4" s="75"/>
      <c r="DQ4" s="75"/>
      <c r="DR4" s="75"/>
      <c r="DS4" s="75" t="s">
        <v>65</v>
      </c>
      <c r="DT4" s="75"/>
      <c r="DU4" s="75"/>
      <c r="DV4" s="75"/>
      <c r="DW4" s="75"/>
      <c r="DX4" s="75"/>
      <c r="DY4" s="75"/>
      <c r="DZ4" s="75"/>
      <c r="EA4" s="75"/>
      <c r="EB4" s="75"/>
      <c r="EC4" s="75"/>
      <c r="ED4" s="75" t="s">
        <v>66</v>
      </c>
      <c r="EE4" s="75"/>
      <c r="EF4" s="75"/>
      <c r="EG4" s="75"/>
      <c r="EH4" s="75"/>
      <c r="EI4" s="75"/>
      <c r="EJ4" s="75"/>
      <c r="EK4" s="75"/>
      <c r="EL4" s="75"/>
      <c r="EM4" s="75"/>
      <c r="EN4" s="75"/>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2018</v>
      </c>
      <c r="C6" s="34">
        <f t="shared" ref="C6:W6" si="3">C7</f>
        <v>52027</v>
      </c>
      <c r="D6" s="34">
        <f t="shared" si="3"/>
        <v>47</v>
      </c>
      <c r="E6" s="34">
        <f t="shared" si="3"/>
        <v>1</v>
      </c>
      <c r="F6" s="34">
        <f t="shared" si="3"/>
        <v>0</v>
      </c>
      <c r="G6" s="34">
        <f t="shared" si="3"/>
        <v>0</v>
      </c>
      <c r="H6" s="34" t="str">
        <f t="shared" si="3"/>
        <v>秋田県　能代市</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8.56</v>
      </c>
      <c r="Q6" s="35">
        <f t="shared" si="3"/>
        <v>3618</v>
      </c>
      <c r="R6" s="35">
        <f t="shared" si="3"/>
        <v>53261</v>
      </c>
      <c r="S6" s="35">
        <f t="shared" si="3"/>
        <v>426.95</v>
      </c>
      <c r="T6" s="35">
        <f t="shared" si="3"/>
        <v>124.75</v>
      </c>
      <c r="U6" s="35">
        <f t="shared" si="3"/>
        <v>4521</v>
      </c>
      <c r="V6" s="35">
        <f t="shared" si="3"/>
        <v>4.58</v>
      </c>
      <c r="W6" s="35">
        <f t="shared" si="3"/>
        <v>987.12</v>
      </c>
      <c r="X6" s="36">
        <f>IF(X7="",NA(),X7)</f>
        <v>89.92</v>
      </c>
      <c r="Y6" s="36">
        <f t="shared" ref="Y6:AG6" si="4">IF(Y7="",NA(),Y7)</f>
        <v>99.36</v>
      </c>
      <c r="Z6" s="36">
        <f t="shared" si="4"/>
        <v>91.16</v>
      </c>
      <c r="AA6" s="36">
        <f t="shared" si="4"/>
        <v>99.49</v>
      </c>
      <c r="AB6" s="36">
        <f t="shared" si="4"/>
        <v>73.73</v>
      </c>
      <c r="AC6" s="36">
        <f t="shared" si="4"/>
        <v>75.87</v>
      </c>
      <c r="AD6" s="36">
        <f t="shared" si="4"/>
        <v>76.27</v>
      </c>
      <c r="AE6" s="36">
        <f t="shared" si="4"/>
        <v>77.56</v>
      </c>
      <c r="AF6" s="36">
        <f t="shared" si="4"/>
        <v>78.510000000000005</v>
      </c>
      <c r="AG6" s="36">
        <f t="shared" si="4"/>
        <v>77.91</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4884.75</v>
      </c>
      <c r="BF6" s="36">
        <f t="shared" ref="BF6:BN6" si="7">IF(BF7="",NA(),BF7)</f>
        <v>3606.64</v>
      </c>
      <c r="BG6" s="36">
        <f t="shared" si="7"/>
        <v>3178.29</v>
      </c>
      <c r="BH6" s="36">
        <f t="shared" si="7"/>
        <v>2463.0700000000002</v>
      </c>
      <c r="BI6" s="36">
        <f t="shared" si="7"/>
        <v>2198.88</v>
      </c>
      <c r="BJ6" s="36">
        <f t="shared" si="7"/>
        <v>1125.69</v>
      </c>
      <c r="BK6" s="36">
        <f t="shared" si="7"/>
        <v>1134.67</v>
      </c>
      <c r="BL6" s="36">
        <f t="shared" si="7"/>
        <v>1144.79</v>
      </c>
      <c r="BM6" s="36">
        <f t="shared" si="7"/>
        <v>1061.58</v>
      </c>
      <c r="BN6" s="36">
        <f t="shared" si="7"/>
        <v>1007.7</v>
      </c>
      <c r="BO6" s="35" t="str">
        <f>IF(BO7="","",IF(BO7="-","【-】","【"&amp;SUBSTITUTE(TEXT(BO7,"#,##0.00"),"-","△")&amp;"】"))</f>
        <v>【1,074.14】</v>
      </c>
      <c r="BP6" s="36">
        <f>IF(BP7="",NA(),BP7)</f>
        <v>32.659999999999997</v>
      </c>
      <c r="BQ6" s="36">
        <f t="shared" ref="BQ6:BY6" si="8">IF(BQ7="",NA(),BQ7)</f>
        <v>50.43</v>
      </c>
      <c r="BR6" s="36">
        <f t="shared" si="8"/>
        <v>58.63</v>
      </c>
      <c r="BS6" s="36">
        <f t="shared" si="8"/>
        <v>66.459999999999994</v>
      </c>
      <c r="BT6" s="36">
        <f t="shared" si="8"/>
        <v>60.41</v>
      </c>
      <c r="BU6" s="36">
        <f t="shared" si="8"/>
        <v>46.48</v>
      </c>
      <c r="BV6" s="36">
        <f t="shared" si="8"/>
        <v>40.6</v>
      </c>
      <c r="BW6" s="36">
        <f t="shared" si="8"/>
        <v>56.04</v>
      </c>
      <c r="BX6" s="36">
        <f t="shared" si="8"/>
        <v>58.52</v>
      </c>
      <c r="BY6" s="36">
        <f t="shared" si="8"/>
        <v>59.22</v>
      </c>
      <c r="BZ6" s="35" t="str">
        <f>IF(BZ7="","",IF(BZ7="-","【-】","【"&amp;SUBSTITUTE(TEXT(BZ7,"#,##0.00"),"-","△")&amp;"】"))</f>
        <v>【54.36】</v>
      </c>
      <c r="CA6" s="36">
        <f>IF(CA7="",NA(),CA7)</f>
        <v>327.39</v>
      </c>
      <c r="CB6" s="36">
        <f t="shared" ref="CB6:CJ6" si="9">IF(CB7="",NA(),CB7)</f>
        <v>265.41000000000003</v>
      </c>
      <c r="CC6" s="36">
        <f t="shared" si="9"/>
        <v>315.16000000000003</v>
      </c>
      <c r="CD6" s="36">
        <f t="shared" si="9"/>
        <v>246.34</v>
      </c>
      <c r="CE6" s="36">
        <f t="shared" si="9"/>
        <v>280.12</v>
      </c>
      <c r="CF6" s="36">
        <f t="shared" si="9"/>
        <v>376.61</v>
      </c>
      <c r="CG6" s="36">
        <f t="shared" si="9"/>
        <v>440.03</v>
      </c>
      <c r="CH6" s="36">
        <f t="shared" si="9"/>
        <v>304.35000000000002</v>
      </c>
      <c r="CI6" s="36">
        <f t="shared" si="9"/>
        <v>296.3</v>
      </c>
      <c r="CJ6" s="36">
        <f t="shared" si="9"/>
        <v>292.89999999999998</v>
      </c>
      <c r="CK6" s="35" t="str">
        <f>IF(CK7="","",IF(CK7="-","【-】","【"&amp;SUBSTITUTE(TEXT(CK7,"#,##0.00"),"-","△")&amp;"】"))</f>
        <v>【296.40】</v>
      </c>
      <c r="CL6" s="36">
        <f>IF(CL7="",NA(),CL7)</f>
        <v>27.13</v>
      </c>
      <c r="CM6" s="36">
        <f t="shared" ref="CM6:CU6" si="10">IF(CM7="",NA(),CM7)</f>
        <v>33.24</v>
      </c>
      <c r="CN6" s="36">
        <f t="shared" si="10"/>
        <v>41.24</v>
      </c>
      <c r="CO6" s="36">
        <f t="shared" si="10"/>
        <v>50.51</v>
      </c>
      <c r="CP6" s="36">
        <f t="shared" si="10"/>
        <v>52.36</v>
      </c>
      <c r="CQ6" s="36">
        <f t="shared" si="10"/>
        <v>57.43</v>
      </c>
      <c r="CR6" s="36">
        <f t="shared" si="10"/>
        <v>57.29</v>
      </c>
      <c r="CS6" s="36">
        <f t="shared" si="10"/>
        <v>55.9</v>
      </c>
      <c r="CT6" s="36">
        <f t="shared" si="10"/>
        <v>57.3</v>
      </c>
      <c r="CU6" s="36">
        <f t="shared" si="10"/>
        <v>56.76</v>
      </c>
      <c r="CV6" s="35" t="str">
        <f>IF(CV7="","",IF(CV7="-","【-】","【"&amp;SUBSTITUTE(TEXT(CV7,"#,##0.00"),"-","△")&amp;"】"))</f>
        <v>【55.95】</v>
      </c>
      <c r="CW6" s="36">
        <f>IF(CW7="",NA(),CW7)</f>
        <v>78.72</v>
      </c>
      <c r="CX6" s="36">
        <f t="shared" ref="CX6:DF6" si="11">IF(CX7="",NA(),CX7)</f>
        <v>83.83</v>
      </c>
      <c r="CY6" s="36">
        <f t="shared" si="11"/>
        <v>68.599999999999994</v>
      </c>
      <c r="CZ6" s="36">
        <f t="shared" si="11"/>
        <v>85.87</v>
      </c>
      <c r="DA6" s="36">
        <f t="shared" si="11"/>
        <v>86.93</v>
      </c>
      <c r="DB6" s="36">
        <f t="shared" si="11"/>
        <v>73.83</v>
      </c>
      <c r="DC6" s="36">
        <f t="shared" si="11"/>
        <v>73.69</v>
      </c>
      <c r="DD6" s="36">
        <f t="shared" si="11"/>
        <v>73.28</v>
      </c>
      <c r="DE6" s="36">
        <f t="shared" si="11"/>
        <v>72.42</v>
      </c>
      <c r="DF6" s="36">
        <f t="shared" si="11"/>
        <v>73.069999999999993</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0.69</v>
      </c>
      <c r="EJ6" s="36">
        <f t="shared" si="14"/>
        <v>0.65</v>
      </c>
      <c r="EK6" s="36">
        <f t="shared" si="14"/>
        <v>0.53</v>
      </c>
      <c r="EL6" s="36">
        <f t="shared" si="14"/>
        <v>0.72</v>
      </c>
      <c r="EM6" s="36">
        <f t="shared" si="14"/>
        <v>0.53</v>
      </c>
      <c r="EN6" s="35" t="str">
        <f>IF(EN7="","",IF(EN7="-","【-】","【"&amp;SUBSTITUTE(TEXT(EN7,"#,##0.00"),"-","△")&amp;"】"))</f>
        <v>【0.54】</v>
      </c>
    </row>
    <row r="7" spans="1:144" s="37" customFormat="1" x14ac:dyDescent="0.15">
      <c r="A7" s="29"/>
      <c r="B7" s="38">
        <v>2018</v>
      </c>
      <c r="C7" s="38">
        <v>52027</v>
      </c>
      <c r="D7" s="38">
        <v>47</v>
      </c>
      <c r="E7" s="38">
        <v>1</v>
      </c>
      <c r="F7" s="38">
        <v>0</v>
      </c>
      <c r="G7" s="38">
        <v>0</v>
      </c>
      <c r="H7" s="38" t="s">
        <v>96</v>
      </c>
      <c r="I7" s="38" t="s">
        <v>97</v>
      </c>
      <c r="J7" s="38" t="s">
        <v>98</v>
      </c>
      <c r="K7" s="38" t="s">
        <v>99</v>
      </c>
      <c r="L7" s="38" t="s">
        <v>100</v>
      </c>
      <c r="M7" s="38" t="s">
        <v>101</v>
      </c>
      <c r="N7" s="39" t="s">
        <v>102</v>
      </c>
      <c r="O7" s="39" t="s">
        <v>103</v>
      </c>
      <c r="P7" s="39">
        <v>8.56</v>
      </c>
      <c r="Q7" s="39">
        <v>3618</v>
      </c>
      <c r="R7" s="39">
        <v>53261</v>
      </c>
      <c r="S7" s="39">
        <v>426.95</v>
      </c>
      <c r="T7" s="39">
        <v>124.75</v>
      </c>
      <c r="U7" s="39">
        <v>4521</v>
      </c>
      <c r="V7" s="39">
        <v>4.58</v>
      </c>
      <c r="W7" s="39">
        <v>987.12</v>
      </c>
      <c r="X7" s="39">
        <v>89.92</v>
      </c>
      <c r="Y7" s="39">
        <v>99.36</v>
      </c>
      <c r="Z7" s="39">
        <v>91.16</v>
      </c>
      <c r="AA7" s="39">
        <v>99.49</v>
      </c>
      <c r="AB7" s="39">
        <v>73.73</v>
      </c>
      <c r="AC7" s="39">
        <v>75.87</v>
      </c>
      <c r="AD7" s="39">
        <v>76.27</v>
      </c>
      <c r="AE7" s="39">
        <v>77.56</v>
      </c>
      <c r="AF7" s="39">
        <v>78.510000000000005</v>
      </c>
      <c r="AG7" s="39">
        <v>77.91</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4884.75</v>
      </c>
      <c r="BF7" s="39">
        <v>3606.64</v>
      </c>
      <c r="BG7" s="39">
        <v>3178.29</v>
      </c>
      <c r="BH7" s="39">
        <v>2463.0700000000002</v>
      </c>
      <c r="BI7" s="39">
        <v>2198.88</v>
      </c>
      <c r="BJ7" s="39">
        <v>1125.69</v>
      </c>
      <c r="BK7" s="39">
        <v>1134.67</v>
      </c>
      <c r="BL7" s="39">
        <v>1144.79</v>
      </c>
      <c r="BM7" s="39">
        <v>1061.58</v>
      </c>
      <c r="BN7" s="39">
        <v>1007.7</v>
      </c>
      <c r="BO7" s="39">
        <v>1074.1400000000001</v>
      </c>
      <c r="BP7" s="39">
        <v>32.659999999999997</v>
      </c>
      <c r="BQ7" s="39">
        <v>50.43</v>
      </c>
      <c r="BR7" s="39">
        <v>58.63</v>
      </c>
      <c r="BS7" s="39">
        <v>66.459999999999994</v>
      </c>
      <c r="BT7" s="39">
        <v>60.41</v>
      </c>
      <c r="BU7" s="39">
        <v>46.48</v>
      </c>
      <c r="BV7" s="39">
        <v>40.6</v>
      </c>
      <c r="BW7" s="39">
        <v>56.04</v>
      </c>
      <c r="BX7" s="39">
        <v>58.52</v>
      </c>
      <c r="BY7" s="39">
        <v>59.22</v>
      </c>
      <c r="BZ7" s="39">
        <v>54.36</v>
      </c>
      <c r="CA7" s="39">
        <v>327.39</v>
      </c>
      <c r="CB7" s="39">
        <v>265.41000000000003</v>
      </c>
      <c r="CC7" s="39">
        <v>315.16000000000003</v>
      </c>
      <c r="CD7" s="39">
        <v>246.34</v>
      </c>
      <c r="CE7" s="39">
        <v>280.12</v>
      </c>
      <c r="CF7" s="39">
        <v>376.61</v>
      </c>
      <c r="CG7" s="39">
        <v>440.03</v>
      </c>
      <c r="CH7" s="39">
        <v>304.35000000000002</v>
      </c>
      <c r="CI7" s="39">
        <v>296.3</v>
      </c>
      <c r="CJ7" s="39">
        <v>292.89999999999998</v>
      </c>
      <c r="CK7" s="39">
        <v>296.39999999999998</v>
      </c>
      <c r="CL7" s="39">
        <v>27.13</v>
      </c>
      <c r="CM7" s="39">
        <v>33.24</v>
      </c>
      <c r="CN7" s="39">
        <v>41.24</v>
      </c>
      <c r="CO7" s="39">
        <v>50.51</v>
      </c>
      <c r="CP7" s="39">
        <v>52.36</v>
      </c>
      <c r="CQ7" s="39">
        <v>57.43</v>
      </c>
      <c r="CR7" s="39">
        <v>57.29</v>
      </c>
      <c r="CS7" s="39">
        <v>55.9</v>
      </c>
      <c r="CT7" s="39">
        <v>57.3</v>
      </c>
      <c r="CU7" s="39">
        <v>56.76</v>
      </c>
      <c r="CV7" s="39">
        <v>55.95</v>
      </c>
      <c r="CW7" s="39">
        <v>78.72</v>
      </c>
      <c r="CX7" s="39">
        <v>83.83</v>
      </c>
      <c r="CY7" s="39">
        <v>68.599999999999994</v>
      </c>
      <c r="CZ7" s="39">
        <v>85.87</v>
      </c>
      <c r="DA7" s="39">
        <v>86.93</v>
      </c>
      <c r="DB7" s="39">
        <v>73.83</v>
      </c>
      <c r="DC7" s="39">
        <v>73.69</v>
      </c>
      <c r="DD7" s="39">
        <v>73.28</v>
      </c>
      <c r="DE7" s="39">
        <v>72.42</v>
      </c>
      <c r="DF7" s="39">
        <v>73.069999999999993</v>
      </c>
      <c r="DG7" s="39">
        <v>73.77</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0.69</v>
      </c>
      <c r="EJ7" s="39">
        <v>0.65</v>
      </c>
      <c r="EK7" s="39">
        <v>0.53</v>
      </c>
      <c r="EL7" s="39">
        <v>0.72</v>
      </c>
      <c r="EM7" s="39">
        <v>0.53</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北林 幸男</cp:lastModifiedBy>
  <cp:lastPrinted>2020-01-15T04:03:45Z</cp:lastPrinted>
  <dcterms:created xsi:type="dcterms:W3CDTF">2019-12-05T04:35:33Z</dcterms:created>
  <dcterms:modified xsi:type="dcterms:W3CDTF">2020-01-15T04:49:51Z</dcterms:modified>
  <cp:category/>
</cp:coreProperties>
</file>