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S6" i="5"/>
  <c r="AY8" i="4" s="1"/>
  <c r="R6" i="5"/>
  <c r="AQ8" i="4" s="1"/>
  <c r="Q6" i="5"/>
  <c r="AI8" i="4" s="1"/>
  <c r="P6" i="5"/>
  <c r="O6" i="5"/>
  <c r="N6" i="5"/>
  <c r="M6" i="5"/>
  <c r="L6" i="5"/>
  <c r="K6" i="5"/>
  <c r="R8" i="4" s="1"/>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I10" i="4"/>
  <c r="Z10" i="4"/>
  <c r="R10" i="4"/>
  <c r="J10" i="4"/>
  <c r="B10" i="4"/>
  <c r="Z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<sst xmlns="http://schemas.openxmlformats.org/spreadsheetml/2006/main" count="217" uniqueCount="107">
  <si>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</si>
  <si>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</si>
  <si>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</si>
  <si>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</si>
  <si>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</si>
  <si>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</si>
  <si>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</si>
  <si>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</si>
  <si>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</si>
  <si>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</si>
  <si>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</si>
  <si>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</si>
  <si>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</si>
  <si>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</si>
  <si>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</si>
  <si>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</si>
  <si>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</si>
  <si>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</si>
  <si>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</si>
  <si>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</si>
  <si>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</si>
  <si>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</si>
  <si>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</si>
  <si>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</si>
  <si>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</si>
  <si>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</si>
  <si>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</si>
  <si>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</si>
  <si>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</si>
  <si>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</si>
  <si>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</si>
  <si>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</si>
  <si>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</si>
  <si>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</si>
  <si>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</si>
  <si>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</si>
  <si>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</si>
  <si>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</si>
  <si>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</si>
  <si>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</si>
  <si>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</si>
  <si>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</si>
  <si>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</si>
  <si>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</si>
  <si>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</si>
  <si>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</si>
  <si>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</si>
  <si>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</si>
  <si>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</si>
  <si>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</si>
  <si>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</si>
  <si>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</si>
  <si>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</si>
  <si>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</si>
  <si>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</si>
  <si>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</si>
  <si>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</si>
  <si>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</si>
  <si>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</si>
  <si>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</si>
  <si>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</si>
  <si>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</si>
  <si>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</si>
  <si>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</si>
  <si>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</si>
  <si>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</si>
  <si>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</si>
  <si>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</si>
  <si>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</si>
  <si>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</si>
  <si>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</si>
  <si>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</si>
  <si>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</si>
  <si>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</si>
  <si>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</si>
  <si>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</si>
  <si>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</si>
  <si>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</si>
  <si>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</si>
  <si>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</si>
  <si>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</si>
  <si>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</si>
  <si>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</si>
  <si>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</si>
  <si>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</si>
  <si>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</si>
  <si>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</si>
  <si>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</si>
  <si>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</si>
  <si>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</si>
  <si>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</si>
  <si>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</si>
  <si>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</si>
  <si>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湯沢市</t>
  </si>
  <si>
    <t>法適用</t>
  </si>
  <si>
    <t>水道事業</t>
  </si>
  <si>
    <t>末端給水事業</t>
  </si>
  <si>
    <t>A5</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</si>
  <si>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</si>
  <si>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</si>
  <si>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</si>
  <si>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</si>
  <si>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</si>
  <si>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</si>
  <si>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漏水や震災に脆弱な石綿セメント管も長期的な布設替工事により全廃となったが、代わって主力配水管種として採用したビニル管（ゴム輪形）も当初布設から37年も経過しているうえ、強度的に劣るため東日本大震災後、漏水が頻繁に発生している。
このことから、11年前から耐震性に優れている管種に変更しているが、布設から26年間経過しているビニル管の布設率は高く、全体の４割を占める状況にある。
①の有形固定資産減価償却率については、会計基準の見直しによる「みなし償却」が廃止されたことにより平成26年度において数値が大きく伸びたものであり、保有資産全体は法定耐用年数の1/3に達している状況にある。
②の管路経年化率については、法定耐用年数を経過した管路は存在していない。
③の管路更新率については、道路工事や下水道工事などの関連工事と併せ老朽管の更新を行うことが多く、年度により数値にばらつきがあり、今後もこのような状況に大きな変化は無いものと思われる。</t>
    <rPh sb="0" eb="2">
      <t>ロウスイ</t>
    </rPh>
    <rPh sb="3" eb="5">
      <t>シンサイ</t>
    </rPh>
    <rPh sb="6" eb="8">
      <t>ゼイジャク</t>
    </rPh>
    <rPh sb="9" eb="10">
      <t>イシ</t>
    </rPh>
    <rPh sb="10" eb="11">
      <t>ワタ</t>
    </rPh>
    <rPh sb="15" eb="16">
      <t>クダ</t>
    </rPh>
    <rPh sb="17" eb="20">
      <t>チョウキテキ</t>
    </rPh>
    <rPh sb="21" eb="23">
      <t>フセツ</t>
    </rPh>
    <rPh sb="23" eb="24">
      <t>タイ</t>
    </rPh>
    <rPh sb="24" eb="26">
      <t>コウジ</t>
    </rPh>
    <rPh sb="29" eb="31">
      <t>ゼンパイ</t>
    </rPh>
    <rPh sb="37" eb="38">
      <t>カ</t>
    </rPh>
    <rPh sb="41" eb="43">
      <t>シュリョク</t>
    </rPh>
    <rPh sb="43" eb="46">
      <t>ハイスイカン</t>
    </rPh>
    <rPh sb="46" eb="47">
      <t>タネ</t>
    </rPh>
    <rPh sb="50" eb="52">
      <t>サイヨウ</t>
    </rPh>
    <rPh sb="57" eb="58">
      <t>カン</t>
    </rPh>
    <rPh sb="61" eb="62">
      <t>ワ</t>
    </rPh>
    <rPh sb="62" eb="63">
      <t>カタ</t>
    </rPh>
    <rPh sb="65" eb="67">
      <t>トウショ</t>
    </rPh>
    <rPh sb="67" eb="69">
      <t>フセツ</t>
    </rPh>
    <rPh sb="73" eb="74">
      <t>ネン</t>
    </rPh>
    <rPh sb="75" eb="77">
      <t>ケイカ</t>
    </rPh>
    <rPh sb="84" eb="87">
      <t>キョウドテキ</t>
    </rPh>
    <rPh sb="88" eb="89">
      <t>オト</t>
    </rPh>
    <rPh sb="92" eb="93">
      <t>ヒガシ</t>
    </rPh>
    <rPh sb="93" eb="95">
      <t>ニホン</t>
    </rPh>
    <rPh sb="95" eb="96">
      <t>ダイ</t>
    </rPh>
    <rPh sb="96" eb="98">
      <t>シンサイ</t>
    </rPh>
    <rPh sb="98" eb="99">
      <t>アト</t>
    </rPh>
    <rPh sb="100" eb="102">
      <t>ロウスイ</t>
    </rPh>
    <rPh sb="103" eb="105">
      <t>ヒンパン</t>
    </rPh>
    <rPh sb="106" eb="108">
      <t>ハッセイ</t>
    </rPh>
    <rPh sb="123" eb="125">
      <t>ネンマエ</t>
    </rPh>
    <rPh sb="127" eb="129">
      <t>タイシン</t>
    </rPh>
    <rPh sb="129" eb="130">
      <t>セイ</t>
    </rPh>
    <rPh sb="131" eb="132">
      <t>スグ</t>
    </rPh>
    <rPh sb="136" eb="137">
      <t>クダ</t>
    </rPh>
    <rPh sb="137" eb="138">
      <t>タネ</t>
    </rPh>
    <rPh sb="139" eb="141">
      <t>ヘンコウ</t>
    </rPh>
    <rPh sb="147" eb="149">
      <t>フセツ</t>
    </rPh>
    <rPh sb="153" eb="155">
      <t>ネンカン</t>
    </rPh>
    <rPh sb="155" eb="157">
      <t>ケイカ</t>
    </rPh>
    <rPh sb="164" eb="165">
      <t>クダ</t>
    </rPh>
    <rPh sb="166" eb="168">
      <t>フセツ</t>
    </rPh>
    <rPh sb="168" eb="169">
      <t>リツ</t>
    </rPh>
    <rPh sb="170" eb="171">
      <t>タカ</t>
    </rPh>
    <rPh sb="173" eb="175">
      <t>ゼンタイ</t>
    </rPh>
    <rPh sb="177" eb="178">
      <t>ワリ</t>
    </rPh>
    <rPh sb="179" eb="180">
      <t>シ</t>
    </rPh>
    <rPh sb="182" eb="184">
      <t>ジョウキョウ</t>
    </rPh>
    <rPh sb="191" eb="193">
      <t>ユウケイ</t>
    </rPh>
    <rPh sb="193" eb="195">
      <t>コテイ</t>
    </rPh>
    <rPh sb="195" eb="197">
      <t>シサン</t>
    </rPh>
    <rPh sb="197" eb="199">
      <t>ゲンカ</t>
    </rPh>
    <rPh sb="199" eb="201">
      <t>ショウキャク</t>
    </rPh>
    <rPh sb="201" eb="202">
      <t>リツ</t>
    </rPh>
    <rPh sb="223" eb="225">
      <t>ショウキャク</t>
    </rPh>
    <rPh sb="227" eb="229">
      <t>ハイシ</t>
    </rPh>
    <rPh sb="237" eb="239">
      <t>ヘイセイ</t>
    </rPh>
    <rPh sb="241" eb="243">
      <t>ネンド</t>
    </rPh>
    <rPh sb="247" eb="249">
      <t>スウチ</t>
    </rPh>
    <rPh sb="250" eb="251">
      <t>オオ</t>
    </rPh>
    <rPh sb="253" eb="254">
      <t>ノ</t>
    </rPh>
    <rPh sb="262" eb="264">
      <t>ホユウ</t>
    </rPh>
    <rPh sb="264" eb="266">
      <t>シサン</t>
    </rPh>
    <rPh sb="266" eb="268">
      <t>ゼンタイ</t>
    </rPh>
    <rPh sb="269" eb="271">
      <t>ホウテイ</t>
    </rPh>
    <rPh sb="271" eb="273">
      <t>タイヨウ</t>
    </rPh>
    <rPh sb="273" eb="275">
      <t>ネンスウ</t>
    </rPh>
    <rPh sb="280" eb="281">
      <t>タッ</t>
    </rPh>
    <rPh sb="285" eb="287">
      <t>ジョウキョウ</t>
    </rPh>
    <rPh sb="294" eb="296">
      <t>カンロ</t>
    </rPh>
    <rPh sb="296" eb="298">
      <t>ケイネン</t>
    </rPh>
    <rPh sb="298" eb="299">
      <t>カ</t>
    </rPh>
    <rPh sb="299" eb="300">
      <t>リツ</t>
    </rPh>
    <rPh sb="306" eb="308">
      <t>ホウテイ</t>
    </rPh>
    <rPh sb="308" eb="310">
      <t>タイヨウ</t>
    </rPh>
    <rPh sb="310" eb="312">
      <t>ネンスウ</t>
    </rPh>
    <rPh sb="313" eb="315">
      <t>ケイカ</t>
    </rPh>
    <rPh sb="317" eb="319">
      <t>カンロ</t>
    </rPh>
    <rPh sb="320" eb="322">
      <t>ソンザイ</t>
    </rPh>
    <rPh sb="331" eb="333">
      <t>カンロ</t>
    </rPh>
    <rPh sb="333" eb="335">
      <t>コウシン</t>
    </rPh>
    <rPh sb="335" eb="336">
      <t>リツ</t>
    </rPh>
    <rPh sb="342" eb="344">
      <t>ドウロ</t>
    </rPh>
    <rPh sb="344" eb="346">
      <t>コウジ</t>
    </rPh>
    <rPh sb="347" eb="350">
      <t>ゲスイドウ</t>
    </rPh>
    <rPh sb="350" eb="352">
      <t>コウジ</t>
    </rPh>
    <rPh sb="355" eb="357">
      <t>カンレン</t>
    </rPh>
    <rPh sb="357" eb="359">
      <t>コウジ</t>
    </rPh>
    <rPh sb="360" eb="361">
      <t>アワ</t>
    </rPh>
    <rPh sb="362" eb="364">
      <t>ロウキュウ</t>
    </rPh>
    <rPh sb="364" eb="365">
      <t>カン</t>
    </rPh>
    <rPh sb="366" eb="368">
      <t>コウシン</t>
    </rPh>
    <rPh sb="369" eb="370">
      <t>オコナ</t>
    </rPh>
    <rPh sb="374" eb="375">
      <t>オオ</t>
    </rPh>
    <rPh sb="377" eb="379">
      <t>ネンド</t>
    </rPh>
    <rPh sb="382" eb="384">
      <t>スウチ</t>
    </rPh>
    <rPh sb="393" eb="395">
      <t>コンゴ</t>
    </rPh>
    <rPh sb="401" eb="403">
      <t>ジョウキョウ</t>
    </rPh>
    <rPh sb="404" eb="405">
      <t>オオ</t>
    </rPh>
    <rPh sb="407" eb="409">
      <t>ヘンカ</t>
    </rPh>
    <rPh sb="410" eb="411">
      <t>ナ</t>
    </rPh>
    <rPh sb="415" eb="416">
      <t>オモ</t>
    </rPh>
    <phoneticPr fontId="4"/>
  </si>
  <si>
    <t>①経常収支比率については、平成23年度に資産減耗費や料金システムの改修に係る経費が一時的に増嵩したこと、未普及地域解消事業の供用開始により減価償却費の費用発生が始まったことにより、100％未満（赤字）となったたものの料金改定や高利率の企業債の繰り上げ償還を行った影響による支払利息が減じていることから平成24年度より100％を超え黒字に転じている。
②累積欠損金は発生していない。
③流動比率については、平成26年度からの会計基準の見直しにより借入資本金が負債へ移行したことにより数値が悪化している。
④企業債残高対給水収益比率については、平均値の２倍の値で推移している。平成18年度から平成26年度まで給水区域内の未普及地域解消事業を行うなど市町村合併後に行った投資規模が大きかったことに起因しているが、元金償還が進み今後数年は大きな投資を行う予定は無いことから、数値は小さくなるものと考えられる。
⑤平成23年度から平成30年度まで段階的に料金値上げを行っており、数値はわずかながら改善しつつある。
⑥平成23年度より未普及地域解消事業の供用開始により、経常費用に占める減価償却費の割合が大きくなり、また、給水人口の減少や節水器具の普及により有収水量が伸びない現状により数値が悪化している。
⑦施設利用率については、平成26年度より配水能力の数値を修正したことにより、従前の数値より悪化した状況にある。
⑧有収率については、漏水調査業務委託による要修繕箇所の報告を受けた後、修繕業務を行い改善を図っている。</t>
    <rPh sb="1" eb="3">
      <t>ケイジョウ</t>
    </rPh>
    <rPh sb="3" eb="5">
      <t>シュウシ</t>
    </rPh>
    <rPh sb="5" eb="7">
      <t>ヒリツ</t>
    </rPh>
    <rPh sb="13" eb="15">
      <t>ヘイセイ</t>
    </rPh>
    <rPh sb="17" eb="19">
      <t>ネンド</t>
    </rPh>
    <rPh sb="52" eb="55">
      <t>ミフキュウ</t>
    </rPh>
    <rPh sb="55" eb="57">
      <t>チイキ</t>
    </rPh>
    <rPh sb="57" eb="59">
      <t>カイショウ</t>
    </rPh>
    <rPh sb="59" eb="61">
      <t>ジギョウ</t>
    </rPh>
    <rPh sb="62" eb="64">
      <t>キョウヨウ</t>
    </rPh>
    <rPh sb="64" eb="66">
      <t>カイシ</t>
    </rPh>
    <rPh sb="69" eb="71">
      <t>ゲンカ</t>
    </rPh>
    <rPh sb="71" eb="73">
      <t>ショウキャク</t>
    </rPh>
    <rPh sb="73" eb="74">
      <t>ヒ</t>
    </rPh>
    <rPh sb="75" eb="77">
      <t>ヒヨウ</t>
    </rPh>
    <rPh sb="77" eb="79">
      <t>ハッセイ</t>
    </rPh>
    <rPh sb="80" eb="81">
      <t>ハジ</t>
    </rPh>
    <rPh sb="94" eb="96">
      <t>ミマン</t>
    </rPh>
    <rPh sb="97" eb="99">
      <t>アカジ</t>
    </rPh>
    <rPh sb="108" eb="110">
      <t>リョウキン</t>
    </rPh>
    <rPh sb="110" eb="112">
      <t>カイテイ</t>
    </rPh>
    <rPh sb="113" eb="116">
      <t>コウリリツ</t>
    </rPh>
    <rPh sb="117" eb="119">
      <t>キギョウ</t>
    </rPh>
    <rPh sb="119" eb="120">
      <t>サイ</t>
    </rPh>
    <rPh sb="121" eb="122">
      <t>ク</t>
    </rPh>
    <rPh sb="123" eb="124">
      <t>ア</t>
    </rPh>
    <rPh sb="125" eb="127">
      <t>ショウカン</t>
    </rPh>
    <rPh sb="128" eb="129">
      <t>オコナ</t>
    </rPh>
    <rPh sb="131" eb="133">
      <t>エイキョウ</t>
    </rPh>
    <rPh sb="136" eb="138">
      <t>シハライ</t>
    </rPh>
    <rPh sb="138" eb="140">
      <t>リソク</t>
    </rPh>
    <rPh sb="141" eb="142">
      <t>ゲン</t>
    </rPh>
    <rPh sb="150" eb="152">
      <t>ヘイセイ</t>
    </rPh>
    <rPh sb="154" eb="156">
      <t>ネンド</t>
    </rPh>
    <rPh sb="163" eb="164">
      <t>コ</t>
    </rPh>
    <rPh sb="165" eb="167">
      <t>クロジ</t>
    </rPh>
    <rPh sb="168" eb="169">
      <t>テン</t>
    </rPh>
    <rPh sb="176" eb="178">
      <t>ルイセキ</t>
    </rPh>
    <rPh sb="178" eb="181">
      <t>ケッソンキン</t>
    </rPh>
    <rPh sb="182" eb="184">
      <t>ハッセイ</t>
    </rPh>
    <rPh sb="192" eb="194">
      <t>リュウドウ</t>
    </rPh>
    <rPh sb="194" eb="196">
      <t>ヒリツ</t>
    </rPh>
    <rPh sb="202" eb="204">
      <t>ヘイセイ</t>
    </rPh>
    <rPh sb="206" eb="208">
      <t>ネンド</t>
    </rPh>
    <rPh sb="211" eb="213">
      <t>カイケイ</t>
    </rPh>
    <rPh sb="213" eb="215">
      <t>キジュン</t>
    </rPh>
    <rPh sb="216" eb="218">
      <t>ミナオ</t>
    </rPh>
    <rPh sb="222" eb="224">
      <t>カリイレ</t>
    </rPh>
    <rPh sb="224" eb="227">
      <t>シホンキン</t>
    </rPh>
    <rPh sb="228" eb="230">
      <t>フサイ</t>
    </rPh>
    <rPh sb="231" eb="233">
      <t>イコウ</t>
    </rPh>
    <rPh sb="240" eb="242">
      <t>スウチ</t>
    </rPh>
    <rPh sb="243" eb="245">
      <t>アッカ</t>
    </rPh>
    <rPh sb="252" eb="254">
      <t>キギョウ</t>
    </rPh>
    <rPh sb="254" eb="255">
      <t>サイ</t>
    </rPh>
    <rPh sb="255" eb="257">
      <t>ザンダカ</t>
    </rPh>
    <rPh sb="257" eb="258">
      <t>タイ</t>
    </rPh>
    <rPh sb="258" eb="260">
      <t>キュウスイ</t>
    </rPh>
    <rPh sb="260" eb="262">
      <t>シュウエキ</t>
    </rPh>
    <rPh sb="262" eb="264">
      <t>ヒリツ</t>
    </rPh>
    <rPh sb="270" eb="272">
      <t>ヘイキン</t>
    </rPh>
    <rPh sb="272" eb="273">
      <t>アタイ</t>
    </rPh>
    <rPh sb="275" eb="276">
      <t>バイ</t>
    </rPh>
    <rPh sb="277" eb="278">
      <t>アタイ</t>
    </rPh>
    <rPh sb="279" eb="281">
      <t>スイイ</t>
    </rPh>
    <rPh sb="286" eb="288">
      <t>ヘイセイ</t>
    </rPh>
    <rPh sb="290" eb="292">
      <t>ネンド</t>
    </rPh>
    <rPh sb="294" eb="296">
      <t>ヘイセイ</t>
    </rPh>
    <rPh sb="298" eb="300">
      <t>ネンド</t>
    </rPh>
    <rPh sb="302" eb="304">
      <t>キュウスイ</t>
    </rPh>
    <rPh sb="304" eb="306">
      <t>クイキ</t>
    </rPh>
    <rPh sb="306" eb="307">
      <t>ナイ</t>
    </rPh>
    <rPh sb="308" eb="311">
      <t>ミフキュウ</t>
    </rPh>
    <rPh sb="311" eb="313">
      <t>チイキ</t>
    </rPh>
    <rPh sb="313" eb="315">
      <t>カイショウ</t>
    </rPh>
    <rPh sb="315" eb="317">
      <t>ジギョウ</t>
    </rPh>
    <rPh sb="318" eb="319">
      <t>オコナ</t>
    </rPh>
    <rPh sb="322" eb="325">
      <t>シチョウソン</t>
    </rPh>
    <rPh sb="325" eb="327">
      <t>ガッペイ</t>
    </rPh>
    <rPh sb="327" eb="328">
      <t>アト</t>
    </rPh>
    <rPh sb="329" eb="330">
      <t>オコナ</t>
    </rPh>
    <rPh sb="332" eb="334">
      <t>トウシ</t>
    </rPh>
    <rPh sb="334" eb="336">
      <t>キボ</t>
    </rPh>
    <rPh sb="337" eb="338">
      <t>オオ</t>
    </rPh>
    <rPh sb="345" eb="347">
      <t>キイン</t>
    </rPh>
    <rPh sb="353" eb="355">
      <t>ガンキン</t>
    </rPh>
    <rPh sb="355" eb="357">
      <t>ショウカン</t>
    </rPh>
    <rPh sb="358" eb="359">
      <t>スス</t>
    </rPh>
    <rPh sb="360" eb="362">
      <t>コンゴ</t>
    </rPh>
    <rPh sb="362" eb="364">
      <t>スウネン</t>
    </rPh>
    <rPh sb="365" eb="366">
      <t>オオ</t>
    </rPh>
    <rPh sb="368" eb="370">
      <t>トウシ</t>
    </rPh>
    <rPh sb="371" eb="372">
      <t>オコナ</t>
    </rPh>
    <rPh sb="373" eb="375">
      <t>ヨテイ</t>
    </rPh>
    <rPh sb="376" eb="377">
      <t>ナ</t>
    </rPh>
    <rPh sb="383" eb="385">
      <t>スウチ</t>
    </rPh>
    <rPh sb="386" eb="387">
      <t>チイ</t>
    </rPh>
    <rPh sb="394" eb="395">
      <t>カンガ</t>
    </rPh>
    <rPh sb="402" eb="404">
      <t>ヘイセイ</t>
    </rPh>
    <rPh sb="406" eb="407">
      <t>ネン</t>
    </rPh>
    <rPh sb="407" eb="408">
      <t>ド</t>
    </rPh>
    <rPh sb="410" eb="412">
      <t>ヘイセイ</t>
    </rPh>
    <rPh sb="414" eb="416">
      <t>ネンド</t>
    </rPh>
    <rPh sb="418" eb="421">
      <t>ダンカイテキ</t>
    </rPh>
    <rPh sb="422" eb="424">
      <t>リョウキン</t>
    </rPh>
    <rPh sb="424" eb="426">
      <t>ネア</t>
    </rPh>
    <rPh sb="428" eb="429">
      <t>オコナ</t>
    </rPh>
    <rPh sb="434" eb="436">
      <t>スウチ</t>
    </rPh>
    <rPh sb="443" eb="445">
      <t>カイゼン</t>
    </rPh>
    <rPh sb="453" eb="455">
      <t>ヘイセイ</t>
    </rPh>
    <rPh sb="457" eb="459">
      <t>ネンド</t>
    </rPh>
    <rPh sb="479" eb="481">
      <t>ケイジョウ</t>
    </rPh>
    <rPh sb="481" eb="483">
      <t>ヒヨウ</t>
    </rPh>
    <rPh sb="484" eb="485">
      <t>シ</t>
    </rPh>
    <rPh sb="487" eb="489">
      <t>ゲンカ</t>
    </rPh>
    <rPh sb="489" eb="491">
      <t>ショウキャク</t>
    </rPh>
    <rPh sb="491" eb="492">
      <t>ヒ</t>
    </rPh>
    <rPh sb="493" eb="495">
      <t>ワリアイ</t>
    </rPh>
    <rPh sb="496" eb="497">
      <t>オオ</t>
    </rPh>
    <rPh sb="528" eb="529">
      <t>ノ</t>
    </rPh>
    <rPh sb="532" eb="534">
      <t>ゲンジョウ</t>
    </rPh>
    <rPh sb="537" eb="539">
      <t>スウチ</t>
    </rPh>
    <rPh sb="540" eb="542">
      <t>アッカ</t>
    </rPh>
    <rPh sb="549" eb="551">
      <t>シセツ</t>
    </rPh>
    <rPh sb="551" eb="554">
      <t>リヨウリツ</t>
    </rPh>
    <rPh sb="560" eb="562">
      <t>ヘイセイ</t>
    </rPh>
    <rPh sb="564" eb="566">
      <t>ネンド</t>
    </rPh>
    <rPh sb="568" eb="570">
      <t>ハイスイ</t>
    </rPh>
    <rPh sb="570" eb="572">
      <t>ノウリョク</t>
    </rPh>
    <rPh sb="573" eb="575">
      <t>スウチ</t>
    </rPh>
    <rPh sb="576" eb="578">
      <t>シュウセイ</t>
    </rPh>
    <rPh sb="586" eb="588">
      <t>ジュウゼン</t>
    </rPh>
    <rPh sb="589" eb="591">
      <t>スウチ</t>
    </rPh>
    <rPh sb="593" eb="595">
      <t>アッカ</t>
    </rPh>
    <rPh sb="597" eb="599">
      <t>ジョウキョウ</t>
    </rPh>
    <rPh sb="605" eb="607">
      <t>ユウシュウ</t>
    </rPh>
    <rPh sb="607" eb="608">
      <t>リツ</t>
    </rPh>
    <rPh sb="614" eb="616">
      <t>ロウスイ</t>
    </rPh>
    <rPh sb="616" eb="618">
      <t>チョウサ</t>
    </rPh>
    <rPh sb="618" eb="620">
      <t>ギョウム</t>
    </rPh>
    <rPh sb="620" eb="622">
      <t>イタク</t>
    </rPh>
    <rPh sb="625" eb="626">
      <t>ヨウ</t>
    </rPh>
    <rPh sb="626" eb="628">
      <t>シュウゼン</t>
    </rPh>
    <rPh sb="628" eb="630">
      <t>カショ</t>
    </rPh>
    <rPh sb="631" eb="633">
      <t>ホウコク</t>
    </rPh>
    <rPh sb="634" eb="635">
      <t>ウ</t>
    </rPh>
    <rPh sb="637" eb="638">
      <t>ノチ</t>
    </rPh>
    <rPh sb="639" eb="641">
      <t>シュウゼン</t>
    </rPh>
    <rPh sb="641" eb="643">
      <t>ギョウム</t>
    </rPh>
    <rPh sb="644" eb="645">
      <t>オコナ</t>
    </rPh>
    <rPh sb="646" eb="648">
      <t>カイゼン</t>
    </rPh>
    <rPh sb="649" eb="650">
      <t>ハカ</t>
    </rPh>
    <phoneticPr fontId="4"/>
  </si>
  <si>
    <t>現在、市町村合併後の水道料金の統一を図るため、平成30年度まで段階的に料金改定を行っているが、給水人口の減少、企業の撤退及び節水器具の普及により有収水量の増加が望めない状況を踏まえ、平成30年度以降速やかに料金改定を再考すべきものと認識しており、適切な時期に必要な投資を行うことができるよう経営改善に努める。</t>
    <rPh sb="0" eb="2">
      <t>ゲンザイ</t>
    </rPh>
    <rPh sb="3" eb="6">
      <t>シチョウソン</t>
    </rPh>
    <rPh sb="6" eb="9">
      <t>ガッペイゴ</t>
    </rPh>
    <rPh sb="10" eb="12">
      <t>スイドウ</t>
    </rPh>
    <rPh sb="12" eb="14">
      <t>リョウキン</t>
    </rPh>
    <rPh sb="15" eb="17">
      <t>トウイツ</t>
    </rPh>
    <rPh sb="18" eb="19">
      <t>ハカ</t>
    </rPh>
    <rPh sb="23" eb="25">
      <t>ヘイセイ</t>
    </rPh>
    <rPh sb="27" eb="29">
      <t>ネンド</t>
    </rPh>
    <rPh sb="31" eb="34">
      <t>ダンカイテキ</t>
    </rPh>
    <rPh sb="35" eb="37">
      <t>リョウキン</t>
    </rPh>
    <rPh sb="37" eb="39">
      <t>カイテイ</t>
    </rPh>
    <rPh sb="40" eb="41">
      <t>オコナ</t>
    </rPh>
    <rPh sb="60" eb="61">
      <t>オヨ</t>
    </rPh>
    <rPh sb="77" eb="79">
      <t>ゾウカ</t>
    </rPh>
    <rPh sb="80" eb="81">
      <t>ノゾ</t>
    </rPh>
    <rPh sb="84" eb="86">
      <t>ジョウキョウ</t>
    </rPh>
    <rPh sb="87" eb="88">
      <t>フ</t>
    </rPh>
    <rPh sb="91" eb="93">
      <t>ヘイセイ</t>
    </rPh>
    <rPh sb="95" eb="99">
      <t>ネンドイコウ</t>
    </rPh>
    <rPh sb="99" eb="100">
      <t>スミ</t>
    </rPh>
    <rPh sb="103" eb="105">
      <t>リョウキン</t>
    </rPh>
    <rPh sb="105" eb="107">
      <t>カイテイ</t>
    </rPh>
    <rPh sb="108" eb="110">
      <t>サイコウ</t>
    </rPh>
    <rPh sb="116" eb="118">
      <t>ニンシキ</t>
    </rPh>
    <rPh sb="135" eb="136">
      <t>オコナ</t>
    </rPh>
    <rPh sb="145" eb="147">
      <t>ケイエイ</t>
    </rPh>
    <rPh sb="147" eb="149">
      <t>カイゼン</t>
    </rPh>
    <rPh sb="150" eb="151">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</si>
</sst>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22" fillId="0" borderId="9"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0.18</c:v>
                </c:pt>
                <c:pt idx="1">
                  <c:v>0.55000000000000004</c:v>
                </c:pt>
                <c:pt idx="2">
                  <c:v>1.0900000000000001</c:v>
                </c:pt>
                <c:pt idx="3">
                  <c:v>1.27</c:v>
                </c:pt>
                <c:pt idx="4">
                  <c:v>0.94</c:v>
                </c:pt>
              </c:numCache>
            </c:numRef>
          </c:val>
        </c:ser>
        <c:dLbls>
          <c:showLegendKey val="0"/>
          <c:showVal val="0"/>
          <c:showCatName val="0"/>
          <c:showSerName val="0"/>
          <c:showPercent val="0"/>
          <c:showBubbleSize val="0"/>
        </c:dLbls>
        <c:gapWidth val="150"/>
        <c:axId val="86701568"/>
        <c:axId val="86703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0.68</c:v>
                </c:pt>
                <c:pt idx="1">
                  <c:v>0.7</c:v>
                </c:pt>
                <c:pt idx="2">
                  <c:v>0.81</c:v>
                </c:pt>
                <c:pt idx="3">
                  <c:v>0.59</c:v>
                </c:pt>
                <c:pt idx="4">
                  <c:v>0.6</c:v>
                </c:pt>
              </c:numCache>
            </c:numRef>
          </c:val>
          <c:smooth val="0"/>
        </c:ser>
        <c:dLbls>
          <c:showLegendKey val="0"/>
          <c:showVal val="0"/>
          <c:showCatName val="0"/>
          <c:showSerName val="0"/>
          <c:showPercent val="0"/>
          <c:showBubbleSize val="0"/>
        </c:dLbls>
        <c:marker val="1"/>
        <c:smooth val="0"/>
        <c:axId val="86701568"/>
        <c:axId val="86703488"/>
      </c:lineChart>
      <c:dateAx>
        <c:axId val="86701568"/>
        <c:scaling>
          <c:orientation val="minMax"/>
        </c:scaling>
        <c:delete val="1"/>
        <c:axPos val="b"/>
        <c:numFmt formatCode="ge" sourceLinked="1"/>
        <c:majorTickMark val="none"/>
        <c:minorTickMark val="none"/>
        <c:tickLblPos val="none"/>
        <c:crossAx val="86703488"/>
        <c:crosses val="autoZero"/>
        <c:auto val="1"/>
        <c:lblOffset val="100"/>
        <c:baseTimeUnit val="years"/>
      </c:dateAx>
      <c:valAx>
        <c:axId val="86703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701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71.8</c:v>
                </c:pt>
                <c:pt idx="1">
                  <c:v>70.41</c:v>
                </c:pt>
                <c:pt idx="2">
                  <c:v>73.06</c:v>
                </c:pt>
                <c:pt idx="3">
                  <c:v>68.98</c:v>
                </c:pt>
                <c:pt idx="4">
                  <c:v>50.61</c:v>
                </c:pt>
              </c:numCache>
            </c:numRef>
          </c:val>
        </c:ser>
        <c:dLbls>
          <c:showLegendKey val="0"/>
          <c:showVal val="0"/>
          <c:showCatName val="0"/>
          <c:showSerName val="0"/>
          <c:showPercent val="0"/>
          <c:showBubbleSize val="0"/>
        </c:dLbls>
        <c:gapWidth val="150"/>
        <c:axId val="94386048"/>
        <c:axId val="94396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60.17</c:v>
                </c:pt>
                <c:pt idx="1">
                  <c:v>58.76</c:v>
                </c:pt>
                <c:pt idx="2">
                  <c:v>59.09</c:v>
                </c:pt>
                <c:pt idx="3">
                  <c:v>59.23</c:v>
                </c:pt>
                <c:pt idx="4">
                  <c:v>58.58</c:v>
                </c:pt>
              </c:numCache>
            </c:numRef>
          </c:val>
          <c:smooth val="0"/>
        </c:ser>
        <c:dLbls>
          <c:showLegendKey val="0"/>
          <c:showVal val="0"/>
          <c:showCatName val="0"/>
          <c:showSerName val="0"/>
          <c:showPercent val="0"/>
          <c:showBubbleSize val="0"/>
        </c:dLbls>
        <c:marker val="1"/>
        <c:smooth val="0"/>
        <c:axId val="94386048"/>
        <c:axId val="94396416"/>
      </c:lineChart>
      <c:dateAx>
        <c:axId val="94386048"/>
        <c:scaling>
          <c:orientation val="minMax"/>
        </c:scaling>
        <c:delete val="1"/>
        <c:axPos val="b"/>
        <c:numFmt formatCode="ge" sourceLinked="1"/>
        <c:majorTickMark val="none"/>
        <c:minorTickMark val="none"/>
        <c:tickLblPos val="none"/>
        <c:crossAx val="94396416"/>
        <c:crosses val="autoZero"/>
        <c:auto val="1"/>
        <c:lblOffset val="100"/>
        <c:baseTimeUnit val="years"/>
      </c:dateAx>
      <c:valAx>
        <c:axId val="9439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8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78.900000000000006</c:v>
                </c:pt>
                <c:pt idx="1">
                  <c:v>77.89</c:v>
                </c:pt>
                <c:pt idx="2">
                  <c:v>75.150000000000006</c:v>
                </c:pt>
                <c:pt idx="3">
                  <c:v>77.02</c:v>
                </c:pt>
                <c:pt idx="4">
                  <c:v>81.33</c:v>
                </c:pt>
              </c:numCache>
            </c:numRef>
          </c:val>
        </c:ser>
        <c:dLbls>
          <c:showLegendKey val="0"/>
          <c:showVal val="0"/>
          <c:showCatName val="0"/>
          <c:showSerName val="0"/>
          <c:showPercent val="0"/>
          <c:showBubbleSize val="0"/>
        </c:dLbls>
        <c:gapWidth val="150"/>
        <c:axId val="94438912"/>
        <c:axId val="94440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85.47</c:v>
                </c:pt>
                <c:pt idx="1">
                  <c:v>84.87</c:v>
                </c:pt>
                <c:pt idx="2">
                  <c:v>85.4</c:v>
                </c:pt>
                <c:pt idx="3">
                  <c:v>85.53</c:v>
                </c:pt>
                <c:pt idx="4">
                  <c:v>85.23</c:v>
                </c:pt>
              </c:numCache>
            </c:numRef>
          </c:val>
          <c:smooth val="0"/>
        </c:ser>
        <c:dLbls>
          <c:showLegendKey val="0"/>
          <c:showVal val="0"/>
          <c:showCatName val="0"/>
          <c:showSerName val="0"/>
          <c:showPercent val="0"/>
          <c:showBubbleSize val="0"/>
        </c:dLbls>
        <c:marker val="1"/>
        <c:smooth val="0"/>
        <c:axId val="94438912"/>
        <c:axId val="94440832"/>
      </c:lineChart>
      <c:dateAx>
        <c:axId val="94438912"/>
        <c:scaling>
          <c:orientation val="minMax"/>
        </c:scaling>
        <c:delete val="1"/>
        <c:axPos val="b"/>
        <c:numFmt formatCode="ge" sourceLinked="1"/>
        <c:majorTickMark val="none"/>
        <c:minorTickMark val="none"/>
        <c:tickLblPos val="none"/>
        <c:crossAx val="94440832"/>
        <c:crosses val="autoZero"/>
        <c:auto val="1"/>
        <c:lblOffset val="100"/>
        <c:baseTimeUnit val="years"/>
      </c:dateAx>
      <c:valAx>
        <c:axId val="94440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38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106.95</c:v>
                </c:pt>
                <c:pt idx="1">
                  <c:v>98.36</c:v>
                </c:pt>
                <c:pt idx="2">
                  <c:v>101.34</c:v>
                </c:pt>
                <c:pt idx="3">
                  <c:v>102.28</c:v>
                </c:pt>
                <c:pt idx="4">
                  <c:v>102.49</c:v>
                </c:pt>
              </c:numCache>
            </c:numRef>
          </c:val>
        </c:ser>
        <c:dLbls>
          <c:showLegendKey val="0"/>
          <c:showVal val="0"/>
          <c:showCatName val="0"/>
          <c:showSerName val="0"/>
          <c:showPercent val="0"/>
          <c:showBubbleSize val="0"/>
        </c:dLbls>
        <c:gapWidth val="150"/>
        <c:axId val="92906624"/>
        <c:axId val="92908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108.43</c:v>
                </c:pt>
                <c:pt idx="1">
                  <c:v>105.61</c:v>
                </c:pt>
                <c:pt idx="2">
                  <c:v>106.41</c:v>
                </c:pt>
                <c:pt idx="3">
                  <c:v>106.89</c:v>
                </c:pt>
                <c:pt idx="4">
                  <c:v>109.04</c:v>
                </c:pt>
              </c:numCache>
            </c:numRef>
          </c:val>
          <c:smooth val="0"/>
        </c:ser>
        <c:dLbls>
          <c:showLegendKey val="0"/>
          <c:showVal val="0"/>
          <c:showCatName val="0"/>
          <c:showSerName val="0"/>
          <c:showPercent val="0"/>
          <c:showBubbleSize val="0"/>
        </c:dLbls>
        <c:marker val="1"/>
        <c:smooth val="0"/>
        <c:axId val="92906624"/>
        <c:axId val="92908544"/>
      </c:lineChart>
      <c:dateAx>
        <c:axId val="92906624"/>
        <c:scaling>
          <c:orientation val="minMax"/>
        </c:scaling>
        <c:delete val="1"/>
        <c:axPos val="b"/>
        <c:numFmt formatCode="ge" sourceLinked="1"/>
        <c:majorTickMark val="none"/>
        <c:minorTickMark val="none"/>
        <c:tickLblPos val="none"/>
        <c:crossAx val="92908544"/>
        <c:crosses val="autoZero"/>
        <c:auto val="1"/>
        <c:lblOffset val="100"/>
        <c:baseTimeUnit val="years"/>
      </c:dateAx>
      <c:valAx>
        <c:axId val="9290854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290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27.46</c:v>
                </c:pt>
                <c:pt idx="1">
                  <c:v>29.25</c:v>
                </c:pt>
                <c:pt idx="2">
                  <c:v>30.95</c:v>
                </c:pt>
                <c:pt idx="3">
                  <c:v>32.22</c:v>
                </c:pt>
                <c:pt idx="4">
                  <c:v>36.71</c:v>
                </c:pt>
              </c:numCache>
            </c:numRef>
          </c:val>
        </c:ser>
        <c:dLbls>
          <c:showLegendKey val="0"/>
          <c:showVal val="0"/>
          <c:showCatName val="0"/>
          <c:showSerName val="0"/>
          <c:showPercent val="0"/>
          <c:showBubbleSize val="0"/>
        </c:dLbls>
        <c:gapWidth val="150"/>
        <c:axId val="93209344"/>
        <c:axId val="93211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34.47</c:v>
                </c:pt>
                <c:pt idx="1">
                  <c:v>35.53</c:v>
                </c:pt>
                <c:pt idx="2">
                  <c:v>36.36</c:v>
                </c:pt>
                <c:pt idx="3">
                  <c:v>37.340000000000003</c:v>
                </c:pt>
                <c:pt idx="4">
                  <c:v>44.31</c:v>
                </c:pt>
              </c:numCache>
            </c:numRef>
          </c:val>
          <c:smooth val="0"/>
        </c:ser>
        <c:dLbls>
          <c:showLegendKey val="0"/>
          <c:showVal val="0"/>
          <c:showCatName val="0"/>
          <c:showSerName val="0"/>
          <c:showPercent val="0"/>
          <c:showBubbleSize val="0"/>
        </c:dLbls>
        <c:marker val="1"/>
        <c:smooth val="0"/>
        <c:axId val="93209344"/>
        <c:axId val="93211264"/>
      </c:lineChart>
      <c:dateAx>
        <c:axId val="93209344"/>
        <c:scaling>
          <c:orientation val="minMax"/>
        </c:scaling>
        <c:delete val="1"/>
        <c:axPos val="b"/>
        <c:numFmt formatCode="ge" sourceLinked="1"/>
        <c:majorTickMark val="none"/>
        <c:minorTickMark val="none"/>
        <c:tickLblPos val="none"/>
        <c:crossAx val="93211264"/>
        <c:crosses val="autoZero"/>
        <c:auto val="1"/>
        <c:lblOffset val="100"/>
        <c:baseTimeUnit val="years"/>
      </c:dateAx>
      <c:valAx>
        <c:axId val="93211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209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3249920"/>
        <c:axId val="9325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6.06</c:v>
                </c:pt>
                <c:pt idx="1">
                  <c:v>6.47</c:v>
                </c:pt>
                <c:pt idx="2">
                  <c:v>7.8</c:v>
                </c:pt>
                <c:pt idx="3">
                  <c:v>8.39</c:v>
                </c:pt>
                <c:pt idx="4">
                  <c:v>10.09</c:v>
                </c:pt>
              </c:numCache>
            </c:numRef>
          </c:val>
          <c:smooth val="0"/>
        </c:ser>
        <c:dLbls>
          <c:showLegendKey val="0"/>
          <c:showVal val="0"/>
          <c:showCatName val="0"/>
          <c:showSerName val="0"/>
          <c:showPercent val="0"/>
          <c:showBubbleSize val="0"/>
        </c:dLbls>
        <c:marker val="1"/>
        <c:smooth val="0"/>
        <c:axId val="93249920"/>
        <c:axId val="93251840"/>
      </c:lineChart>
      <c:dateAx>
        <c:axId val="93249920"/>
        <c:scaling>
          <c:orientation val="minMax"/>
        </c:scaling>
        <c:delete val="1"/>
        <c:axPos val="b"/>
        <c:numFmt formatCode="ge" sourceLinked="1"/>
        <c:majorTickMark val="none"/>
        <c:minorTickMark val="none"/>
        <c:tickLblPos val="none"/>
        <c:crossAx val="93251840"/>
        <c:crosses val="autoZero"/>
        <c:auto val="1"/>
        <c:lblOffset val="100"/>
        <c:baseTimeUnit val="years"/>
      </c:dateAx>
      <c:valAx>
        <c:axId val="9325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24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2964736"/>
        <c:axId val="92979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5.37</c:v>
                </c:pt>
                <c:pt idx="1">
                  <c:v>6.79</c:v>
                </c:pt>
                <c:pt idx="2">
                  <c:v>6.33</c:v>
                </c:pt>
                <c:pt idx="3">
                  <c:v>7.76</c:v>
                </c:pt>
                <c:pt idx="4">
                  <c:v>3.77</c:v>
                </c:pt>
              </c:numCache>
            </c:numRef>
          </c:val>
          <c:smooth val="0"/>
        </c:ser>
        <c:dLbls>
          <c:showLegendKey val="0"/>
          <c:showVal val="0"/>
          <c:showCatName val="0"/>
          <c:showSerName val="0"/>
          <c:showPercent val="0"/>
          <c:showBubbleSize val="0"/>
        </c:dLbls>
        <c:marker val="1"/>
        <c:smooth val="0"/>
        <c:axId val="92964736"/>
        <c:axId val="92979200"/>
      </c:lineChart>
      <c:dateAx>
        <c:axId val="92964736"/>
        <c:scaling>
          <c:orientation val="minMax"/>
        </c:scaling>
        <c:delete val="1"/>
        <c:axPos val="b"/>
        <c:numFmt formatCode="ge" sourceLinked="1"/>
        <c:majorTickMark val="none"/>
        <c:minorTickMark val="none"/>
        <c:tickLblPos val="none"/>
        <c:crossAx val="92979200"/>
        <c:crosses val="autoZero"/>
        <c:auto val="1"/>
        <c:lblOffset val="100"/>
        <c:baseTimeUnit val="years"/>
      </c:dateAx>
      <c:valAx>
        <c:axId val="929792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2964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2398.91</c:v>
                </c:pt>
                <c:pt idx="1">
                  <c:v>1783.58</c:v>
                </c:pt>
                <c:pt idx="2">
                  <c:v>1636.07</c:v>
                </c:pt>
                <c:pt idx="3">
                  <c:v>1655.98</c:v>
                </c:pt>
                <c:pt idx="4">
                  <c:v>205.19</c:v>
                </c:pt>
              </c:numCache>
            </c:numRef>
          </c:val>
        </c:ser>
        <c:dLbls>
          <c:showLegendKey val="0"/>
          <c:showVal val="0"/>
          <c:showCatName val="0"/>
          <c:showSerName val="0"/>
          <c:showPercent val="0"/>
          <c:showBubbleSize val="0"/>
        </c:dLbls>
        <c:gapWidth val="150"/>
        <c:axId val="93071232"/>
        <c:axId val="93077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792.56</c:v>
                </c:pt>
                <c:pt idx="1">
                  <c:v>832.37</c:v>
                </c:pt>
                <c:pt idx="2">
                  <c:v>852.01</c:v>
                </c:pt>
                <c:pt idx="3">
                  <c:v>909.68</c:v>
                </c:pt>
                <c:pt idx="4">
                  <c:v>382.09</c:v>
                </c:pt>
              </c:numCache>
            </c:numRef>
          </c:val>
          <c:smooth val="0"/>
        </c:ser>
        <c:dLbls>
          <c:showLegendKey val="0"/>
          <c:showVal val="0"/>
          <c:showCatName val="0"/>
          <c:showSerName val="0"/>
          <c:showPercent val="0"/>
          <c:showBubbleSize val="0"/>
        </c:dLbls>
        <c:marker val="1"/>
        <c:smooth val="0"/>
        <c:axId val="93071232"/>
        <c:axId val="93077504"/>
      </c:lineChart>
      <c:dateAx>
        <c:axId val="93071232"/>
        <c:scaling>
          <c:orientation val="minMax"/>
        </c:scaling>
        <c:delete val="1"/>
        <c:axPos val="b"/>
        <c:numFmt formatCode="ge" sourceLinked="1"/>
        <c:majorTickMark val="none"/>
        <c:minorTickMark val="none"/>
        <c:tickLblPos val="none"/>
        <c:crossAx val="93077504"/>
        <c:crosses val="autoZero"/>
        <c:auto val="1"/>
        <c:lblOffset val="100"/>
        <c:baseTimeUnit val="years"/>
      </c:dateAx>
      <c:valAx>
        <c:axId val="930775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307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856.43</c:v>
                </c:pt>
                <c:pt idx="1">
                  <c:v>838.69</c:v>
                </c:pt>
                <c:pt idx="2">
                  <c:v>784.2</c:v>
                </c:pt>
                <c:pt idx="3">
                  <c:v>749.45</c:v>
                </c:pt>
                <c:pt idx="4">
                  <c:v>698.24</c:v>
                </c:pt>
              </c:numCache>
            </c:numRef>
          </c:val>
        </c:ser>
        <c:dLbls>
          <c:showLegendKey val="0"/>
          <c:showVal val="0"/>
          <c:showCatName val="0"/>
          <c:showSerName val="0"/>
          <c:showPercent val="0"/>
          <c:showBubbleSize val="0"/>
        </c:dLbls>
        <c:gapWidth val="150"/>
        <c:axId val="93110272"/>
        <c:axId val="93112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403.05</c:v>
                </c:pt>
                <c:pt idx="1">
                  <c:v>403.15</c:v>
                </c:pt>
                <c:pt idx="2">
                  <c:v>391.4</c:v>
                </c:pt>
                <c:pt idx="3">
                  <c:v>382.65</c:v>
                </c:pt>
                <c:pt idx="4">
                  <c:v>385.06</c:v>
                </c:pt>
              </c:numCache>
            </c:numRef>
          </c:val>
          <c:smooth val="0"/>
        </c:ser>
        <c:dLbls>
          <c:showLegendKey val="0"/>
          <c:showVal val="0"/>
          <c:showCatName val="0"/>
          <c:showSerName val="0"/>
          <c:showPercent val="0"/>
          <c:showBubbleSize val="0"/>
        </c:dLbls>
        <c:marker val="1"/>
        <c:smooth val="0"/>
        <c:axId val="93110272"/>
        <c:axId val="93112192"/>
      </c:lineChart>
      <c:dateAx>
        <c:axId val="93110272"/>
        <c:scaling>
          <c:orientation val="minMax"/>
        </c:scaling>
        <c:delete val="1"/>
        <c:axPos val="b"/>
        <c:numFmt formatCode="ge" sourceLinked="1"/>
        <c:majorTickMark val="none"/>
        <c:minorTickMark val="none"/>
        <c:tickLblPos val="none"/>
        <c:crossAx val="93112192"/>
        <c:crosses val="autoZero"/>
        <c:auto val="1"/>
        <c:lblOffset val="100"/>
        <c:baseTimeUnit val="years"/>
      </c:dateAx>
      <c:valAx>
        <c:axId val="931121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3110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93.18</c:v>
                </c:pt>
                <c:pt idx="1">
                  <c:v>85.19</c:v>
                </c:pt>
                <c:pt idx="2">
                  <c:v>88.07</c:v>
                </c:pt>
                <c:pt idx="3">
                  <c:v>88.85</c:v>
                </c:pt>
                <c:pt idx="4">
                  <c:v>90.77</c:v>
                </c:pt>
              </c:numCache>
            </c:numRef>
          </c:val>
        </c:ser>
        <c:dLbls>
          <c:showLegendKey val="0"/>
          <c:showVal val="0"/>
          <c:showCatName val="0"/>
          <c:showSerName val="0"/>
          <c:showPercent val="0"/>
          <c:showBubbleSize val="0"/>
        </c:dLbls>
        <c:gapWidth val="150"/>
        <c:axId val="93158400"/>
        <c:axId val="93164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97.63</c:v>
                </c:pt>
                <c:pt idx="1">
                  <c:v>94.86</c:v>
                </c:pt>
                <c:pt idx="2">
                  <c:v>95.91</c:v>
                </c:pt>
                <c:pt idx="3">
                  <c:v>96.1</c:v>
                </c:pt>
                <c:pt idx="4">
                  <c:v>99.07</c:v>
                </c:pt>
              </c:numCache>
            </c:numRef>
          </c:val>
          <c:smooth val="0"/>
        </c:ser>
        <c:dLbls>
          <c:showLegendKey val="0"/>
          <c:showVal val="0"/>
          <c:showCatName val="0"/>
          <c:showSerName val="0"/>
          <c:showPercent val="0"/>
          <c:showBubbleSize val="0"/>
        </c:dLbls>
        <c:marker val="1"/>
        <c:smooth val="0"/>
        <c:axId val="93158400"/>
        <c:axId val="93164672"/>
      </c:lineChart>
      <c:dateAx>
        <c:axId val="93158400"/>
        <c:scaling>
          <c:orientation val="minMax"/>
        </c:scaling>
        <c:delete val="1"/>
        <c:axPos val="b"/>
        <c:numFmt formatCode="ge" sourceLinked="1"/>
        <c:majorTickMark val="none"/>
        <c:minorTickMark val="none"/>
        <c:tickLblPos val="none"/>
        <c:crossAx val="93164672"/>
        <c:crosses val="autoZero"/>
        <c:auto val="1"/>
        <c:lblOffset val="100"/>
        <c:baseTimeUnit val="years"/>
      </c:dateAx>
      <c:valAx>
        <c:axId val="93164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5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192.28</c:v>
                </c:pt>
                <c:pt idx="1">
                  <c:v>213.89</c:v>
                </c:pt>
                <c:pt idx="2">
                  <c:v>212.95</c:v>
                </c:pt>
                <c:pt idx="3">
                  <c:v>218.48</c:v>
                </c:pt>
                <c:pt idx="4">
                  <c:v>219.72</c:v>
                </c:pt>
              </c:numCache>
            </c:numRef>
          </c:val>
        </c:ser>
        <c:dLbls>
          <c:showLegendKey val="0"/>
          <c:showVal val="0"/>
          <c:showCatName val="0"/>
          <c:showSerName val="0"/>
          <c:showPercent val="0"/>
          <c:showBubbleSize val="0"/>
        </c:dLbls>
        <c:gapWidth val="150"/>
        <c:axId val="93179904"/>
        <c:axId val="93188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172.59</c:v>
                </c:pt>
                <c:pt idx="1">
                  <c:v>179.14</c:v>
                </c:pt>
                <c:pt idx="2">
                  <c:v>179.29</c:v>
                </c:pt>
                <c:pt idx="3">
                  <c:v>178.39</c:v>
                </c:pt>
                <c:pt idx="4">
                  <c:v>173.03</c:v>
                </c:pt>
              </c:numCache>
            </c:numRef>
          </c:val>
          <c:smooth val="0"/>
        </c:ser>
        <c:dLbls>
          <c:showLegendKey val="0"/>
          <c:showVal val="0"/>
          <c:showCatName val="0"/>
          <c:showSerName val="0"/>
          <c:showPercent val="0"/>
          <c:showBubbleSize val="0"/>
        </c:dLbls>
        <c:marker val="1"/>
        <c:smooth val="0"/>
        <c:axId val="93179904"/>
        <c:axId val="93188480"/>
      </c:lineChart>
      <c:dateAx>
        <c:axId val="93179904"/>
        <c:scaling>
          <c:orientation val="minMax"/>
        </c:scaling>
        <c:delete val="1"/>
        <c:axPos val="b"/>
        <c:numFmt formatCode="ge" sourceLinked="1"/>
        <c:majorTickMark val="none"/>
        <c:minorTickMark val="none"/>
        <c:tickLblPos val="none"/>
        <c:crossAx val="93188480"/>
        <c:crosses val="autoZero"/>
        <c:auto val="1"/>
        <c:lblOffset val="100"/>
        <c:baseTimeUnit val="years"/>
      </c:dateAx>
      <c:valAx>
        <c:axId val="9318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79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81" t="str">
        <f>データ!H6</f>
        <v>秋田県　湯沢市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82" t="s">
        <v>1</v>
      </c>
      <c r="C7" s="83"/>
      <c r="D7" s="83"/>
      <c r="E7" s="83"/>
      <c r="F7" s="83"/>
      <c r="G7" s="83"/>
      <c r="H7" s="83"/>
      <c r="I7" s="84"/>
      <c r="J7" s="82" t="s">
        <v>2</v>
      </c>
      <c r="K7" s="83"/>
      <c r="L7" s="83"/>
      <c r="M7" s="83"/>
      <c r="N7" s="83"/>
      <c r="O7" s="83"/>
      <c r="P7" s="83"/>
      <c r="Q7" s="84"/>
      <c r="R7" s="82" t="s">
        <v>3</v>
      </c>
      <c r="S7" s="83"/>
      <c r="T7" s="83"/>
      <c r="U7" s="83"/>
      <c r="V7" s="83"/>
      <c r="W7" s="83"/>
      <c r="X7" s="83"/>
      <c r="Y7" s="84"/>
      <c r="Z7" s="82" t="s">
        <v>4</v>
      </c>
      <c r="AA7" s="83"/>
      <c r="AB7" s="83"/>
      <c r="AC7" s="83"/>
      <c r="AD7" s="83"/>
      <c r="AE7" s="83"/>
      <c r="AF7" s="83"/>
      <c r="AG7" s="84"/>
      <c r="AH7" s="3"/>
      <c r="AI7" s="82" t="s">
        <v>5</v>
      </c>
      <c r="AJ7" s="83"/>
      <c r="AK7" s="83"/>
      <c r="AL7" s="83"/>
      <c r="AM7" s="83"/>
      <c r="AN7" s="83"/>
      <c r="AO7" s="83"/>
      <c r="AP7" s="84"/>
      <c r="AQ7" s="71" t="s">
        <v>6</v>
      </c>
      <c r="AR7" s="71"/>
      <c r="AS7" s="71"/>
      <c r="AT7" s="71"/>
      <c r="AU7" s="71"/>
      <c r="AV7" s="71"/>
      <c r="AW7" s="71"/>
      <c r="AX7" s="71"/>
      <c r="AY7" s="71" t="s">
        <v>7</v>
      </c>
      <c r="AZ7" s="71"/>
      <c r="BA7" s="71"/>
      <c r="BB7" s="71"/>
      <c r="BC7" s="71"/>
      <c r="BD7" s="71"/>
      <c r="BE7" s="71"/>
      <c r="BF7" s="71"/>
      <c r="BG7" s="3"/>
      <c r="BH7" s="3"/>
      <c r="BI7" s="3"/>
      <c r="BJ7" s="3"/>
      <c r="BK7" s="3"/>
      <c r="BL7" s="4" t="s">
        <v>8</v>
      </c>
      <c r="BM7" s="5"/>
      <c r="BN7" s="5"/>
      <c r="BO7" s="5"/>
      <c r="BP7" s="5"/>
      <c r="BQ7" s="5"/>
      <c r="BR7" s="5"/>
      <c r="BS7" s="5"/>
      <c r="BT7" s="5"/>
      <c r="BU7" s="5"/>
      <c r="BV7" s="5"/>
      <c r="BW7" s="5"/>
      <c r="BX7" s="5"/>
      <c r="BY7" s="6"/>
    </row>
    <row r="8" spans="1:78" ht="18.75" customHeight="1">
      <c r="A8" s="2"/>
      <c r="B8" s="74" t="str">
        <f>データ!I6</f>
        <v>法適用</v>
      </c>
      <c r="C8" s="75"/>
      <c r="D8" s="75"/>
      <c r="E8" s="75"/>
      <c r="F8" s="75"/>
      <c r="G8" s="75"/>
      <c r="H8" s="75"/>
      <c r="I8" s="76"/>
      <c r="J8" s="74" t="str">
        <f>データ!J6</f>
        <v>水道事業</v>
      </c>
      <c r="K8" s="75"/>
      <c r="L8" s="75"/>
      <c r="M8" s="75"/>
      <c r="N8" s="75"/>
      <c r="O8" s="75"/>
      <c r="P8" s="75"/>
      <c r="Q8" s="76"/>
      <c r="R8" s="74" t="str">
        <f>データ!K6</f>
        <v>末端給水事業</v>
      </c>
      <c r="S8" s="75"/>
      <c r="T8" s="75"/>
      <c r="U8" s="75"/>
      <c r="V8" s="75"/>
      <c r="W8" s="75"/>
      <c r="X8" s="75"/>
      <c r="Y8" s="76"/>
      <c r="Z8" s="74" t="str">
        <f>データ!L6</f>
        <v>A5</v>
      </c>
      <c r="AA8" s="75"/>
      <c r="AB8" s="75"/>
      <c r="AC8" s="75"/>
      <c r="AD8" s="75"/>
      <c r="AE8" s="75"/>
      <c r="AF8" s="75"/>
      <c r="AG8" s="76"/>
      <c r="AH8" s="3"/>
      <c r="AI8" s="77">
        <f>データ!Q6</f>
        <v>48956</v>
      </c>
      <c r="AJ8" s="78"/>
      <c r="AK8" s="78"/>
      <c r="AL8" s="78"/>
      <c r="AM8" s="78"/>
      <c r="AN8" s="78"/>
      <c r="AO8" s="78"/>
      <c r="AP8" s="79"/>
      <c r="AQ8" s="60">
        <f>データ!R6</f>
        <v>790.91</v>
      </c>
      <c r="AR8" s="60"/>
      <c r="AS8" s="60"/>
      <c r="AT8" s="60"/>
      <c r="AU8" s="60"/>
      <c r="AV8" s="60"/>
      <c r="AW8" s="60"/>
      <c r="AX8" s="60"/>
      <c r="AY8" s="60">
        <f>データ!S6</f>
        <v>61.9</v>
      </c>
      <c r="AZ8" s="60"/>
      <c r="BA8" s="60"/>
      <c r="BB8" s="60"/>
      <c r="BC8" s="60"/>
      <c r="BD8" s="60"/>
      <c r="BE8" s="60"/>
      <c r="BF8" s="60"/>
      <c r="BG8" s="3"/>
      <c r="BH8" s="3"/>
      <c r="BI8" s="3"/>
      <c r="BJ8" s="3"/>
      <c r="BK8" s="3"/>
      <c r="BL8" s="69" t="s">
        <v>9</v>
      </c>
      <c r="BM8" s="70"/>
      <c r="BN8" s="7" t="s">
        <v>10</v>
      </c>
      <c r="BO8" s="8"/>
      <c r="BP8" s="8"/>
      <c r="BQ8" s="8"/>
      <c r="BR8" s="8"/>
      <c r="BS8" s="8"/>
      <c r="BT8" s="8"/>
      <c r="BU8" s="8"/>
      <c r="BV8" s="8"/>
      <c r="BW8" s="8"/>
      <c r="BX8" s="8"/>
      <c r="BY8" s="9"/>
    </row>
    <row r="9" spans="1:78" ht="18.75" customHeight="1">
      <c r="A9" s="2"/>
      <c r="B9" s="71" t="s">
        <v>11</v>
      </c>
      <c r="C9" s="71"/>
      <c r="D9" s="71"/>
      <c r="E9" s="71"/>
      <c r="F9" s="71"/>
      <c r="G9" s="71"/>
      <c r="H9" s="71"/>
      <c r="I9" s="71"/>
      <c r="J9" s="71" t="s">
        <v>12</v>
      </c>
      <c r="K9" s="71"/>
      <c r="L9" s="71"/>
      <c r="M9" s="71"/>
      <c r="N9" s="71"/>
      <c r="O9" s="71"/>
      <c r="P9" s="71"/>
      <c r="Q9" s="71"/>
      <c r="R9" s="71" t="s">
        <v>13</v>
      </c>
      <c r="S9" s="71"/>
      <c r="T9" s="71"/>
      <c r="U9" s="71"/>
      <c r="V9" s="71"/>
      <c r="W9" s="71"/>
      <c r="X9" s="71"/>
      <c r="Y9" s="71"/>
      <c r="Z9" s="71" t="s">
        <v>14</v>
      </c>
      <c r="AA9" s="71"/>
      <c r="AB9" s="71"/>
      <c r="AC9" s="71"/>
      <c r="AD9" s="71"/>
      <c r="AE9" s="71"/>
      <c r="AF9" s="71"/>
      <c r="AG9" s="71"/>
      <c r="AH9" s="3"/>
      <c r="AI9" s="71" t="s">
        <v>15</v>
      </c>
      <c r="AJ9" s="71"/>
      <c r="AK9" s="71"/>
      <c r="AL9" s="71"/>
      <c r="AM9" s="71"/>
      <c r="AN9" s="71"/>
      <c r="AO9" s="71"/>
      <c r="AP9" s="71"/>
      <c r="AQ9" s="71" t="s">
        <v>16</v>
      </c>
      <c r="AR9" s="71"/>
      <c r="AS9" s="71"/>
      <c r="AT9" s="71"/>
      <c r="AU9" s="71"/>
      <c r="AV9" s="71"/>
      <c r="AW9" s="71"/>
      <c r="AX9" s="71"/>
      <c r="AY9" s="71" t="s">
        <v>17</v>
      </c>
      <c r="AZ9" s="71"/>
      <c r="BA9" s="71"/>
      <c r="BB9" s="71"/>
      <c r="BC9" s="71"/>
      <c r="BD9" s="71"/>
      <c r="BE9" s="71"/>
      <c r="BF9" s="71"/>
      <c r="BG9" s="3"/>
      <c r="BH9" s="3"/>
      <c r="BI9" s="3"/>
      <c r="BJ9" s="3"/>
      <c r="BK9" s="3"/>
      <c r="BL9" s="72" t="s">
        <v>18</v>
      </c>
      <c r="BM9" s="73"/>
      <c r="BN9" s="10" t="s">
        <v>19</v>
      </c>
      <c r="BO9" s="11"/>
      <c r="BP9" s="11"/>
      <c r="BQ9" s="11"/>
      <c r="BR9" s="11"/>
      <c r="BS9" s="11"/>
      <c r="BT9" s="11"/>
      <c r="BU9" s="11"/>
      <c r="BV9" s="11"/>
      <c r="BW9" s="11"/>
      <c r="BX9" s="11"/>
      <c r="BY9" s="12"/>
    </row>
    <row r="10" spans="1:78" ht="18.75" customHeight="1">
      <c r="A10" s="2"/>
      <c r="B10" s="60" t="str">
        <f>データ!M6</f>
        <v>-</v>
      </c>
      <c r="C10" s="60"/>
      <c r="D10" s="60"/>
      <c r="E10" s="60"/>
      <c r="F10" s="60"/>
      <c r="G10" s="60"/>
      <c r="H10" s="60"/>
      <c r="I10" s="60"/>
      <c r="J10" s="60">
        <f>データ!N6</f>
        <v>57.46</v>
      </c>
      <c r="K10" s="60"/>
      <c r="L10" s="60"/>
      <c r="M10" s="60"/>
      <c r="N10" s="60"/>
      <c r="O10" s="60"/>
      <c r="P10" s="60"/>
      <c r="Q10" s="60"/>
      <c r="R10" s="60">
        <f>データ!O6</f>
        <v>67.010000000000005</v>
      </c>
      <c r="S10" s="60"/>
      <c r="T10" s="60"/>
      <c r="U10" s="60"/>
      <c r="V10" s="60"/>
      <c r="W10" s="60"/>
      <c r="X10" s="60"/>
      <c r="Y10" s="60"/>
      <c r="Z10" s="68">
        <f>データ!P6</f>
        <v>3716</v>
      </c>
      <c r="AA10" s="68"/>
      <c r="AB10" s="68"/>
      <c r="AC10" s="68"/>
      <c r="AD10" s="68"/>
      <c r="AE10" s="68"/>
      <c r="AF10" s="68"/>
      <c r="AG10" s="68"/>
      <c r="AH10" s="2"/>
      <c r="AI10" s="68">
        <f>データ!T6</f>
        <v>32557</v>
      </c>
      <c r="AJ10" s="68"/>
      <c r="AK10" s="68"/>
      <c r="AL10" s="68"/>
      <c r="AM10" s="68"/>
      <c r="AN10" s="68"/>
      <c r="AO10" s="68"/>
      <c r="AP10" s="68"/>
      <c r="AQ10" s="60">
        <f>データ!U6</f>
        <v>63.47</v>
      </c>
      <c r="AR10" s="60"/>
      <c r="AS10" s="60"/>
      <c r="AT10" s="60"/>
      <c r="AU10" s="60"/>
      <c r="AV10" s="60"/>
      <c r="AW10" s="60"/>
      <c r="AX10" s="60"/>
      <c r="AY10" s="60">
        <f>データ!V6</f>
        <v>512.95000000000005</v>
      </c>
      <c r="AZ10" s="60"/>
      <c r="BA10" s="60"/>
      <c r="BB10" s="60"/>
      <c r="BC10" s="60"/>
      <c r="BD10" s="60"/>
      <c r="BE10" s="60"/>
      <c r="BF10" s="60"/>
      <c r="BG10" s="2"/>
      <c r="BH10" s="2"/>
      <c r="BI10" s="2"/>
      <c r="BJ10" s="2"/>
      <c r="BK10" s="2"/>
      <c r="BL10" s="61" t="s">
        <v>20</v>
      </c>
      <c r="BM10" s="62"/>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3" t="s">
        <v>22</v>
      </c>
      <c r="BM11" s="63"/>
      <c r="BN11" s="63"/>
      <c r="BO11" s="63"/>
      <c r="BP11" s="63"/>
      <c r="BQ11" s="63"/>
      <c r="BR11" s="63"/>
      <c r="BS11" s="63"/>
      <c r="BT11" s="63"/>
      <c r="BU11" s="63"/>
      <c r="BV11" s="63"/>
      <c r="BW11" s="63"/>
      <c r="BX11" s="63"/>
      <c r="BY11" s="63"/>
      <c r="BZ11" s="63"/>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3"/>
      <c r="BM12" s="63"/>
      <c r="BN12" s="63"/>
      <c r="BO12" s="63"/>
      <c r="BP12" s="63"/>
      <c r="BQ12" s="63"/>
      <c r="BR12" s="63"/>
      <c r="BS12" s="63"/>
      <c r="BT12" s="63"/>
      <c r="BU12" s="63"/>
      <c r="BV12" s="63"/>
      <c r="BW12" s="63"/>
      <c r="BX12" s="63"/>
      <c r="BY12" s="63"/>
      <c r="BZ12" s="63"/>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4"/>
      <c r="BM13" s="64"/>
      <c r="BN13" s="64"/>
      <c r="BO13" s="64"/>
      <c r="BP13" s="64"/>
      <c r="BQ13" s="64"/>
      <c r="BR13" s="64"/>
      <c r="BS13" s="64"/>
      <c r="BT13" s="64"/>
      <c r="BU13" s="64"/>
      <c r="BV13" s="64"/>
      <c r="BW13" s="64"/>
      <c r="BX13" s="64"/>
      <c r="BY13" s="64"/>
      <c r="BZ13" s="64"/>
    </row>
    <row r="14" spans="1:78" ht="13.5" customHeight="1">
      <c r="A14" s="2"/>
      <c r="B14" s="65" t="s">
        <v>23</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7"/>
      <c r="BK14" s="2"/>
      <c r="BL14" s="41" t="s">
        <v>24</v>
      </c>
      <c r="BM14" s="42"/>
      <c r="BN14" s="42"/>
      <c r="BO14" s="42"/>
      <c r="BP14" s="42"/>
      <c r="BQ14" s="42"/>
      <c r="BR14" s="42"/>
      <c r="BS14" s="42"/>
      <c r="BT14" s="42"/>
      <c r="BU14" s="42"/>
      <c r="BV14" s="42"/>
      <c r="BW14" s="42"/>
      <c r="BX14" s="42"/>
      <c r="BY14" s="42"/>
      <c r="BZ14" s="43"/>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105</v>
      </c>
      <c r="BM16" s="54"/>
      <c r="BN16" s="54"/>
      <c r="BO16" s="54"/>
      <c r="BP16" s="54"/>
      <c r="BQ16" s="54"/>
      <c r="BR16" s="54"/>
      <c r="BS16" s="54"/>
      <c r="BT16" s="54"/>
      <c r="BU16" s="54"/>
      <c r="BV16" s="54"/>
      <c r="BW16" s="54"/>
      <c r="BX16" s="54"/>
      <c r="BY16" s="54"/>
      <c r="BZ16" s="55"/>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6"/>
      <c r="BM17" s="54"/>
      <c r="BN17" s="54"/>
      <c r="BO17" s="54"/>
      <c r="BP17" s="54"/>
      <c r="BQ17" s="54"/>
      <c r="BR17" s="54"/>
      <c r="BS17" s="54"/>
      <c r="BT17" s="54"/>
      <c r="BU17" s="54"/>
      <c r="BV17" s="54"/>
      <c r="BW17" s="54"/>
      <c r="BX17" s="54"/>
      <c r="BY17" s="54"/>
      <c r="BZ17" s="55"/>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6"/>
      <c r="BM18" s="54"/>
      <c r="BN18" s="54"/>
      <c r="BO18" s="54"/>
      <c r="BP18" s="54"/>
      <c r="BQ18" s="54"/>
      <c r="BR18" s="54"/>
      <c r="BS18" s="54"/>
      <c r="BT18" s="54"/>
      <c r="BU18" s="54"/>
      <c r="BV18" s="54"/>
      <c r="BW18" s="54"/>
      <c r="BX18" s="54"/>
      <c r="BY18" s="54"/>
      <c r="BZ18" s="55"/>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6"/>
      <c r="BM19" s="54"/>
      <c r="BN19" s="54"/>
      <c r="BO19" s="54"/>
      <c r="BP19" s="54"/>
      <c r="BQ19" s="54"/>
      <c r="BR19" s="54"/>
      <c r="BS19" s="54"/>
      <c r="BT19" s="54"/>
      <c r="BU19" s="54"/>
      <c r="BV19" s="54"/>
      <c r="BW19" s="54"/>
      <c r="BX19" s="54"/>
      <c r="BY19" s="54"/>
      <c r="BZ19" s="55"/>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6"/>
      <c r="BM20" s="54"/>
      <c r="BN20" s="54"/>
      <c r="BO20" s="54"/>
      <c r="BP20" s="54"/>
      <c r="BQ20" s="54"/>
      <c r="BR20" s="54"/>
      <c r="BS20" s="54"/>
      <c r="BT20" s="54"/>
      <c r="BU20" s="54"/>
      <c r="BV20" s="54"/>
      <c r="BW20" s="54"/>
      <c r="BX20" s="54"/>
      <c r="BY20" s="54"/>
      <c r="BZ20" s="55"/>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6"/>
      <c r="BM21" s="54"/>
      <c r="BN21" s="54"/>
      <c r="BO21" s="54"/>
      <c r="BP21" s="54"/>
      <c r="BQ21" s="54"/>
      <c r="BR21" s="54"/>
      <c r="BS21" s="54"/>
      <c r="BT21" s="54"/>
      <c r="BU21" s="54"/>
      <c r="BV21" s="54"/>
      <c r="BW21" s="54"/>
      <c r="BX21" s="54"/>
      <c r="BY21" s="54"/>
      <c r="BZ21" s="55"/>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6"/>
      <c r="BM22" s="54"/>
      <c r="BN22" s="54"/>
      <c r="BO22" s="54"/>
      <c r="BP22" s="54"/>
      <c r="BQ22" s="54"/>
      <c r="BR22" s="54"/>
      <c r="BS22" s="54"/>
      <c r="BT22" s="54"/>
      <c r="BU22" s="54"/>
      <c r="BV22" s="54"/>
      <c r="BW22" s="54"/>
      <c r="BX22" s="54"/>
      <c r="BY22" s="54"/>
      <c r="BZ22" s="55"/>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6"/>
      <c r="BM23" s="54"/>
      <c r="BN23" s="54"/>
      <c r="BO23" s="54"/>
      <c r="BP23" s="54"/>
      <c r="BQ23" s="54"/>
      <c r="BR23" s="54"/>
      <c r="BS23" s="54"/>
      <c r="BT23" s="54"/>
      <c r="BU23" s="54"/>
      <c r="BV23" s="54"/>
      <c r="BW23" s="54"/>
      <c r="BX23" s="54"/>
      <c r="BY23" s="54"/>
      <c r="BZ23" s="55"/>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6"/>
      <c r="BM24" s="54"/>
      <c r="BN24" s="54"/>
      <c r="BO24" s="54"/>
      <c r="BP24" s="54"/>
      <c r="BQ24" s="54"/>
      <c r="BR24" s="54"/>
      <c r="BS24" s="54"/>
      <c r="BT24" s="54"/>
      <c r="BU24" s="54"/>
      <c r="BV24" s="54"/>
      <c r="BW24" s="54"/>
      <c r="BX24" s="54"/>
      <c r="BY24" s="54"/>
      <c r="BZ24" s="55"/>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6"/>
      <c r="BM25" s="54"/>
      <c r="BN25" s="54"/>
      <c r="BO25" s="54"/>
      <c r="BP25" s="54"/>
      <c r="BQ25" s="54"/>
      <c r="BR25" s="54"/>
      <c r="BS25" s="54"/>
      <c r="BT25" s="54"/>
      <c r="BU25" s="54"/>
      <c r="BV25" s="54"/>
      <c r="BW25" s="54"/>
      <c r="BX25" s="54"/>
      <c r="BY25" s="54"/>
      <c r="BZ25" s="55"/>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6"/>
      <c r="BM26" s="54"/>
      <c r="BN26" s="54"/>
      <c r="BO26" s="54"/>
      <c r="BP26" s="54"/>
      <c r="BQ26" s="54"/>
      <c r="BR26" s="54"/>
      <c r="BS26" s="54"/>
      <c r="BT26" s="54"/>
      <c r="BU26" s="54"/>
      <c r="BV26" s="54"/>
      <c r="BW26" s="54"/>
      <c r="BX26" s="54"/>
      <c r="BY26" s="54"/>
      <c r="BZ26" s="55"/>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6"/>
      <c r="BM27" s="54"/>
      <c r="BN27" s="54"/>
      <c r="BO27" s="54"/>
      <c r="BP27" s="54"/>
      <c r="BQ27" s="54"/>
      <c r="BR27" s="54"/>
      <c r="BS27" s="54"/>
      <c r="BT27" s="54"/>
      <c r="BU27" s="54"/>
      <c r="BV27" s="54"/>
      <c r="BW27" s="54"/>
      <c r="BX27" s="54"/>
      <c r="BY27" s="54"/>
      <c r="BZ27" s="55"/>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6"/>
      <c r="BM28" s="54"/>
      <c r="BN28" s="54"/>
      <c r="BO28" s="54"/>
      <c r="BP28" s="54"/>
      <c r="BQ28" s="54"/>
      <c r="BR28" s="54"/>
      <c r="BS28" s="54"/>
      <c r="BT28" s="54"/>
      <c r="BU28" s="54"/>
      <c r="BV28" s="54"/>
      <c r="BW28" s="54"/>
      <c r="BX28" s="54"/>
      <c r="BY28" s="54"/>
      <c r="BZ28" s="55"/>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6"/>
      <c r="BM29" s="54"/>
      <c r="BN29" s="54"/>
      <c r="BO29" s="54"/>
      <c r="BP29" s="54"/>
      <c r="BQ29" s="54"/>
      <c r="BR29" s="54"/>
      <c r="BS29" s="54"/>
      <c r="BT29" s="54"/>
      <c r="BU29" s="54"/>
      <c r="BV29" s="54"/>
      <c r="BW29" s="54"/>
      <c r="BX29" s="54"/>
      <c r="BY29" s="54"/>
      <c r="BZ29" s="55"/>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6"/>
      <c r="BM30" s="54"/>
      <c r="BN30" s="54"/>
      <c r="BO30" s="54"/>
      <c r="BP30" s="54"/>
      <c r="BQ30" s="54"/>
      <c r="BR30" s="54"/>
      <c r="BS30" s="54"/>
      <c r="BT30" s="54"/>
      <c r="BU30" s="54"/>
      <c r="BV30" s="54"/>
      <c r="BW30" s="54"/>
      <c r="BX30" s="54"/>
      <c r="BY30" s="54"/>
      <c r="BZ30" s="55"/>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6"/>
      <c r="BM31" s="54"/>
      <c r="BN31" s="54"/>
      <c r="BO31" s="54"/>
      <c r="BP31" s="54"/>
      <c r="BQ31" s="54"/>
      <c r="BR31" s="54"/>
      <c r="BS31" s="54"/>
      <c r="BT31" s="54"/>
      <c r="BU31" s="54"/>
      <c r="BV31" s="54"/>
      <c r="BW31" s="54"/>
      <c r="BX31" s="54"/>
      <c r="BY31" s="54"/>
      <c r="BZ31" s="55"/>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6"/>
      <c r="BM32" s="54"/>
      <c r="BN32" s="54"/>
      <c r="BO32" s="54"/>
      <c r="BP32" s="54"/>
      <c r="BQ32" s="54"/>
      <c r="BR32" s="54"/>
      <c r="BS32" s="54"/>
      <c r="BT32" s="54"/>
      <c r="BU32" s="54"/>
      <c r="BV32" s="54"/>
      <c r="BW32" s="54"/>
      <c r="BX32" s="54"/>
      <c r="BY32" s="54"/>
      <c r="BZ32" s="55"/>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6"/>
      <c r="BM33" s="54"/>
      <c r="BN33" s="54"/>
      <c r="BO33" s="54"/>
      <c r="BP33" s="54"/>
      <c r="BQ33" s="54"/>
      <c r="BR33" s="54"/>
      <c r="BS33" s="54"/>
      <c r="BT33" s="54"/>
      <c r="BU33" s="54"/>
      <c r="BV33" s="54"/>
      <c r="BW33" s="54"/>
      <c r="BX33" s="54"/>
      <c r="BY33" s="54"/>
      <c r="BZ33" s="55"/>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56"/>
      <c r="BM34" s="54"/>
      <c r="BN34" s="54"/>
      <c r="BO34" s="54"/>
      <c r="BP34" s="54"/>
      <c r="BQ34" s="54"/>
      <c r="BR34" s="54"/>
      <c r="BS34" s="54"/>
      <c r="BT34" s="54"/>
      <c r="BU34" s="54"/>
      <c r="BV34" s="54"/>
      <c r="BW34" s="54"/>
      <c r="BX34" s="54"/>
      <c r="BY34" s="54"/>
      <c r="BZ34" s="55"/>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56"/>
      <c r="BM35" s="54"/>
      <c r="BN35" s="54"/>
      <c r="BO35" s="54"/>
      <c r="BP35" s="54"/>
      <c r="BQ35" s="54"/>
      <c r="BR35" s="54"/>
      <c r="BS35" s="54"/>
      <c r="BT35" s="54"/>
      <c r="BU35" s="54"/>
      <c r="BV35" s="54"/>
      <c r="BW35" s="54"/>
      <c r="BX35" s="54"/>
      <c r="BY35" s="54"/>
      <c r="BZ35" s="55"/>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6"/>
      <c r="BM36" s="54"/>
      <c r="BN36" s="54"/>
      <c r="BO36" s="54"/>
      <c r="BP36" s="54"/>
      <c r="BQ36" s="54"/>
      <c r="BR36" s="54"/>
      <c r="BS36" s="54"/>
      <c r="BT36" s="54"/>
      <c r="BU36" s="54"/>
      <c r="BV36" s="54"/>
      <c r="BW36" s="54"/>
      <c r="BX36" s="54"/>
      <c r="BY36" s="54"/>
      <c r="BZ36" s="55"/>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6"/>
      <c r="BM37" s="54"/>
      <c r="BN37" s="54"/>
      <c r="BO37" s="54"/>
      <c r="BP37" s="54"/>
      <c r="BQ37" s="54"/>
      <c r="BR37" s="54"/>
      <c r="BS37" s="54"/>
      <c r="BT37" s="54"/>
      <c r="BU37" s="54"/>
      <c r="BV37" s="54"/>
      <c r="BW37" s="54"/>
      <c r="BX37" s="54"/>
      <c r="BY37" s="54"/>
      <c r="BZ37" s="55"/>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6"/>
      <c r="BM38" s="54"/>
      <c r="BN38" s="54"/>
      <c r="BO38" s="54"/>
      <c r="BP38" s="54"/>
      <c r="BQ38" s="54"/>
      <c r="BR38" s="54"/>
      <c r="BS38" s="54"/>
      <c r="BT38" s="54"/>
      <c r="BU38" s="54"/>
      <c r="BV38" s="54"/>
      <c r="BW38" s="54"/>
      <c r="BX38" s="54"/>
      <c r="BY38" s="54"/>
      <c r="BZ38" s="55"/>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6"/>
      <c r="BM39" s="54"/>
      <c r="BN39" s="54"/>
      <c r="BO39" s="54"/>
      <c r="BP39" s="54"/>
      <c r="BQ39" s="54"/>
      <c r="BR39" s="54"/>
      <c r="BS39" s="54"/>
      <c r="BT39" s="54"/>
      <c r="BU39" s="54"/>
      <c r="BV39" s="54"/>
      <c r="BW39" s="54"/>
      <c r="BX39" s="54"/>
      <c r="BY39" s="54"/>
      <c r="BZ39" s="55"/>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6"/>
      <c r="BM40" s="54"/>
      <c r="BN40" s="54"/>
      <c r="BO40" s="54"/>
      <c r="BP40" s="54"/>
      <c r="BQ40" s="54"/>
      <c r="BR40" s="54"/>
      <c r="BS40" s="54"/>
      <c r="BT40" s="54"/>
      <c r="BU40" s="54"/>
      <c r="BV40" s="54"/>
      <c r="BW40" s="54"/>
      <c r="BX40" s="54"/>
      <c r="BY40" s="54"/>
      <c r="BZ40" s="55"/>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6"/>
      <c r="BM41" s="54"/>
      <c r="BN41" s="54"/>
      <c r="BO41" s="54"/>
      <c r="BP41" s="54"/>
      <c r="BQ41" s="54"/>
      <c r="BR41" s="54"/>
      <c r="BS41" s="54"/>
      <c r="BT41" s="54"/>
      <c r="BU41" s="54"/>
      <c r="BV41" s="54"/>
      <c r="BW41" s="54"/>
      <c r="BX41" s="54"/>
      <c r="BY41" s="54"/>
      <c r="BZ41" s="55"/>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6"/>
      <c r="BM42" s="54"/>
      <c r="BN42" s="54"/>
      <c r="BO42" s="54"/>
      <c r="BP42" s="54"/>
      <c r="BQ42" s="54"/>
      <c r="BR42" s="54"/>
      <c r="BS42" s="54"/>
      <c r="BT42" s="54"/>
      <c r="BU42" s="54"/>
      <c r="BV42" s="54"/>
      <c r="BW42" s="54"/>
      <c r="BX42" s="54"/>
      <c r="BY42" s="54"/>
      <c r="BZ42" s="55"/>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6"/>
      <c r="BM43" s="54"/>
      <c r="BN43" s="54"/>
      <c r="BO43" s="54"/>
      <c r="BP43" s="54"/>
      <c r="BQ43" s="54"/>
      <c r="BR43" s="54"/>
      <c r="BS43" s="54"/>
      <c r="BT43" s="54"/>
      <c r="BU43" s="54"/>
      <c r="BV43" s="54"/>
      <c r="BW43" s="54"/>
      <c r="BX43" s="54"/>
      <c r="BY43" s="54"/>
      <c r="BZ43" s="55"/>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4"/>
      <c r="BN44" s="54"/>
      <c r="BO44" s="54"/>
      <c r="BP44" s="54"/>
      <c r="BQ44" s="54"/>
      <c r="BR44" s="54"/>
      <c r="BS44" s="54"/>
      <c r="BT44" s="54"/>
      <c r="BU44" s="54"/>
      <c r="BV44" s="54"/>
      <c r="BW44" s="54"/>
      <c r="BX44" s="54"/>
      <c r="BY44" s="54"/>
      <c r="BZ44" s="55"/>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104</v>
      </c>
      <c r="BM47" s="54"/>
      <c r="BN47" s="54"/>
      <c r="BO47" s="54"/>
      <c r="BP47" s="54"/>
      <c r="BQ47" s="54"/>
      <c r="BR47" s="54"/>
      <c r="BS47" s="54"/>
      <c r="BT47" s="54"/>
      <c r="BU47" s="54"/>
      <c r="BV47" s="54"/>
      <c r="BW47" s="54"/>
      <c r="BX47" s="54"/>
      <c r="BY47" s="54"/>
      <c r="BZ47" s="5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6"/>
      <c r="BM48" s="54"/>
      <c r="BN48" s="54"/>
      <c r="BO48" s="54"/>
      <c r="BP48" s="54"/>
      <c r="BQ48" s="54"/>
      <c r="BR48" s="54"/>
      <c r="BS48" s="54"/>
      <c r="BT48" s="54"/>
      <c r="BU48" s="54"/>
      <c r="BV48" s="54"/>
      <c r="BW48" s="54"/>
      <c r="BX48" s="54"/>
      <c r="BY48" s="54"/>
      <c r="BZ48" s="5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6"/>
      <c r="BM49" s="54"/>
      <c r="BN49" s="54"/>
      <c r="BO49" s="54"/>
      <c r="BP49" s="54"/>
      <c r="BQ49" s="54"/>
      <c r="BR49" s="54"/>
      <c r="BS49" s="54"/>
      <c r="BT49" s="54"/>
      <c r="BU49" s="54"/>
      <c r="BV49" s="54"/>
      <c r="BW49" s="54"/>
      <c r="BX49" s="54"/>
      <c r="BY49" s="54"/>
      <c r="BZ49" s="5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6"/>
      <c r="BM50" s="54"/>
      <c r="BN50" s="54"/>
      <c r="BO50" s="54"/>
      <c r="BP50" s="54"/>
      <c r="BQ50" s="54"/>
      <c r="BR50" s="54"/>
      <c r="BS50" s="54"/>
      <c r="BT50" s="54"/>
      <c r="BU50" s="54"/>
      <c r="BV50" s="54"/>
      <c r="BW50" s="54"/>
      <c r="BX50" s="54"/>
      <c r="BY50" s="54"/>
      <c r="BZ50" s="5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6"/>
      <c r="BM51" s="54"/>
      <c r="BN51" s="54"/>
      <c r="BO51" s="54"/>
      <c r="BP51" s="54"/>
      <c r="BQ51" s="54"/>
      <c r="BR51" s="54"/>
      <c r="BS51" s="54"/>
      <c r="BT51" s="54"/>
      <c r="BU51" s="54"/>
      <c r="BV51" s="54"/>
      <c r="BW51" s="54"/>
      <c r="BX51" s="54"/>
      <c r="BY51" s="54"/>
      <c r="BZ51" s="5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6"/>
      <c r="BM52" s="54"/>
      <c r="BN52" s="54"/>
      <c r="BO52" s="54"/>
      <c r="BP52" s="54"/>
      <c r="BQ52" s="54"/>
      <c r="BR52" s="54"/>
      <c r="BS52" s="54"/>
      <c r="BT52" s="54"/>
      <c r="BU52" s="54"/>
      <c r="BV52" s="54"/>
      <c r="BW52" s="54"/>
      <c r="BX52" s="54"/>
      <c r="BY52" s="54"/>
      <c r="BZ52" s="5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6"/>
      <c r="BM53" s="54"/>
      <c r="BN53" s="54"/>
      <c r="BO53" s="54"/>
      <c r="BP53" s="54"/>
      <c r="BQ53" s="54"/>
      <c r="BR53" s="54"/>
      <c r="BS53" s="54"/>
      <c r="BT53" s="54"/>
      <c r="BU53" s="54"/>
      <c r="BV53" s="54"/>
      <c r="BW53" s="54"/>
      <c r="BX53" s="54"/>
      <c r="BY53" s="54"/>
      <c r="BZ53" s="5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6"/>
      <c r="BM54" s="54"/>
      <c r="BN54" s="54"/>
      <c r="BO54" s="54"/>
      <c r="BP54" s="54"/>
      <c r="BQ54" s="54"/>
      <c r="BR54" s="54"/>
      <c r="BS54" s="54"/>
      <c r="BT54" s="54"/>
      <c r="BU54" s="54"/>
      <c r="BV54" s="54"/>
      <c r="BW54" s="54"/>
      <c r="BX54" s="54"/>
      <c r="BY54" s="54"/>
      <c r="BZ54" s="5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6"/>
      <c r="BM55" s="54"/>
      <c r="BN55" s="54"/>
      <c r="BO55" s="54"/>
      <c r="BP55" s="54"/>
      <c r="BQ55" s="54"/>
      <c r="BR55" s="54"/>
      <c r="BS55" s="54"/>
      <c r="BT55" s="54"/>
      <c r="BU55" s="54"/>
      <c r="BV55" s="54"/>
      <c r="BW55" s="54"/>
      <c r="BX55" s="54"/>
      <c r="BY55" s="54"/>
      <c r="BZ55" s="55"/>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56"/>
      <c r="BM56" s="54"/>
      <c r="BN56" s="54"/>
      <c r="BO56" s="54"/>
      <c r="BP56" s="54"/>
      <c r="BQ56" s="54"/>
      <c r="BR56" s="54"/>
      <c r="BS56" s="54"/>
      <c r="BT56" s="54"/>
      <c r="BU56" s="54"/>
      <c r="BV56" s="54"/>
      <c r="BW56" s="54"/>
      <c r="BX56" s="54"/>
      <c r="BY56" s="54"/>
      <c r="BZ56" s="55"/>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56"/>
      <c r="BM57" s="54"/>
      <c r="BN57" s="54"/>
      <c r="BO57" s="54"/>
      <c r="BP57" s="54"/>
      <c r="BQ57" s="54"/>
      <c r="BR57" s="54"/>
      <c r="BS57" s="54"/>
      <c r="BT57" s="54"/>
      <c r="BU57" s="54"/>
      <c r="BV57" s="54"/>
      <c r="BW57" s="54"/>
      <c r="BX57" s="54"/>
      <c r="BY57" s="54"/>
      <c r="BZ57" s="5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6"/>
      <c r="BM58" s="54"/>
      <c r="BN58" s="54"/>
      <c r="BO58" s="54"/>
      <c r="BP58" s="54"/>
      <c r="BQ58" s="54"/>
      <c r="BR58" s="54"/>
      <c r="BS58" s="54"/>
      <c r="BT58" s="54"/>
      <c r="BU58" s="54"/>
      <c r="BV58" s="54"/>
      <c r="BW58" s="54"/>
      <c r="BX58" s="54"/>
      <c r="BY58" s="54"/>
      <c r="BZ58" s="5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6"/>
      <c r="BM59" s="54"/>
      <c r="BN59" s="54"/>
      <c r="BO59" s="54"/>
      <c r="BP59" s="54"/>
      <c r="BQ59" s="54"/>
      <c r="BR59" s="54"/>
      <c r="BS59" s="54"/>
      <c r="BT59" s="54"/>
      <c r="BU59" s="54"/>
      <c r="BV59" s="54"/>
      <c r="BW59" s="54"/>
      <c r="BX59" s="54"/>
      <c r="BY59" s="54"/>
      <c r="BZ59" s="55"/>
    </row>
    <row r="60" spans="1:78" ht="13.5" customHeight="1">
      <c r="A60" s="2"/>
      <c r="B60" s="57" t="s">
        <v>34</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56"/>
      <c r="BM60" s="54"/>
      <c r="BN60" s="54"/>
      <c r="BO60" s="54"/>
      <c r="BP60" s="54"/>
      <c r="BQ60" s="54"/>
      <c r="BR60" s="54"/>
      <c r="BS60" s="54"/>
      <c r="BT60" s="54"/>
      <c r="BU60" s="54"/>
      <c r="BV60" s="54"/>
      <c r="BW60" s="54"/>
      <c r="BX60" s="54"/>
      <c r="BY60" s="54"/>
      <c r="BZ60" s="55"/>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56"/>
      <c r="BM61" s="54"/>
      <c r="BN61" s="54"/>
      <c r="BO61" s="54"/>
      <c r="BP61" s="54"/>
      <c r="BQ61" s="54"/>
      <c r="BR61" s="54"/>
      <c r="BS61" s="54"/>
      <c r="BT61" s="54"/>
      <c r="BU61" s="54"/>
      <c r="BV61" s="54"/>
      <c r="BW61" s="54"/>
      <c r="BX61" s="54"/>
      <c r="BY61" s="54"/>
      <c r="BZ61" s="5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6"/>
      <c r="BM62" s="54"/>
      <c r="BN62" s="54"/>
      <c r="BO62" s="54"/>
      <c r="BP62" s="54"/>
      <c r="BQ62" s="54"/>
      <c r="BR62" s="54"/>
      <c r="BS62" s="54"/>
      <c r="BT62" s="54"/>
      <c r="BU62" s="54"/>
      <c r="BV62" s="54"/>
      <c r="BW62" s="54"/>
      <c r="BX62" s="54"/>
      <c r="BY62" s="54"/>
      <c r="BZ62" s="5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4"/>
      <c r="BN63" s="54"/>
      <c r="BO63" s="54"/>
      <c r="BP63" s="54"/>
      <c r="BQ63" s="54"/>
      <c r="BR63" s="54"/>
      <c r="BS63" s="54"/>
      <c r="BT63" s="54"/>
      <c r="BU63" s="54"/>
      <c r="BV63" s="54"/>
      <c r="BW63" s="54"/>
      <c r="BX63" s="54"/>
      <c r="BY63" s="54"/>
      <c r="BZ63" s="55"/>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3"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6" t="s">
        <v>49</v>
      </c>
      <c r="I3" s="87"/>
      <c r="J3" s="87"/>
      <c r="K3" s="87"/>
      <c r="L3" s="87"/>
      <c r="M3" s="87"/>
      <c r="N3" s="87"/>
      <c r="O3" s="87"/>
      <c r="P3" s="87"/>
      <c r="Q3" s="87"/>
      <c r="R3" s="87"/>
      <c r="S3" s="87"/>
      <c r="T3" s="87"/>
      <c r="U3" s="87"/>
      <c r="V3" s="88"/>
      <c r="W3" s="92" t="s">
        <v>50</v>
      </c>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t="s">
        <v>51</v>
      </c>
      <c r="DH3" s="85"/>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row>
    <row r="4" spans="1:143">
      <c r="A4" s="26" t="s">
        <v>52</v>
      </c>
      <c r="B4" s="28"/>
      <c r="C4" s="28"/>
      <c r="D4" s="28"/>
      <c r="E4" s="28"/>
      <c r="F4" s="28"/>
      <c r="G4" s="28"/>
      <c r="H4" s="89"/>
      <c r="I4" s="90"/>
      <c r="J4" s="90"/>
      <c r="K4" s="90"/>
      <c r="L4" s="90"/>
      <c r="M4" s="90"/>
      <c r="N4" s="90"/>
      <c r="O4" s="90"/>
      <c r="P4" s="90"/>
      <c r="Q4" s="90"/>
      <c r="R4" s="90"/>
      <c r="S4" s="90"/>
      <c r="T4" s="90"/>
      <c r="U4" s="90"/>
      <c r="V4" s="91"/>
      <c r="W4" s="85" t="s">
        <v>53</v>
      </c>
      <c r="X4" s="85"/>
      <c r="Y4" s="85"/>
      <c r="Z4" s="85"/>
      <c r="AA4" s="85"/>
      <c r="AB4" s="85"/>
      <c r="AC4" s="85"/>
      <c r="AD4" s="85"/>
      <c r="AE4" s="85"/>
      <c r="AF4" s="85"/>
      <c r="AG4" s="85"/>
      <c r="AH4" s="85" t="s">
        <v>54</v>
      </c>
      <c r="AI4" s="85"/>
      <c r="AJ4" s="85"/>
      <c r="AK4" s="85"/>
      <c r="AL4" s="85"/>
      <c r="AM4" s="85"/>
      <c r="AN4" s="85"/>
      <c r="AO4" s="85"/>
      <c r="AP4" s="85"/>
      <c r="AQ4" s="85"/>
      <c r="AR4" s="85"/>
      <c r="AS4" s="85" t="s">
        <v>55</v>
      </c>
      <c r="AT4" s="85"/>
      <c r="AU4" s="85"/>
      <c r="AV4" s="85"/>
      <c r="AW4" s="85"/>
      <c r="AX4" s="85"/>
      <c r="AY4" s="85"/>
      <c r="AZ4" s="85"/>
      <c r="BA4" s="85"/>
      <c r="BB4" s="85"/>
      <c r="BC4" s="85"/>
      <c r="BD4" s="85" t="s">
        <v>56</v>
      </c>
      <c r="BE4" s="85"/>
      <c r="BF4" s="85"/>
      <c r="BG4" s="85"/>
      <c r="BH4" s="85"/>
      <c r="BI4" s="85"/>
      <c r="BJ4" s="85"/>
      <c r="BK4" s="85"/>
      <c r="BL4" s="85"/>
      <c r="BM4" s="85"/>
      <c r="BN4" s="85"/>
      <c r="BO4" s="85" t="s">
        <v>57</v>
      </c>
      <c r="BP4" s="85"/>
      <c r="BQ4" s="85"/>
      <c r="BR4" s="85"/>
      <c r="BS4" s="85"/>
      <c r="BT4" s="85"/>
      <c r="BU4" s="85"/>
      <c r="BV4" s="85"/>
      <c r="BW4" s="85"/>
      <c r="BX4" s="85"/>
      <c r="BY4" s="85"/>
      <c r="BZ4" s="85" t="s">
        <v>58</v>
      </c>
      <c r="CA4" s="85"/>
      <c r="CB4" s="85"/>
      <c r="CC4" s="85"/>
      <c r="CD4" s="85"/>
      <c r="CE4" s="85"/>
      <c r="CF4" s="85"/>
      <c r="CG4" s="85"/>
      <c r="CH4" s="85"/>
      <c r="CI4" s="85"/>
      <c r="CJ4" s="85"/>
      <c r="CK4" s="85" t="s">
        <v>59</v>
      </c>
      <c r="CL4" s="85"/>
      <c r="CM4" s="85"/>
      <c r="CN4" s="85"/>
      <c r="CO4" s="85"/>
      <c r="CP4" s="85"/>
      <c r="CQ4" s="85"/>
      <c r="CR4" s="85"/>
      <c r="CS4" s="85"/>
      <c r="CT4" s="85"/>
      <c r="CU4" s="85"/>
      <c r="CV4" s="85" t="s">
        <v>60</v>
      </c>
      <c r="CW4" s="85"/>
      <c r="CX4" s="85"/>
      <c r="CY4" s="85"/>
      <c r="CZ4" s="85"/>
      <c r="DA4" s="85"/>
      <c r="DB4" s="85"/>
      <c r="DC4" s="85"/>
      <c r="DD4" s="85"/>
      <c r="DE4" s="85"/>
      <c r="DF4" s="85"/>
      <c r="DG4" s="85" t="s">
        <v>61</v>
      </c>
      <c r="DH4" s="85"/>
      <c r="DI4" s="85"/>
      <c r="DJ4" s="85"/>
      <c r="DK4" s="85"/>
      <c r="DL4" s="85"/>
      <c r="DM4" s="85"/>
      <c r="DN4" s="85"/>
      <c r="DO4" s="85"/>
      <c r="DP4" s="85"/>
      <c r="DQ4" s="85"/>
      <c r="DR4" s="85" t="s">
        <v>62</v>
      </c>
      <c r="DS4" s="85"/>
      <c r="DT4" s="85"/>
      <c r="DU4" s="85"/>
      <c r="DV4" s="85"/>
      <c r="DW4" s="85"/>
      <c r="DX4" s="85"/>
      <c r="DY4" s="85"/>
      <c r="DZ4" s="85"/>
      <c r="EA4" s="85"/>
      <c r="EB4" s="85"/>
      <c r="EC4" s="85" t="s">
        <v>63</v>
      </c>
      <c r="ED4" s="85"/>
      <c r="EE4" s="85"/>
      <c r="EF4" s="85"/>
      <c r="EG4" s="85"/>
      <c r="EH4" s="85"/>
      <c r="EI4" s="85"/>
      <c r="EJ4" s="85"/>
      <c r="EK4" s="85"/>
      <c r="EL4" s="85"/>
      <c r="EM4" s="85"/>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52078</v>
      </c>
      <c r="D6" s="31">
        <f t="shared" si="3"/>
        <v>46</v>
      </c>
      <c r="E6" s="31">
        <f t="shared" si="3"/>
        <v>1</v>
      </c>
      <c r="F6" s="31">
        <f t="shared" si="3"/>
        <v>0</v>
      </c>
      <c r="G6" s="31">
        <f t="shared" si="3"/>
        <v>1</v>
      </c>
      <c r="H6" s="31" t="str">
        <f t="shared" si="3"/>
        <v>秋田県　湯沢市</v>
      </c>
      <c r="I6" s="31" t="str">
        <f t="shared" si="3"/>
        <v>法適用</v>
      </c>
      <c r="J6" s="31" t="str">
        <f t="shared" si="3"/>
        <v>水道事業</v>
      </c>
      <c r="K6" s="31" t="str">
        <f t="shared" si="3"/>
        <v>末端給水事業</v>
      </c>
      <c r="L6" s="31" t="str">
        <f t="shared" si="3"/>
        <v>A5</v>
      </c>
      <c r="M6" s="32" t="str">
        <f t="shared" si="3"/>
        <v>-</v>
      </c>
      <c r="N6" s="32">
        <f t="shared" si="3"/>
        <v>57.46</v>
      </c>
      <c r="O6" s="32">
        <f t="shared" si="3"/>
        <v>67.010000000000005</v>
      </c>
      <c r="P6" s="32">
        <f t="shared" si="3"/>
        <v>3716</v>
      </c>
      <c r="Q6" s="32">
        <f t="shared" si="3"/>
        <v>48956</v>
      </c>
      <c r="R6" s="32">
        <f t="shared" si="3"/>
        <v>790.91</v>
      </c>
      <c r="S6" s="32">
        <f t="shared" si="3"/>
        <v>61.9</v>
      </c>
      <c r="T6" s="32">
        <f t="shared" si="3"/>
        <v>32557</v>
      </c>
      <c r="U6" s="32">
        <f t="shared" si="3"/>
        <v>63.47</v>
      </c>
      <c r="V6" s="32">
        <f t="shared" si="3"/>
        <v>512.95000000000005</v>
      </c>
      <c r="W6" s="33">
        <f>IF(W7="",NA(),W7)</f>
        <v>106.95</v>
      </c>
      <c r="X6" s="33">
        <f t="shared" ref="X6:AF6" si="4">IF(X7="",NA(),X7)</f>
        <v>98.36</v>
      </c>
      <c r="Y6" s="33">
        <f t="shared" si="4"/>
        <v>101.34</v>
      </c>
      <c r="Z6" s="33">
        <f t="shared" si="4"/>
        <v>102.28</v>
      </c>
      <c r="AA6" s="33">
        <f t="shared" si="4"/>
        <v>102.49</v>
      </c>
      <c r="AB6" s="33">
        <f t="shared" si="4"/>
        <v>108.43</v>
      </c>
      <c r="AC6" s="33">
        <f t="shared" si="4"/>
        <v>105.61</v>
      </c>
      <c r="AD6" s="33">
        <f t="shared" si="4"/>
        <v>106.41</v>
      </c>
      <c r="AE6" s="33">
        <f t="shared" si="4"/>
        <v>106.89</v>
      </c>
      <c r="AF6" s="33">
        <f t="shared" si="4"/>
        <v>109.04</v>
      </c>
      <c r="AG6" s="32" t="str">
        <f>IF(AG7="","",IF(AG7="-","【-】","【"&amp;SUBSTITUTE(TEXT(AG7,"#,##0.00"),"-","△")&amp;"】"))</f>
        <v>【113.03】</v>
      </c>
      <c r="AH6" s="32">
        <f>IF(AH7="",NA(),AH7)</f>
        <v>0</v>
      </c>
      <c r="AI6" s="32">
        <f t="shared" ref="AI6:AQ6" si="5">IF(AI7="",NA(),AI7)</f>
        <v>0</v>
      </c>
      <c r="AJ6" s="32">
        <f t="shared" si="5"/>
        <v>0</v>
      </c>
      <c r="AK6" s="32">
        <f t="shared" si="5"/>
        <v>0</v>
      </c>
      <c r="AL6" s="32">
        <f t="shared" si="5"/>
        <v>0</v>
      </c>
      <c r="AM6" s="33">
        <f t="shared" si="5"/>
        <v>5.37</v>
      </c>
      <c r="AN6" s="33">
        <f t="shared" si="5"/>
        <v>6.79</v>
      </c>
      <c r="AO6" s="33">
        <f t="shared" si="5"/>
        <v>6.33</v>
      </c>
      <c r="AP6" s="33">
        <f t="shared" si="5"/>
        <v>7.76</v>
      </c>
      <c r="AQ6" s="33">
        <f t="shared" si="5"/>
        <v>3.77</v>
      </c>
      <c r="AR6" s="32" t="str">
        <f>IF(AR7="","",IF(AR7="-","【-】","【"&amp;SUBSTITUTE(TEXT(AR7,"#,##0.00"),"-","△")&amp;"】"))</f>
        <v>【0.81】</v>
      </c>
      <c r="AS6" s="33">
        <f>IF(AS7="",NA(),AS7)</f>
        <v>2398.91</v>
      </c>
      <c r="AT6" s="33">
        <f t="shared" ref="AT6:BB6" si="6">IF(AT7="",NA(),AT7)</f>
        <v>1783.58</v>
      </c>
      <c r="AU6" s="33">
        <f t="shared" si="6"/>
        <v>1636.07</v>
      </c>
      <c r="AV6" s="33">
        <f t="shared" si="6"/>
        <v>1655.98</v>
      </c>
      <c r="AW6" s="33">
        <f t="shared" si="6"/>
        <v>205.19</v>
      </c>
      <c r="AX6" s="33">
        <f t="shared" si="6"/>
        <v>792.56</v>
      </c>
      <c r="AY6" s="33">
        <f t="shared" si="6"/>
        <v>832.37</v>
      </c>
      <c r="AZ6" s="33">
        <f t="shared" si="6"/>
        <v>852.01</v>
      </c>
      <c r="BA6" s="33">
        <f t="shared" si="6"/>
        <v>909.68</v>
      </c>
      <c r="BB6" s="33">
        <f t="shared" si="6"/>
        <v>382.09</v>
      </c>
      <c r="BC6" s="32" t="str">
        <f>IF(BC7="","",IF(BC7="-","【-】","【"&amp;SUBSTITUTE(TEXT(BC7,"#,##0.00"),"-","△")&amp;"】"))</f>
        <v>【264.16】</v>
      </c>
      <c r="BD6" s="33">
        <f>IF(BD7="",NA(),BD7)</f>
        <v>856.43</v>
      </c>
      <c r="BE6" s="33">
        <f t="shared" ref="BE6:BM6" si="7">IF(BE7="",NA(),BE7)</f>
        <v>838.69</v>
      </c>
      <c r="BF6" s="33">
        <f t="shared" si="7"/>
        <v>784.2</v>
      </c>
      <c r="BG6" s="33">
        <f t="shared" si="7"/>
        <v>749.45</v>
      </c>
      <c r="BH6" s="33">
        <f t="shared" si="7"/>
        <v>698.24</v>
      </c>
      <c r="BI6" s="33">
        <f t="shared" si="7"/>
        <v>403.05</v>
      </c>
      <c r="BJ6" s="33">
        <f t="shared" si="7"/>
        <v>403.15</v>
      </c>
      <c r="BK6" s="33">
        <f t="shared" si="7"/>
        <v>391.4</v>
      </c>
      <c r="BL6" s="33">
        <f t="shared" si="7"/>
        <v>382.65</v>
      </c>
      <c r="BM6" s="33">
        <f t="shared" si="7"/>
        <v>385.06</v>
      </c>
      <c r="BN6" s="32" t="str">
        <f>IF(BN7="","",IF(BN7="-","【-】","【"&amp;SUBSTITUTE(TEXT(BN7,"#,##0.00"),"-","△")&amp;"】"))</f>
        <v>【283.72】</v>
      </c>
      <c r="BO6" s="33">
        <f>IF(BO7="",NA(),BO7)</f>
        <v>93.18</v>
      </c>
      <c r="BP6" s="33">
        <f t="shared" ref="BP6:BX6" si="8">IF(BP7="",NA(),BP7)</f>
        <v>85.19</v>
      </c>
      <c r="BQ6" s="33">
        <f t="shared" si="8"/>
        <v>88.07</v>
      </c>
      <c r="BR6" s="33">
        <f t="shared" si="8"/>
        <v>88.85</v>
      </c>
      <c r="BS6" s="33">
        <f t="shared" si="8"/>
        <v>90.77</v>
      </c>
      <c r="BT6" s="33">
        <f t="shared" si="8"/>
        <v>97.63</v>
      </c>
      <c r="BU6" s="33">
        <f t="shared" si="8"/>
        <v>94.86</v>
      </c>
      <c r="BV6" s="33">
        <f t="shared" si="8"/>
        <v>95.91</v>
      </c>
      <c r="BW6" s="33">
        <f t="shared" si="8"/>
        <v>96.1</v>
      </c>
      <c r="BX6" s="33">
        <f t="shared" si="8"/>
        <v>99.07</v>
      </c>
      <c r="BY6" s="32" t="str">
        <f>IF(BY7="","",IF(BY7="-","【-】","【"&amp;SUBSTITUTE(TEXT(BY7,"#,##0.00"),"-","△")&amp;"】"))</f>
        <v>【104.60】</v>
      </c>
      <c r="BZ6" s="33">
        <f>IF(BZ7="",NA(),BZ7)</f>
        <v>192.28</v>
      </c>
      <c r="CA6" s="33">
        <f t="shared" ref="CA6:CI6" si="9">IF(CA7="",NA(),CA7)</f>
        <v>213.89</v>
      </c>
      <c r="CB6" s="33">
        <f t="shared" si="9"/>
        <v>212.95</v>
      </c>
      <c r="CC6" s="33">
        <f t="shared" si="9"/>
        <v>218.48</v>
      </c>
      <c r="CD6" s="33">
        <f t="shared" si="9"/>
        <v>219.72</v>
      </c>
      <c r="CE6" s="33">
        <f t="shared" si="9"/>
        <v>172.59</v>
      </c>
      <c r="CF6" s="33">
        <f t="shared" si="9"/>
        <v>179.14</v>
      </c>
      <c r="CG6" s="33">
        <f t="shared" si="9"/>
        <v>179.29</v>
      </c>
      <c r="CH6" s="33">
        <f t="shared" si="9"/>
        <v>178.39</v>
      </c>
      <c r="CI6" s="33">
        <f t="shared" si="9"/>
        <v>173.03</v>
      </c>
      <c r="CJ6" s="32" t="str">
        <f>IF(CJ7="","",IF(CJ7="-","【-】","【"&amp;SUBSTITUTE(TEXT(CJ7,"#,##0.00"),"-","△")&amp;"】"))</f>
        <v>【164.21】</v>
      </c>
      <c r="CK6" s="33">
        <f>IF(CK7="",NA(),CK7)</f>
        <v>71.8</v>
      </c>
      <c r="CL6" s="33">
        <f t="shared" ref="CL6:CT6" si="10">IF(CL7="",NA(),CL7)</f>
        <v>70.41</v>
      </c>
      <c r="CM6" s="33">
        <f t="shared" si="10"/>
        <v>73.06</v>
      </c>
      <c r="CN6" s="33">
        <f t="shared" si="10"/>
        <v>68.98</v>
      </c>
      <c r="CO6" s="33">
        <f t="shared" si="10"/>
        <v>50.61</v>
      </c>
      <c r="CP6" s="33">
        <f t="shared" si="10"/>
        <v>60.17</v>
      </c>
      <c r="CQ6" s="33">
        <f t="shared" si="10"/>
        <v>58.76</v>
      </c>
      <c r="CR6" s="33">
        <f t="shared" si="10"/>
        <v>59.09</v>
      </c>
      <c r="CS6" s="33">
        <f t="shared" si="10"/>
        <v>59.23</v>
      </c>
      <c r="CT6" s="33">
        <f t="shared" si="10"/>
        <v>58.58</v>
      </c>
      <c r="CU6" s="32" t="str">
        <f>IF(CU7="","",IF(CU7="-","【-】","【"&amp;SUBSTITUTE(TEXT(CU7,"#,##0.00"),"-","△")&amp;"】"))</f>
        <v>【59.80】</v>
      </c>
      <c r="CV6" s="33">
        <f>IF(CV7="",NA(),CV7)</f>
        <v>78.900000000000006</v>
      </c>
      <c r="CW6" s="33">
        <f t="shared" ref="CW6:DE6" si="11">IF(CW7="",NA(),CW7)</f>
        <v>77.89</v>
      </c>
      <c r="CX6" s="33">
        <f t="shared" si="11"/>
        <v>75.150000000000006</v>
      </c>
      <c r="CY6" s="33">
        <f t="shared" si="11"/>
        <v>77.02</v>
      </c>
      <c r="CZ6" s="33">
        <f t="shared" si="11"/>
        <v>81.33</v>
      </c>
      <c r="DA6" s="33">
        <f t="shared" si="11"/>
        <v>85.47</v>
      </c>
      <c r="DB6" s="33">
        <f t="shared" si="11"/>
        <v>84.87</v>
      </c>
      <c r="DC6" s="33">
        <f t="shared" si="11"/>
        <v>85.4</v>
      </c>
      <c r="DD6" s="33">
        <f t="shared" si="11"/>
        <v>85.53</v>
      </c>
      <c r="DE6" s="33">
        <f t="shared" si="11"/>
        <v>85.23</v>
      </c>
      <c r="DF6" s="32" t="str">
        <f>IF(DF7="","",IF(DF7="-","【-】","【"&amp;SUBSTITUTE(TEXT(DF7,"#,##0.00"),"-","△")&amp;"】"))</f>
        <v>【89.78】</v>
      </c>
      <c r="DG6" s="33">
        <f>IF(DG7="",NA(),DG7)</f>
        <v>27.46</v>
      </c>
      <c r="DH6" s="33">
        <f t="shared" ref="DH6:DP6" si="12">IF(DH7="",NA(),DH7)</f>
        <v>29.25</v>
      </c>
      <c r="DI6" s="33">
        <f t="shared" si="12"/>
        <v>30.95</v>
      </c>
      <c r="DJ6" s="33">
        <f t="shared" si="12"/>
        <v>32.22</v>
      </c>
      <c r="DK6" s="33">
        <f t="shared" si="12"/>
        <v>36.71</v>
      </c>
      <c r="DL6" s="33">
        <f t="shared" si="12"/>
        <v>34.47</v>
      </c>
      <c r="DM6" s="33">
        <f t="shared" si="12"/>
        <v>35.53</v>
      </c>
      <c r="DN6" s="33">
        <f t="shared" si="12"/>
        <v>36.36</v>
      </c>
      <c r="DO6" s="33">
        <f t="shared" si="12"/>
        <v>37.340000000000003</v>
      </c>
      <c r="DP6" s="33">
        <f t="shared" si="12"/>
        <v>44.31</v>
      </c>
      <c r="DQ6" s="32" t="str">
        <f>IF(DQ7="","",IF(DQ7="-","【-】","【"&amp;SUBSTITUTE(TEXT(DQ7,"#,##0.00"),"-","△")&amp;"】"))</f>
        <v>【46.31】</v>
      </c>
      <c r="DR6" s="32">
        <f>IF(DR7="",NA(),DR7)</f>
        <v>0</v>
      </c>
      <c r="DS6" s="32">
        <f t="shared" ref="DS6:EA6" si="13">IF(DS7="",NA(),DS7)</f>
        <v>0</v>
      </c>
      <c r="DT6" s="32">
        <f t="shared" si="13"/>
        <v>0</v>
      </c>
      <c r="DU6" s="32">
        <f t="shared" si="13"/>
        <v>0</v>
      </c>
      <c r="DV6" s="32">
        <f t="shared" si="13"/>
        <v>0</v>
      </c>
      <c r="DW6" s="33">
        <f t="shared" si="13"/>
        <v>6.06</v>
      </c>
      <c r="DX6" s="33">
        <f t="shared" si="13"/>
        <v>6.47</v>
      </c>
      <c r="DY6" s="33">
        <f t="shared" si="13"/>
        <v>7.8</v>
      </c>
      <c r="DZ6" s="33">
        <f t="shared" si="13"/>
        <v>8.39</v>
      </c>
      <c r="EA6" s="33">
        <f t="shared" si="13"/>
        <v>10.09</v>
      </c>
      <c r="EB6" s="32" t="str">
        <f>IF(EB7="","",IF(EB7="-","【-】","【"&amp;SUBSTITUTE(TEXT(EB7,"#,##0.00"),"-","△")&amp;"】"))</f>
        <v>【12.42】</v>
      </c>
      <c r="EC6" s="33">
        <f>IF(EC7="",NA(),EC7)</f>
        <v>0.18</v>
      </c>
      <c r="ED6" s="33">
        <f t="shared" ref="ED6:EL6" si="14">IF(ED7="",NA(),ED7)</f>
        <v>0.55000000000000004</v>
      </c>
      <c r="EE6" s="33">
        <f t="shared" si="14"/>
        <v>1.0900000000000001</v>
      </c>
      <c r="EF6" s="33">
        <f t="shared" si="14"/>
        <v>1.27</v>
      </c>
      <c r="EG6" s="33">
        <f t="shared" si="14"/>
        <v>0.94</v>
      </c>
      <c r="EH6" s="33">
        <f t="shared" si="14"/>
        <v>0.68</v>
      </c>
      <c r="EI6" s="33">
        <f t="shared" si="14"/>
        <v>0.7</v>
      </c>
      <c r="EJ6" s="33">
        <f t="shared" si="14"/>
        <v>0.81</v>
      </c>
      <c r="EK6" s="33">
        <f t="shared" si="14"/>
        <v>0.59</v>
      </c>
      <c r="EL6" s="33">
        <f t="shared" si="14"/>
        <v>0.6</v>
      </c>
      <c r="EM6" s="32" t="str">
        <f>IF(EM7="","",IF(EM7="-","【-】","【"&amp;SUBSTITUTE(TEXT(EM7,"#,##0.00"),"-","△")&amp;"】"))</f>
        <v>【0.78】</v>
      </c>
    </row>
    <row r="7" spans="1:143" s="34" customFormat="1">
      <c r="A7" s="26"/>
      <c r="B7" s="35">
        <v>2014</v>
      </c>
      <c r="C7" s="35">
        <v>52078</v>
      </c>
      <c r="D7" s="35">
        <v>46</v>
      </c>
      <c r="E7" s="35">
        <v>1</v>
      </c>
      <c r="F7" s="35">
        <v>0</v>
      </c>
      <c r="G7" s="35">
        <v>1</v>
      </c>
      <c r="H7" s="35" t="s">
        <v>93</v>
      </c>
      <c r="I7" s="35" t="s">
        <v>94</v>
      </c>
      <c r="J7" s="35" t="s">
        <v>95</v>
      </c>
      <c r="K7" s="35" t="s">
        <v>96</v>
      </c>
      <c r="L7" s="35" t="s">
        <v>97</v>
      </c>
      <c r="M7" s="36" t="s">
        <v>98</v>
      </c>
      <c r="N7" s="36">
        <v>57.46</v>
      </c>
      <c r="O7" s="36">
        <v>67.010000000000005</v>
      </c>
      <c r="P7" s="36">
        <v>3716</v>
      </c>
      <c r="Q7" s="36">
        <v>48956</v>
      </c>
      <c r="R7" s="36">
        <v>790.91</v>
      </c>
      <c r="S7" s="36">
        <v>61.9</v>
      </c>
      <c r="T7" s="36">
        <v>32557</v>
      </c>
      <c r="U7" s="36">
        <v>63.47</v>
      </c>
      <c r="V7" s="36">
        <v>512.95000000000005</v>
      </c>
      <c r="W7" s="36">
        <v>106.95</v>
      </c>
      <c r="X7" s="36">
        <v>98.36</v>
      </c>
      <c r="Y7" s="36">
        <v>101.34</v>
      </c>
      <c r="Z7" s="36">
        <v>102.28</v>
      </c>
      <c r="AA7" s="36">
        <v>102.49</v>
      </c>
      <c r="AB7" s="36">
        <v>108.43</v>
      </c>
      <c r="AC7" s="36">
        <v>105.61</v>
      </c>
      <c r="AD7" s="36">
        <v>106.41</v>
      </c>
      <c r="AE7" s="36">
        <v>106.89</v>
      </c>
      <c r="AF7" s="36">
        <v>109.04</v>
      </c>
      <c r="AG7" s="36">
        <v>113.03</v>
      </c>
      <c r="AH7" s="36">
        <v>0</v>
      </c>
      <c r="AI7" s="36">
        <v>0</v>
      </c>
      <c r="AJ7" s="36">
        <v>0</v>
      </c>
      <c r="AK7" s="36">
        <v>0</v>
      </c>
      <c r="AL7" s="36">
        <v>0</v>
      </c>
      <c r="AM7" s="36">
        <v>5.37</v>
      </c>
      <c r="AN7" s="36">
        <v>6.79</v>
      </c>
      <c r="AO7" s="36">
        <v>6.33</v>
      </c>
      <c r="AP7" s="36">
        <v>7.76</v>
      </c>
      <c r="AQ7" s="36">
        <v>3.77</v>
      </c>
      <c r="AR7" s="36">
        <v>0.81</v>
      </c>
      <c r="AS7" s="36">
        <v>2398.91</v>
      </c>
      <c r="AT7" s="36">
        <v>1783.58</v>
      </c>
      <c r="AU7" s="36">
        <v>1636.07</v>
      </c>
      <c r="AV7" s="36">
        <v>1655.98</v>
      </c>
      <c r="AW7" s="36">
        <v>205.19</v>
      </c>
      <c r="AX7" s="36">
        <v>792.56</v>
      </c>
      <c r="AY7" s="36">
        <v>832.37</v>
      </c>
      <c r="AZ7" s="36">
        <v>852.01</v>
      </c>
      <c r="BA7" s="36">
        <v>909.68</v>
      </c>
      <c r="BB7" s="36">
        <v>382.09</v>
      </c>
      <c r="BC7" s="36">
        <v>264.16000000000003</v>
      </c>
      <c r="BD7" s="36">
        <v>856.43</v>
      </c>
      <c r="BE7" s="36">
        <v>838.69</v>
      </c>
      <c r="BF7" s="36">
        <v>784.2</v>
      </c>
      <c r="BG7" s="36">
        <v>749.45</v>
      </c>
      <c r="BH7" s="36">
        <v>698.24</v>
      </c>
      <c r="BI7" s="36">
        <v>403.05</v>
      </c>
      <c r="BJ7" s="36">
        <v>403.15</v>
      </c>
      <c r="BK7" s="36">
        <v>391.4</v>
      </c>
      <c r="BL7" s="36">
        <v>382.65</v>
      </c>
      <c r="BM7" s="36">
        <v>385.06</v>
      </c>
      <c r="BN7" s="36">
        <v>283.72000000000003</v>
      </c>
      <c r="BO7" s="36">
        <v>93.18</v>
      </c>
      <c r="BP7" s="36">
        <v>85.19</v>
      </c>
      <c r="BQ7" s="36">
        <v>88.07</v>
      </c>
      <c r="BR7" s="36">
        <v>88.85</v>
      </c>
      <c r="BS7" s="36">
        <v>90.77</v>
      </c>
      <c r="BT7" s="36">
        <v>97.63</v>
      </c>
      <c r="BU7" s="36">
        <v>94.86</v>
      </c>
      <c r="BV7" s="36">
        <v>95.91</v>
      </c>
      <c r="BW7" s="36">
        <v>96.1</v>
      </c>
      <c r="BX7" s="36">
        <v>99.07</v>
      </c>
      <c r="BY7" s="36">
        <v>104.6</v>
      </c>
      <c r="BZ7" s="36">
        <v>192.28</v>
      </c>
      <c r="CA7" s="36">
        <v>213.89</v>
      </c>
      <c r="CB7" s="36">
        <v>212.95</v>
      </c>
      <c r="CC7" s="36">
        <v>218.48</v>
      </c>
      <c r="CD7" s="36">
        <v>219.72</v>
      </c>
      <c r="CE7" s="36">
        <v>172.59</v>
      </c>
      <c r="CF7" s="36">
        <v>179.14</v>
      </c>
      <c r="CG7" s="36">
        <v>179.29</v>
      </c>
      <c r="CH7" s="36">
        <v>178.39</v>
      </c>
      <c r="CI7" s="36">
        <v>173.03</v>
      </c>
      <c r="CJ7" s="36">
        <v>164.21</v>
      </c>
      <c r="CK7" s="36">
        <v>71.8</v>
      </c>
      <c r="CL7" s="36">
        <v>70.41</v>
      </c>
      <c r="CM7" s="36">
        <v>73.06</v>
      </c>
      <c r="CN7" s="36">
        <v>68.98</v>
      </c>
      <c r="CO7" s="36">
        <v>50.61</v>
      </c>
      <c r="CP7" s="36">
        <v>60.17</v>
      </c>
      <c r="CQ7" s="36">
        <v>58.76</v>
      </c>
      <c r="CR7" s="36">
        <v>59.09</v>
      </c>
      <c r="CS7" s="36">
        <v>59.23</v>
      </c>
      <c r="CT7" s="36">
        <v>58.58</v>
      </c>
      <c r="CU7" s="36">
        <v>59.8</v>
      </c>
      <c r="CV7" s="36">
        <v>78.900000000000006</v>
      </c>
      <c r="CW7" s="36">
        <v>77.89</v>
      </c>
      <c r="CX7" s="36">
        <v>75.150000000000006</v>
      </c>
      <c r="CY7" s="36">
        <v>77.02</v>
      </c>
      <c r="CZ7" s="36">
        <v>81.33</v>
      </c>
      <c r="DA7" s="36">
        <v>85.47</v>
      </c>
      <c r="DB7" s="36">
        <v>84.87</v>
      </c>
      <c r="DC7" s="36">
        <v>85.4</v>
      </c>
      <c r="DD7" s="36">
        <v>85.53</v>
      </c>
      <c r="DE7" s="36">
        <v>85.23</v>
      </c>
      <c r="DF7" s="36">
        <v>89.78</v>
      </c>
      <c r="DG7" s="36">
        <v>27.46</v>
      </c>
      <c r="DH7" s="36">
        <v>29.25</v>
      </c>
      <c r="DI7" s="36">
        <v>30.95</v>
      </c>
      <c r="DJ7" s="36">
        <v>32.22</v>
      </c>
      <c r="DK7" s="36">
        <v>36.71</v>
      </c>
      <c r="DL7" s="36">
        <v>34.47</v>
      </c>
      <c r="DM7" s="36">
        <v>35.53</v>
      </c>
      <c r="DN7" s="36">
        <v>36.36</v>
      </c>
      <c r="DO7" s="36">
        <v>37.340000000000003</v>
      </c>
      <c r="DP7" s="36">
        <v>44.31</v>
      </c>
      <c r="DQ7" s="36">
        <v>46.31</v>
      </c>
      <c r="DR7" s="36">
        <v>0</v>
      </c>
      <c r="DS7" s="36">
        <v>0</v>
      </c>
      <c r="DT7" s="36">
        <v>0</v>
      </c>
      <c r="DU7" s="36">
        <v>0</v>
      </c>
      <c r="DV7" s="36">
        <v>0</v>
      </c>
      <c r="DW7" s="36">
        <v>6.06</v>
      </c>
      <c r="DX7" s="36">
        <v>6.47</v>
      </c>
      <c r="DY7" s="36">
        <v>7.8</v>
      </c>
      <c r="DZ7" s="36">
        <v>8.39</v>
      </c>
      <c r="EA7" s="36">
        <v>10.09</v>
      </c>
      <c r="EB7" s="36">
        <v>12.42</v>
      </c>
      <c r="EC7" s="36">
        <v>0.18</v>
      </c>
      <c r="ED7" s="36">
        <v>0.55000000000000004</v>
      </c>
      <c r="EE7" s="36">
        <v>1.0900000000000001</v>
      </c>
      <c r="EF7" s="36">
        <v>1.27</v>
      </c>
      <c r="EG7" s="36">
        <v>0.94</v>
      </c>
      <c r="EH7" s="36">
        <v>0.68</v>
      </c>
      <c r="EI7" s="36">
        <v>0.7</v>
      </c>
      <c r="EJ7" s="36">
        <v>0.81</v>
      </c>
      <c r="EK7" s="36">
        <v>0.59</v>
      </c>
      <c r="EL7" s="36">
        <v>0.6</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2016-02-03T23:57:53Z</cp:lastPrinted>
  <dcterms:created xsi:type="dcterms:W3CDTF">2016-01-18T04:40:23Z</dcterms:created>
  <dcterms:modified xsi:type="dcterms:W3CDTF">2016-02-25T00:09:57Z</dcterms:modified>
  <cp:category/>
</cp:coreProperties>
</file>