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60" windowWidth="942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<sst xmlns="http://schemas.openxmlformats.org/spreadsheetml/2006/main" count="221" uniqueCount="111">
  <si>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</si>
  <si>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</si>
  <si>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</si>
  <si>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</si>
  <si>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</si>
  <si>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</si>
  <si>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</si>
  <si>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</si>
  <si>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</si>
  <si>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</si>
  <si>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</si>
  <si>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</si>
  <si>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</si>
  <si>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</si>
  <si>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</si>
  <si>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</si>
  <si>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</si>
  <si>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</si>
  <si>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</si>
  <si>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</si>
  <si>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</si>
  <si>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</si>
  <si>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</si>
  <si>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</si>
  <si>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</si>
  <si>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</si>
  <si>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</si>
  <si>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</si>
  <si>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</si>
  <si>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</si>
  <si>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</si>
  <si>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</si>
  <si>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</si>
  <si>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</si>
  <si>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</si>
  <si>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</si>
  <si>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</si>
  <si>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</si>
  <si>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</si>
  <si>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</si>
  <si>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</si>
  <si>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</si>
  <si>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</si>
  <si>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</si>
  <si>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</si>
  <si>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</si>
  <si>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</si>
  <si>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</si>
  <si>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</si>
  <si>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</si>
  <si>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</si>
  <si>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</si>
  <si>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</si>
  <si>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</si>
  <si>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</si>
  <si>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</si>
  <si>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</si>
  <si>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</si>
  <si>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</si>
  <si>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</si>
  <si>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</si>
  <si>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</si>
  <si>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</si>
  <si>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</si>
  <si>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</si>
  <si>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</si>
  <si>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</si>
  <si>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</si>
  <si>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</si>
  <si>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</si>
  <si>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</si>
  <si>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</si>
  <si>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</si>
  <si>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</si>
  <si>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</si>
  <si>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</si>
  <si>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</si>
  <si>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</si>
  <si>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</si>
  <si>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</si>
  <si>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</si>
  <si>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</si>
  <si>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</si>
  <si>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</si>
  <si>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</si>
  <si>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</si>
  <si>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</si>
  <si>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</si>
  <si>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</si>
  <si>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</si>
  <si>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</si>
  <si>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</si>
  <si>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</si>
  <si>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</si>
  <si>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</si>
  <si>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</si>
  <si>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</si>
  <si>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</si>
  <si>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</si>
  <si>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</si>
  <si>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</si>
  <si>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</si>
  <si>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</si>
  <si>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</si>
  <si>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</si>
  <si>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</si>
  <si>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</si>
  <si>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</si>
  <si>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特定環境委保全公共下水道は現在も管渠整備を実施中であり、全体整備計画区域を平成32年度までに概成させることを目標としています。
　今年度町が策定している生活排水処理計画の見直しの中で、これまで公共下水道として新たな区域の拡大を目論み検討していた未整備区域（貝沢・赤袴地区）の本格的実施検討に入るに当たり、これまでの単純な建設・維持管理両面からの経済比較のみを重視するのではなく、今後の下水道経営の健全化や少子高齢化による人口減少への対応等、今まで着目しなかった項目についても比較検討し、当該区域を個別処理（合併浄化槽事業）での整備に方針転換したことで、事業全体の早期概成と経営の健全化の両立の実現を目指しています。
　また将来的には、同じ集合処理区である農業集落排水「床舞地区」の処理施設の老朽化に対応すべく個別（公共・農集）事業の垣根を越えた処理区の統合・再編を検討し、下水道施設の効率的運用と維持管理費の圧縮を検討いたします。
　また現在の使用料単価について更に内容と実態を精査し、経営の健全化・安定化を実現するために、受益者・利用者への理解を得たうえで現行単価より1割以上の使用料引き上げを目指します。
</t>
    <rPh sb="1" eb="3">
      <t>トクテイ</t>
    </rPh>
    <rPh sb="3" eb="5">
      <t>カンキョウ</t>
    </rPh>
    <rPh sb="5" eb="6">
      <t>イ</t>
    </rPh>
    <rPh sb="6" eb="8">
      <t>ホゼン</t>
    </rPh>
    <rPh sb="8" eb="10">
      <t>コウキョウ</t>
    </rPh>
    <rPh sb="10" eb="13">
      <t>ゲスイドウ</t>
    </rPh>
    <rPh sb="14" eb="16">
      <t>ゲンザイ</t>
    </rPh>
    <rPh sb="17" eb="19">
      <t>カンキョ</t>
    </rPh>
    <rPh sb="19" eb="21">
      <t>セイビ</t>
    </rPh>
    <rPh sb="22" eb="24">
      <t>ジッシ</t>
    </rPh>
    <rPh sb="24" eb="25">
      <t>ナカ</t>
    </rPh>
    <rPh sb="29" eb="31">
      <t>ゼンタイ</t>
    </rPh>
    <rPh sb="31" eb="33">
      <t>セイビ</t>
    </rPh>
    <rPh sb="33" eb="35">
      <t>ケイカク</t>
    </rPh>
    <rPh sb="35" eb="37">
      <t>クイキ</t>
    </rPh>
    <rPh sb="38" eb="40">
      <t>ヘイセイ</t>
    </rPh>
    <rPh sb="42" eb="44">
      <t>ネンド</t>
    </rPh>
    <rPh sb="47" eb="49">
      <t>ガイセイ</t>
    </rPh>
    <rPh sb="55" eb="57">
      <t>モクヒョウ</t>
    </rPh>
    <rPh sb="66" eb="69">
      <t>コンネンド</t>
    </rPh>
    <rPh sb="69" eb="70">
      <t>マチ</t>
    </rPh>
    <rPh sb="71" eb="73">
      <t>サクテイ</t>
    </rPh>
    <rPh sb="77" eb="79">
      <t>セイカツ</t>
    </rPh>
    <rPh sb="79" eb="81">
      <t>ハイスイ</t>
    </rPh>
    <rPh sb="81" eb="83">
      <t>ショリ</t>
    </rPh>
    <rPh sb="83" eb="85">
      <t>ケイカク</t>
    </rPh>
    <rPh sb="86" eb="88">
      <t>ミナオ</t>
    </rPh>
    <rPh sb="90" eb="91">
      <t>ナカ</t>
    </rPh>
    <rPh sb="97" eb="99">
      <t>コウキョウ</t>
    </rPh>
    <rPh sb="99" eb="102">
      <t>ゲスイドウ</t>
    </rPh>
    <rPh sb="105" eb="106">
      <t>アラ</t>
    </rPh>
    <rPh sb="117" eb="119">
      <t>ケントウ</t>
    </rPh>
    <rPh sb="123" eb="126">
      <t>ミセイビ</t>
    </rPh>
    <rPh sb="126" eb="128">
      <t>クイキ</t>
    </rPh>
    <rPh sb="129" eb="131">
      <t>カイザワ</t>
    </rPh>
    <rPh sb="132" eb="134">
      <t>アカバカマ</t>
    </rPh>
    <rPh sb="134" eb="136">
      <t>チク</t>
    </rPh>
    <rPh sb="138" eb="141">
      <t>ホンカクテキ</t>
    </rPh>
    <rPh sb="141" eb="143">
      <t>ジッシ</t>
    </rPh>
    <rPh sb="143" eb="145">
      <t>ケントウ</t>
    </rPh>
    <rPh sb="146" eb="147">
      <t>ハイ</t>
    </rPh>
    <rPh sb="149" eb="150">
      <t>ア</t>
    </rPh>
    <rPh sb="158" eb="160">
      <t>タンジュン</t>
    </rPh>
    <rPh sb="161" eb="163">
      <t>ケンセツ</t>
    </rPh>
    <rPh sb="164" eb="166">
      <t>イジ</t>
    </rPh>
    <rPh sb="166" eb="168">
      <t>カンリ</t>
    </rPh>
    <rPh sb="168" eb="170">
      <t>リョウメン</t>
    </rPh>
    <rPh sb="173" eb="175">
      <t>ケイザイ</t>
    </rPh>
    <rPh sb="175" eb="177">
      <t>ヒカク</t>
    </rPh>
    <rPh sb="180" eb="182">
      <t>ジュウシ</t>
    </rPh>
    <rPh sb="190" eb="192">
      <t>コンゴ</t>
    </rPh>
    <rPh sb="193" eb="196">
      <t>ゲスイドウ</t>
    </rPh>
    <rPh sb="196" eb="198">
      <t>ケイエイ</t>
    </rPh>
    <rPh sb="199" eb="202">
      <t>ケンゼンカ</t>
    </rPh>
    <rPh sb="203" eb="205">
      <t>ショウシ</t>
    </rPh>
    <rPh sb="205" eb="208">
      <t>コウレイカ</t>
    </rPh>
    <rPh sb="211" eb="213">
      <t>ジンコウ</t>
    </rPh>
    <rPh sb="213" eb="215">
      <t>ゲンショウ</t>
    </rPh>
    <rPh sb="217" eb="219">
      <t>タイオウ</t>
    </rPh>
    <rPh sb="219" eb="220">
      <t>トウ</t>
    </rPh>
    <rPh sb="221" eb="222">
      <t>イマ</t>
    </rPh>
    <rPh sb="224" eb="226">
      <t>チャクモク</t>
    </rPh>
    <rPh sb="231" eb="233">
      <t>コウモク</t>
    </rPh>
    <rPh sb="238" eb="240">
      <t>ヒカク</t>
    </rPh>
    <rPh sb="240" eb="242">
      <t>ケントウ</t>
    </rPh>
    <rPh sb="244" eb="246">
      <t>トウガイ</t>
    </rPh>
    <rPh sb="246" eb="248">
      <t>クイキ</t>
    </rPh>
    <rPh sb="249" eb="251">
      <t>コベツ</t>
    </rPh>
    <rPh sb="251" eb="253">
      <t>ショリ</t>
    </rPh>
    <rPh sb="254" eb="256">
      <t>ガッペイ</t>
    </rPh>
    <rPh sb="256" eb="259">
      <t>ジョウカソウ</t>
    </rPh>
    <rPh sb="259" eb="261">
      <t>ジギョウ</t>
    </rPh>
    <rPh sb="264" eb="266">
      <t>セイビ</t>
    </rPh>
    <rPh sb="267" eb="269">
      <t>ホウシン</t>
    </rPh>
    <rPh sb="269" eb="271">
      <t>テンカン</t>
    </rPh>
    <rPh sb="277" eb="279">
      <t>ジギョウ</t>
    </rPh>
    <rPh sb="279" eb="281">
      <t>ゼンタイ</t>
    </rPh>
    <rPh sb="282" eb="284">
      <t>ソウキ</t>
    </rPh>
    <rPh sb="284" eb="286">
      <t>ガイセイ</t>
    </rPh>
    <rPh sb="287" eb="289">
      <t>ケイエイ</t>
    </rPh>
    <rPh sb="290" eb="293">
      <t>ケンゼンカ</t>
    </rPh>
    <rPh sb="294" eb="296">
      <t>リョウリツ</t>
    </rPh>
    <rPh sb="297" eb="299">
      <t>ジツゲン</t>
    </rPh>
    <rPh sb="300" eb="302">
      <t>メザ</t>
    </rPh>
    <rPh sb="312" eb="315">
      <t>ショウライテキ</t>
    </rPh>
    <rPh sb="318" eb="319">
      <t>オナ</t>
    </rPh>
    <rPh sb="320" eb="322">
      <t>シュウゴウ</t>
    </rPh>
    <rPh sb="322" eb="324">
      <t>ショリ</t>
    </rPh>
    <rPh sb="324" eb="325">
      <t>ク</t>
    </rPh>
    <rPh sb="328" eb="330">
      <t>ノウギョウ</t>
    </rPh>
    <rPh sb="330" eb="332">
      <t>シュウラク</t>
    </rPh>
    <rPh sb="332" eb="334">
      <t>ハイスイ</t>
    </rPh>
    <rPh sb="335" eb="336">
      <t>トコ</t>
    </rPh>
    <rPh sb="336" eb="337">
      <t>マイ</t>
    </rPh>
    <rPh sb="337" eb="339">
      <t>チク</t>
    </rPh>
    <rPh sb="341" eb="343">
      <t>ショリ</t>
    </rPh>
    <rPh sb="343" eb="345">
      <t>シセツ</t>
    </rPh>
    <rPh sb="346" eb="349">
      <t>ロウキュウカ</t>
    </rPh>
    <rPh sb="350" eb="352">
      <t>タイオウ</t>
    </rPh>
    <rPh sb="355" eb="357">
      <t>コベツ</t>
    </rPh>
    <rPh sb="358" eb="360">
      <t>コウキョウ</t>
    </rPh>
    <rPh sb="361" eb="363">
      <t>ノウシュウ</t>
    </rPh>
    <rPh sb="364" eb="366">
      <t>ジギョウ</t>
    </rPh>
    <rPh sb="367" eb="369">
      <t>カキネ</t>
    </rPh>
    <rPh sb="370" eb="371">
      <t>コ</t>
    </rPh>
    <rPh sb="373" eb="375">
      <t>ショリ</t>
    </rPh>
    <rPh sb="375" eb="376">
      <t>ク</t>
    </rPh>
    <rPh sb="377" eb="379">
      <t>トウゴウ</t>
    </rPh>
    <rPh sb="380" eb="382">
      <t>サイヘン</t>
    </rPh>
    <rPh sb="383" eb="385">
      <t>ケントウ</t>
    </rPh>
    <rPh sb="387" eb="390">
      <t>ゲスイドウ</t>
    </rPh>
    <rPh sb="390" eb="392">
      <t>シセツ</t>
    </rPh>
    <rPh sb="393" eb="396">
      <t>コウリツテキ</t>
    </rPh>
    <rPh sb="396" eb="398">
      <t>ウンヨウ</t>
    </rPh>
    <rPh sb="399" eb="401">
      <t>イジ</t>
    </rPh>
    <rPh sb="401" eb="404">
      <t>カンリヒ</t>
    </rPh>
    <rPh sb="405" eb="407">
      <t>アッシュク</t>
    </rPh>
    <rPh sb="408" eb="410">
      <t>ケントウ</t>
    </rPh>
    <rPh sb="420" eb="422">
      <t>ゲンザイ</t>
    </rPh>
    <rPh sb="423" eb="426">
      <t>シヨウリョウ</t>
    </rPh>
    <rPh sb="426" eb="428">
      <t>タンカ</t>
    </rPh>
    <rPh sb="432" eb="433">
      <t>サラ</t>
    </rPh>
    <rPh sb="434" eb="436">
      <t>ナイヨウ</t>
    </rPh>
    <rPh sb="437" eb="439">
      <t>ジッタイ</t>
    </rPh>
    <rPh sb="440" eb="442">
      <t>セイサ</t>
    </rPh>
    <rPh sb="444" eb="446">
      <t>ケイエイ</t>
    </rPh>
    <rPh sb="447" eb="450">
      <t>ケンゼンカ</t>
    </rPh>
    <rPh sb="451" eb="454">
      <t>アンテイカ</t>
    </rPh>
    <rPh sb="455" eb="457">
      <t>ジツゲン</t>
    </rPh>
    <rPh sb="463" eb="466">
      <t>ジュエキシャ</t>
    </rPh>
    <rPh sb="467" eb="470">
      <t>リヨウシャ</t>
    </rPh>
    <rPh sb="472" eb="474">
      <t>リカイ</t>
    </rPh>
    <rPh sb="475" eb="476">
      <t>エ</t>
    </rPh>
    <rPh sb="480" eb="482">
      <t>ゲンコウ</t>
    </rPh>
    <rPh sb="482" eb="484">
      <t>タンカ</t>
    </rPh>
    <rPh sb="487" eb="488">
      <t>ワリ</t>
    </rPh>
    <rPh sb="488" eb="490">
      <t>イジョウ</t>
    </rPh>
    <rPh sb="491" eb="494">
      <t>シヨウリョウ</t>
    </rPh>
    <rPh sb="494" eb="495">
      <t>ヒ</t>
    </rPh>
    <rPh sb="496" eb="497">
      <t>ア</t>
    </rPh>
    <rPh sb="499" eb="501">
      <t>メザ</t>
    </rPh>
    <phoneticPr fontId="4"/>
  </si>
  <si>
    <t>　平成16年3月に供用開始した特定環境保全公共下水道の処理施設「西馬音内浄化センター」も稼働から10年を経過し、主要施設の主機材のオーバーホール、修繕費が今後の維持管理費を大きく圧迫するようになってきました。
　対策として今後策定予定の長寿命化計画に基づき機械・電気設備を中心にL／Cを重視しながら計画的修繕・更新計画を立案します。
　ただし今後整備に係る起債の償還金が年々増加するため、一般会計からの繰入金が現在より極端に増額とならない様、綿密な長期財源計画と照査する必要があります。</t>
    <rPh sb="1" eb="3">
      <t>ヘイセイ</t>
    </rPh>
    <rPh sb="5" eb="6">
      <t>ネン</t>
    </rPh>
    <rPh sb="7" eb="8">
      <t>ツキ</t>
    </rPh>
    <rPh sb="9" eb="11">
      <t>キョウヨウ</t>
    </rPh>
    <rPh sb="11" eb="13">
      <t>カイシ</t>
    </rPh>
    <rPh sb="15" eb="17">
      <t>トクテイ</t>
    </rPh>
    <rPh sb="17" eb="19">
      <t>カンキョウ</t>
    </rPh>
    <rPh sb="19" eb="21">
      <t>ホゼン</t>
    </rPh>
    <rPh sb="21" eb="23">
      <t>コウキョウ</t>
    </rPh>
    <rPh sb="23" eb="26">
      <t>ゲスイドウ</t>
    </rPh>
    <rPh sb="27" eb="29">
      <t>ショリ</t>
    </rPh>
    <rPh sb="29" eb="31">
      <t>シセツ</t>
    </rPh>
    <rPh sb="32" eb="36">
      <t>ニシモナイ</t>
    </rPh>
    <rPh sb="36" eb="38">
      <t>ジョウカ</t>
    </rPh>
    <rPh sb="44" eb="46">
      <t>カドウ</t>
    </rPh>
    <rPh sb="50" eb="51">
      <t>ネン</t>
    </rPh>
    <rPh sb="52" eb="54">
      <t>ケイカ</t>
    </rPh>
    <rPh sb="56" eb="58">
      <t>シュヨウ</t>
    </rPh>
    <rPh sb="58" eb="60">
      <t>シセツ</t>
    </rPh>
    <rPh sb="61" eb="63">
      <t>シュキ</t>
    </rPh>
    <rPh sb="63" eb="64">
      <t>ザイ</t>
    </rPh>
    <rPh sb="73" eb="76">
      <t>シュウゼンヒ</t>
    </rPh>
    <rPh sb="77" eb="79">
      <t>コンゴ</t>
    </rPh>
    <rPh sb="80" eb="82">
      <t>イジ</t>
    </rPh>
    <rPh sb="82" eb="85">
      <t>カンリヒ</t>
    </rPh>
    <rPh sb="86" eb="87">
      <t>オオ</t>
    </rPh>
    <rPh sb="89" eb="91">
      <t>アッパク</t>
    </rPh>
    <rPh sb="106" eb="108">
      <t>タイサク</t>
    </rPh>
    <rPh sb="111" eb="113">
      <t>コンゴ</t>
    </rPh>
    <rPh sb="113" eb="115">
      <t>サクテイ</t>
    </rPh>
    <rPh sb="115" eb="117">
      <t>ヨテイ</t>
    </rPh>
    <rPh sb="118" eb="119">
      <t>チョウ</t>
    </rPh>
    <rPh sb="119" eb="122">
      <t>ジュミョウカ</t>
    </rPh>
    <rPh sb="122" eb="124">
      <t>ケイカク</t>
    </rPh>
    <rPh sb="125" eb="126">
      <t>モト</t>
    </rPh>
    <rPh sb="128" eb="130">
      <t>キカイ</t>
    </rPh>
    <rPh sb="131" eb="133">
      <t>デンキ</t>
    </rPh>
    <rPh sb="133" eb="135">
      <t>セツビ</t>
    </rPh>
    <rPh sb="136" eb="138">
      <t>チュウシン</t>
    </rPh>
    <rPh sb="143" eb="145">
      <t>ジュウシ</t>
    </rPh>
    <rPh sb="149" eb="152">
      <t>ケイカクテキ</t>
    </rPh>
    <rPh sb="152" eb="154">
      <t>シュウゼン</t>
    </rPh>
    <rPh sb="155" eb="157">
      <t>コウシン</t>
    </rPh>
    <rPh sb="157" eb="159">
      <t>ケイカク</t>
    </rPh>
    <rPh sb="160" eb="162">
      <t>リツアン</t>
    </rPh>
    <rPh sb="171" eb="173">
      <t>コンゴ</t>
    </rPh>
    <rPh sb="173" eb="175">
      <t>セイビ</t>
    </rPh>
    <rPh sb="176" eb="177">
      <t>カカ</t>
    </rPh>
    <rPh sb="178" eb="180">
      <t>キサイ</t>
    </rPh>
    <rPh sb="181" eb="183">
      <t>ショウカン</t>
    </rPh>
    <rPh sb="183" eb="184">
      <t>キン</t>
    </rPh>
    <rPh sb="185" eb="187">
      <t>ネンネン</t>
    </rPh>
    <rPh sb="187" eb="189">
      <t>ゾウカ</t>
    </rPh>
    <rPh sb="194" eb="196">
      <t>イッパン</t>
    </rPh>
    <rPh sb="196" eb="198">
      <t>カイケイ</t>
    </rPh>
    <rPh sb="201" eb="203">
      <t>クリイレ</t>
    </rPh>
    <rPh sb="203" eb="204">
      <t>キン</t>
    </rPh>
    <rPh sb="205" eb="207">
      <t>ゲンザイ</t>
    </rPh>
    <rPh sb="209" eb="211">
      <t>キョクタン</t>
    </rPh>
    <rPh sb="212" eb="214">
      <t>ゾウガク</t>
    </rPh>
    <rPh sb="219" eb="220">
      <t>ヨウ</t>
    </rPh>
    <rPh sb="221" eb="223">
      <t>メンミツ</t>
    </rPh>
    <rPh sb="224" eb="226">
      <t>チョウキ</t>
    </rPh>
    <rPh sb="226" eb="228">
      <t>ザイゲン</t>
    </rPh>
    <rPh sb="228" eb="230">
      <t>ケイカク</t>
    </rPh>
    <rPh sb="231" eb="233">
      <t>ショウサ</t>
    </rPh>
    <rPh sb="235" eb="237">
      <t>ヒツヨウ</t>
    </rPh>
    <phoneticPr fontId="4"/>
  </si>
  <si>
    <r>
      <t>　下水道経営の健全化を図るための第一歩として収支内容を検証することです。
　そのため</t>
    </r>
    <r>
      <rPr>
        <sz val="11"/>
        <rFont val="ＭＳ ゴシック"/>
        <family val="3"/>
        <charset val="128"/>
      </rPr>
      <t>平成28年度</t>
    </r>
    <r>
      <rPr>
        <sz val="11"/>
        <color theme="1"/>
        <rFont val="ＭＳ ゴシック"/>
        <family val="3"/>
        <charset val="128"/>
      </rPr>
      <t>から地方公営企業法（公営企業会計）適用に向けた準備として、現ストック全般に係る資産調査のための基礎調査を実施し、必要となる資料のとりまとめ・関連する諸準備について、近隣・先進自治体、秋田県の指導を仰ぎながら進めていきます。
　また人口減少により、施設の稼働率低下・使用料の増収が見込めない現状を考慮し、機械設備修繕等への汎用部品の採用、資材・薬品等の仕入れに関しして、事業担当者・維持管理業者が連携して創意工夫をし、経常経費全体の削減に努めていきます。</t>
    </r>
    <rPh sb="1" eb="4">
      <t>ゲスイドウ</t>
    </rPh>
    <rPh sb="4" eb="6">
      <t>ケイエイ</t>
    </rPh>
    <rPh sb="7" eb="10">
      <t>ケンゼンカ</t>
    </rPh>
    <rPh sb="11" eb="12">
      <t>ハカ</t>
    </rPh>
    <rPh sb="16" eb="17">
      <t>ダイ</t>
    </rPh>
    <rPh sb="17" eb="19">
      <t>イッポ</t>
    </rPh>
    <rPh sb="22" eb="24">
      <t>シュウシ</t>
    </rPh>
    <rPh sb="24" eb="26">
      <t>ナイヨウ</t>
    </rPh>
    <rPh sb="27" eb="29">
      <t>ケンショウ</t>
    </rPh>
    <rPh sb="42" eb="44">
      <t>ヘイセイ</t>
    </rPh>
    <rPh sb="46" eb="48">
      <t>ネンド</t>
    </rPh>
    <rPh sb="50" eb="52">
      <t>チホウ</t>
    </rPh>
    <rPh sb="52" eb="54">
      <t>コウエイ</t>
    </rPh>
    <rPh sb="54" eb="56">
      <t>キギョウ</t>
    </rPh>
    <rPh sb="56" eb="57">
      <t>ホウ</t>
    </rPh>
    <rPh sb="58" eb="60">
      <t>コウエイ</t>
    </rPh>
    <rPh sb="60" eb="62">
      <t>キギョウ</t>
    </rPh>
    <rPh sb="62" eb="64">
      <t>カイケイ</t>
    </rPh>
    <rPh sb="65" eb="67">
      <t>テキヨウ</t>
    </rPh>
    <rPh sb="68" eb="69">
      <t>ム</t>
    </rPh>
    <rPh sb="71" eb="73">
      <t>ジュンビ</t>
    </rPh>
    <rPh sb="77" eb="78">
      <t>ゲン</t>
    </rPh>
    <rPh sb="82" eb="84">
      <t>ゼンパン</t>
    </rPh>
    <rPh sb="85" eb="86">
      <t>カカ</t>
    </rPh>
    <rPh sb="87" eb="89">
      <t>シサン</t>
    </rPh>
    <rPh sb="89" eb="91">
      <t>チョウサ</t>
    </rPh>
    <rPh sb="95" eb="97">
      <t>キソ</t>
    </rPh>
    <rPh sb="97" eb="99">
      <t>チョウサ</t>
    </rPh>
    <rPh sb="100" eb="102">
      <t>ジッシ</t>
    </rPh>
    <rPh sb="104" eb="106">
      <t>ヒツヨウ</t>
    </rPh>
    <rPh sb="109" eb="111">
      <t>シリョウ</t>
    </rPh>
    <rPh sb="118" eb="120">
      <t>カンレン</t>
    </rPh>
    <rPh sb="122" eb="123">
      <t>ショ</t>
    </rPh>
    <rPh sb="123" eb="125">
      <t>ジュンビ</t>
    </rPh>
    <rPh sb="130" eb="132">
      <t>キンリン</t>
    </rPh>
    <rPh sb="133" eb="135">
      <t>センシン</t>
    </rPh>
    <rPh sb="135" eb="137">
      <t>ジチ</t>
    </rPh>
    <rPh sb="137" eb="138">
      <t>タイ</t>
    </rPh>
    <rPh sb="139" eb="142">
      <t>アキタケン</t>
    </rPh>
    <rPh sb="143" eb="145">
      <t>シドウ</t>
    </rPh>
    <rPh sb="146" eb="147">
      <t>アオ</t>
    </rPh>
    <rPh sb="151" eb="152">
      <t>スス</t>
    </rPh>
    <rPh sb="245" eb="247">
      <t>レンケイ</t>
    </rPh>
    <rPh sb="249" eb="251">
      <t>ソウイ</t>
    </rPh>
    <rPh sb="251" eb="253">
      <t>クフウ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</si>
</sst>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547392"/>
        <c:axId val="10028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99547392"/>
        <c:axId val="100282752"/>
      </c:lineChart>
      <c:dateAx>
        <c:axId val="99547392"/>
        <c:scaling>
          <c:orientation val="minMax"/>
        </c:scaling>
        <c:delete val="1"/>
        <c:axPos val="b"/>
        <c:numFmt formatCode="ge" sourceLinked="1"/>
        <c:majorTickMark val="none"/>
        <c:minorTickMark val="none"/>
        <c:tickLblPos val="none"/>
        <c:crossAx val="100282752"/>
        <c:crosses val="autoZero"/>
        <c:auto val="1"/>
        <c:lblOffset val="100"/>
        <c:baseTimeUnit val="years"/>
      </c:dateAx>
      <c:valAx>
        <c:axId val="10028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4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32.229999999999997</c:v>
                </c:pt>
                <c:pt idx="1">
                  <c:v>34.590000000000003</c:v>
                </c:pt>
                <c:pt idx="2">
                  <c:v>36.5</c:v>
                </c:pt>
                <c:pt idx="3">
                  <c:v>39.32</c:v>
                </c:pt>
                <c:pt idx="4">
                  <c:v>40.909999999999997</c:v>
                </c:pt>
              </c:numCache>
            </c:numRef>
          </c:val>
        </c:ser>
        <c:dLbls>
          <c:showLegendKey val="0"/>
          <c:showVal val="0"/>
          <c:showCatName val="0"/>
          <c:showSerName val="0"/>
          <c:showPercent val="0"/>
          <c:showBubbleSize val="0"/>
        </c:dLbls>
        <c:gapWidth val="150"/>
        <c:axId val="100739712"/>
        <c:axId val="10075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00739712"/>
        <c:axId val="100758272"/>
      </c:lineChart>
      <c:dateAx>
        <c:axId val="100739712"/>
        <c:scaling>
          <c:orientation val="minMax"/>
        </c:scaling>
        <c:delete val="1"/>
        <c:axPos val="b"/>
        <c:numFmt formatCode="ge" sourceLinked="1"/>
        <c:majorTickMark val="none"/>
        <c:minorTickMark val="none"/>
        <c:tickLblPos val="none"/>
        <c:crossAx val="100758272"/>
        <c:crosses val="autoZero"/>
        <c:auto val="1"/>
        <c:lblOffset val="100"/>
        <c:baseTimeUnit val="years"/>
      </c:dateAx>
      <c:valAx>
        <c:axId val="10075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3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37.11</c:v>
                </c:pt>
                <c:pt idx="1">
                  <c:v>39.229999999999997</c:v>
                </c:pt>
                <c:pt idx="2">
                  <c:v>40.99</c:v>
                </c:pt>
                <c:pt idx="3">
                  <c:v>46.59</c:v>
                </c:pt>
                <c:pt idx="4">
                  <c:v>47.62</c:v>
                </c:pt>
              </c:numCache>
            </c:numRef>
          </c:val>
        </c:ser>
        <c:dLbls>
          <c:showLegendKey val="0"/>
          <c:showVal val="0"/>
          <c:showCatName val="0"/>
          <c:showSerName val="0"/>
          <c:showPercent val="0"/>
          <c:showBubbleSize val="0"/>
        </c:dLbls>
        <c:gapWidth val="150"/>
        <c:axId val="100800000"/>
        <c:axId val="10080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00800000"/>
        <c:axId val="100801920"/>
      </c:lineChart>
      <c:dateAx>
        <c:axId val="100800000"/>
        <c:scaling>
          <c:orientation val="minMax"/>
        </c:scaling>
        <c:delete val="1"/>
        <c:axPos val="b"/>
        <c:numFmt formatCode="ge" sourceLinked="1"/>
        <c:majorTickMark val="none"/>
        <c:minorTickMark val="none"/>
        <c:tickLblPos val="none"/>
        <c:crossAx val="100801920"/>
        <c:crosses val="autoZero"/>
        <c:auto val="1"/>
        <c:lblOffset val="100"/>
        <c:baseTimeUnit val="years"/>
      </c:dateAx>
      <c:valAx>
        <c:axId val="1008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0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86.42</c:v>
                </c:pt>
                <c:pt idx="1">
                  <c:v>85.06</c:v>
                </c:pt>
                <c:pt idx="2">
                  <c:v>85.15</c:v>
                </c:pt>
                <c:pt idx="3">
                  <c:v>84.52</c:v>
                </c:pt>
                <c:pt idx="4">
                  <c:v>84.46</c:v>
                </c:pt>
              </c:numCache>
            </c:numRef>
          </c:val>
        </c:ser>
        <c:dLbls>
          <c:showLegendKey val="0"/>
          <c:showVal val="0"/>
          <c:showCatName val="0"/>
          <c:showSerName val="0"/>
          <c:showPercent val="0"/>
          <c:showBubbleSize val="0"/>
        </c:dLbls>
        <c:gapWidth val="150"/>
        <c:axId val="100312960"/>
        <c:axId val="10032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12960"/>
        <c:axId val="100327424"/>
      </c:lineChart>
      <c:dateAx>
        <c:axId val="100312960"/>
        <c:scaling>
          <c:orientation val="minMax"/>
        </c:scaling>
        <c:delete val="1"/>
        <c:axPos val="b"/>
        <c:numFmt formatCode="ge" sourceLinked="1"/>
        <c:majorTickMark val="none"/>
        <c:minorTickMark val="none"/>
        <c:tickLblPos val="none"/>
        <c:crossAx val="100327424"/>
        <c:crosses val="autoZero"/>
        <c:auto val="1"/>
        <c:lblOffset val="100"/>
        <c:baseTimeUnit val="years"/>
      </c:dateAx>
      <c:valAx>
        <c:axId val="10032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1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57632"/>
        <c:axId val="10035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57632"/>
        <c:axId val="100359552"/>
      </c:lineChart>
      <c:dateAx>
        <c:axId val="100357632"/>
        <c:scaling>
          <c:orientation val="minMax"/>
        </c:scaling>
        <c:delete val="1"/>
        <c:axPos val="b"/>
        <c:numFmt formatCode="ge" sourceLinked="1"/>
        <c:majorTickMark val="none"/>
        <c:minorTickMark val="none"/>
        <c:tickLblPos val="none"/>
        <c:crossAx val="100359552"/>
        <c:crosses val="autoZero"/>
        <c:auto val="1"/>
        <c:lblOffset val="100"/>
        <c:baseTimeUnit val="years"/>
      </c:dateAx>
      <c:valAx>
        <c:axId val="1003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94112"/>
        <c:axId val="1003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94112"/>
        <c:axId val="100396032"/>
      </c:lineChart>
      <c:dateAx>
        <c:axId val="100394112"/>
        <c:scaling>
          <c:orientation val="minMax"/>
        </c:scaling>
        <c:delete val="1"/>
        <c:axPos val="b"/>
        <c:numFmt formatCode="ge" sourceLinked="1"/>
        <c:majorTickMark val="none"/>
        <c:minorTickMark val="none"/>
        <c:tickLblPos val="none"/>
        <c:crossAx val="100396032"/>
        <c:crosses val="autoZero"/>
        <c:auto val="1"/>
        <c:lblOffset val="100"/>
        <c:baseTimeUnit val="years"/>
      </c:dateAx>
      <c:valAx>
        <c:axId val="1003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9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43264"/>
        <c:axId val="1004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43264"/>
        <c:axId val="100445184"/>
      </c:lineChart>
      <c:dateAx>
        <c:axId val="100443264"/>
        <c:scaling>
          <c:orientation val="minMax"/>
        </c:scaling>
        <c:delete val="1"/>
        <c:axPos val="b"/>
        <c:numFmt formatCode="ge" sourceLinked="1"/>
        <c:majorTickMark val="none"/>
        <c:minorTickMark val="none"/>
        <c:tickLblPos val="none"/>
        <c:crossAx val="100445184"/>
        <c:crosses val="autoZero"/>
        <c:auto val="1"/>
        <c:lblOffset val="100"/>
        <c:baseTimeUnit val="years"/>
      </c:dateAx>
      <c:valAx>
        <c:axId val="1004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4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83840"/>
        <c:axId val="10048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83840"/>
        <c:axId val="100485760"/>
      </c:lineChart>
      <c:dateAx>
        <c:axId val="100483840"/>
        <c:scaling>
          <c:orientation val="minMax"/>
        </c:scaling>
        <c:delete val="1"/>
        <c:axPos val="b"/>
        <c:numFmt formatCode="ge" sourceLinked="1"/>
        <c:majorTickMark val="none"/>
        <c:minorTickMark val="none"/>
        <c:tickLblPos val="none"/>
        <c:crossAx val="100485760"/>
        <c:crosses val="autoZero"/>
        <c:auto val="1"/>
        <c:lblOffset val="100"/>
        <c:baseTimeUnit val="years"/>
      </c:dateAx>
      <c:valAx>
        <c:axId val="10048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8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1897.42</c:v>
                </c:pt>
                <c:pt idx="1">
                  <c:v>1872.51</c:v>
                </c:pt>
                <c:pt idx="2">
                  <c:v>1667.48</c:v>
                </c:pt>
                <c:pt idx="3">
                  <c:v>1599.46</c:v>
                </c:pt>
                <c:pt idx="4">
                  <c:v>1492.77</c:v>
                </c:pt>
              </c:numCache>
            </c:numRef>
          </c:val>
        </c:ser>
        <c:dLbls>
          <c:showLegendKey val="0"/>
          <c:showVal val="0"/>
          <c:showCatName val="0"/>
          <c:showSerName val="0"/>
          <c:showPercent val="0"/>
          <c:showBubbleSize val="0"/>
        </c:dLbls>
        <c:gapWidth val="150"/>
        <c:axId val="100524416"/>
        <c:axId val="10052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00524416"/>
        <c:axId val="100526336"/>
      </c:lineChart>
      <c:dateAx>
        <c:axId val="100524416"/>
        <c:scaling>
          <c:orientation val="minMax"/>
        </c:scaling>
        <c:delete val="1"/>
        <c:axPos val="b"/>
        <c:numFmt formatCode="ge" sourceLinked="1"/>
        <c:majorTickMark val="none"/>
        <c:minorTickMark val="none"/>
        <c:tickLblPos val="none"/>
        <c:crossAx val="100526336"/>
        <c:crosses val="autoZero"/>
        <c:auto val="1"/>
        <c:lblOffset val="100"/>
        <c:baseTimeUnit val="years"/>
      </c:dateAx>
      <c:valAx>
        <c:axId val="10052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2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80</c:v>
                </c:pt>
                <c:pt idx="1">
                  <c:v>72.45</c:v>
                </c:pt>
                <c:pt idx="2">
                  <c:v>76.09</c:v>
                </c:pt>
                <c:pt idx="3">
                  <c:v>79.599999999999994</c:v>
                </c:pt>
                <c:pt idx="4">
                  <c:v>77.459999999999994</c:v>
                </c:pt>
              </c:numCache>
            </c:numRef>
          </c:val>
        </c:ser>
        <c:dLbls>
          <c:showLegendKey val="0"/>
          <c:showVal val="0"/>
          <c:showCatName val="0"/>
          <c:showSerName val="0"/>
          <c:showPercent val="0"/>
          <c:showBubbleSize val="0"/>
        </c:dLbls>
        <c:gapWidth val="150"/>
        <c:axId val="100569088"/>
        <c:axId val="10057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00569088"/>
        <c:axId val="100571008"/>
      </c:lineChart>
      <c:dateAx>
        <c:axId val="100569088"/>
        <c:scaling>
          <c:orientation val="minMax"/>
        </c:scaling>
        <c:delete val="1"/>
        <c:axPos val="b"/>
        <c:numFmt formatCode="ge" sourceLinked="1"/>
        <c:majorTickMark val="none"/>
        <c:minorTickMark val="none"/>
        <c:tickLblPos val="none"/>
        <c:crossAx val="100571008"/>
        <c:crosses val="autoZero"/>
        <c:auto val="1"/>
        <c:lblOffset val="100"/>
        <c:baseTimeUnit val="years"/>
      </c:dateAx>
      <c:valAx>
        <c:axId val="10057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217.86</c:v>
                </c:pt>
                <c:pt idx="1">
                  <c:v>239.69</c:v>
                </c:pt>
                <c:pt idx="2">
                  <c:v>228.95</c:v>
                </c:pt>
                <c:pt idx="3">
                  <c:v>219.11</c:v>
                </c:pt>
                <c:pt idx="4">
                  <c:v>229.4</c:v>
                </c:pt>
              </c:numCache>
            </c:numRef>
          </c:val>
        </c:ser>
        <c:dLbls>
          <c:showLegendKey val="0"/>
          <c:showVal val="0"/>
          <c:showCatName val="0"/>
          <c:showSerName val="0"/>
          <c:showPercent val="0"/>
          <c:showBubbleSize val="0"/>
        </c:dLbls>
        <c:gapWidth val="150"/>
        <c:axId val="100596736"/>
        <c:axId val="10072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00596736"/>
        <c:axId val="100729984"/>
      </c:lineChart>
      <c:dateAx>
        <c:axId val="100596736"/>
        <c:scaling>
          <c:orientation val="minMax"/>
        </c:scaling>
        <c:delete val="1"/>
        <c:axPos val="b"/>
        <c:numFmt formatCode="ge" sourceLinked="1"/>
        <c:majorTickMark val="none"/>
        <c:minorTickMark val="none"/>
        <c:tickLblPos val="none"/>
        <c:crossAx val="100729984"/>
        <c:crosses val="autoZero"/>
        <c:auto val="1"/>
        <c:lblOffset val="100"/>
        <c:baseTimeUnit val="years"/>
      </c:dateAx>
      <c:valAx>
        <c:axId val="10072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9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羽後町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16368</v>
      </c>
      <c r="AM8" s="47"/>
      <c r="AN8" s="47"/>
      <c r="AO8" s="47"/>
      <c r="AP8" s="47"/>
      <c r="AQ8" s="47"/>
      <c r="AR8" s="47"/>
      <c r="AS8" s="47"/>
      <c r="AT8" s="43">
        <f>データ!S6</f>
        <v>230.78</v>
      </c>
      <c r="AU8" s="43"/>
      <c r="AV8" s="43"/>
      <c r="AW8" s="43"/>
      <c r="AX8" s="43"/>
      <c r="AY8" s="43"/>
      <c r="AZ8" s="43"/>
      <c r="BA8" s="43"/>
      <c r="BB8" s="43">
        <f>データ!T6</f>
        <v>70.92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39.159999999999997</v>
      </c>
      <c r="Q10" s="43"/>
      <c r="R10" s="43"/>
      <c r="S10" s="43"/>
      <c r="T10" s="43"/>
      <c r="U10" s="43"/>
      <c r="V10" s="43"/>
      <c r="W10" s="43">
        <f>データ!P6</f>
        <v>90.47</v>
      </c>
      <c r="X10" s="43"/>
      <c r="Y10" s="43"/>
      <c r="Z10" s="43"/>
      <c r="AA10" s="43"/>
      <c r="AB10" s="43"/>
      <c r="AC10" s="43"/>
      <c r="AD10" s="47">
        <f>データ!Q6</f>
        <v>3230</v>
      </c>
      <c r="AE10" s="47"/>
      <c r="AF10" s="47"/>
      <c r="AG10" s="47"/>
      <c r="AH10" s="47"/>
      <c r="AI10" s="47"/>
      <c r="AJ10" s="47"/>
      <c r="AK10" s="2"/>
      <c r="AL10" s="47">
        <f>データ!U6</f>
        <v>6359</v>
      </c>
      <c r="AM10" s="47"/>
      <c r="AN10" s="47"/>
      <c r="AO10" s="47"/>
      <c r="AP10" s="47"/>
      <c r="AQ10" s="47"/>
      <c r="AR10" s="47"/>
      <c r="AS10" s="47"/>
      <c r="AT10" s="43">
        <f>データ!V6</f>
        <v>2.11</v>
      </c>
      <c r="AU10" s="43"/>
      <c r="AV10" s="43"/>
      <c r="AW10" s="43"/>
      <c r="AX10" s="43"/>
      <c r="AY10" s="43"/>
      <c r="AZ10" s="43"/>
      <c r="BA10" s="43"/>
      <c r="BB10" s="43">
        <f>データ!W6</f>
        <v>3013.74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54631</v>
      </c>
      <c r="D6" s="31">
        <f t="shared" si="3"/>
        <v>47</v>
      </c>
      <c r="E6" s="31">
        <f t="shared" si="3"/>
        <v>17</v>
      </c>
      <c r="F6" s="31">
        <f t="shared" si="3"/>
        <v>4</v>
      </c>
      <c r="G6" s="31">
        <f t="shared" si="3"/>
        <v>0</v>
      </c>
      <c r="H6" s="31" t="str">
        <f t="shared" si="3"/>
        <v>秋田県　羽後町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39.159999999999997</v>
      </c>
      <c r="P6" s="32">
        <f t="shared" si="3"/>
        <v>90.47</v>
      </c>
      <c r="Q6" s="32">
        <f t="shared" si="3"/>
        <v>3230</v>
      </c>
      <c r="R6" s="32">
        <f t="shared" si="3"/>
        <v>16368</v>
      </c>
      <c r="S6" s="32">
        <f t="shared" si="3"/>
        <v>230.78</v>
      </c>
      <c r="T6" s="32">
        <f t="shared" si="3"/>
        <v>70.92</v>
      </c>
      <c r="U6" s="32">
        <f t="shared" si="3"/>
        <v>6359</v>
      </c>
      <c r="V6" s="32">
        <f t="shared" si="3"/>
        <v>2.11</v>
      </c>
      <c r="W6" s="32">
        <f t="shared" si="3"/>
        <v>3013.74</v>
      </c>
      <c r="X6" s="33">
        <f>IF(X7="",NA(),X7)</f>
        <v>86.42</v>
      </c>
      <c r="Y6" s="33">
        <f t="shared" ref="Y6:AG6" si="4">IF(Y7="",NA(),Y7)</f>
        <v>85.06</v>
      </c>
      <c r="Z6" s="33">
        <f t="shared" si="4"/>
        <v>85.15</v>
      </c>
      <c r="AA6" s="33">
        <f t="shared" si="4"/>
        <v>84.52</v>
      </c>
      <c r="AB6" s="33">
        <f t="shared" si="4"/>
        <v>84.46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1897.42</v>
      </c>
      <c r="BF6" s="33">
        <f t="shared" ref="BF6:BN6" si="7">IF(BF7="",NA(),BF7)</f>
        <v>1872.51</v>
      </c>
      <c r="BG6" s="33">
        <f t="shared" si="7"/>
        <v>1667.48</v>
      </c>
      <c r="BH6" s="33">
        <f t="shared" si="7"/>
        <v>1599.46</v>
      </c>
      <c r="BI6" s="33">
        <f t="shared" si="7"/>
        <v>1492.77</v>
      </c>
      <c r="BJ6" s="33">
        <f t="shared" si="7"/>
        <v>1868.17</v>
      </c>
      <c r="BK6" s="33">
        <f t="shared" si="7"/>
        <v>1835.56</v>
      </c>
      <c r="BL6" s="33">
        <f t="shared" si="7"/>
        <v>1716.82</v>
      </c>
      <c r="BM6" s="33">
        <f t="shared" si="7"/>
        <v>1554.05</v>
      </c>
      <c r="BN6" s="33">
        <f t="shared" si="7"/>
        <v>1671.86</v>
      </c>
      <c r="BO6" s="32" t="str">
        <f>IF(BO7="","",IF(BO7="-","【-】","【"&amp;SUBSTITUTE(TEXT(BO7,"#,##0.00"),"-","△")&amp;"】"))</f>
        <v>【1,479.31】</v>
      </c>
      <c r="BP6" s="33">
        <f>IF(BP7="",NA(),BP7)</f>
        <v>80</v>
      </c>
      <c r="BQ6" s="33">
        <f t="shared" ref="BQ6:BY6" si="8">IF(BQ7="",NA(),BQ7)</f>
        <v>72.45</v>
      </c>
      <c r="BR6" s="33">
        <f t="shared" si="8"/>
        <v>76.09</v>
      </c>
      <c r="BS6" s="33">
        <f t="shared" si="8"/>
        <v>79.599999999999994</v>
      </c>
      <c r="BT6" s="33">
        <f t="shared" si="8"/>
        <v>77.459999999999994</v>
      </c>
      <c r="BU6" s="33">
        <f t="shared" si="8"/>
        <v>55.15</v>
      </c>
      <c r="BV6" s="33">
        <f t="shared" si="8"/>
        <v>52.89</v>
      </c>
      <c r="BW6" s="33">
        <f t="shared" si="8"/>
        <v>51.73</v>
      </c>
      <c r="BX6" s="33">
        <f t="shared" si="8"/>
        <v>53.01</v>
      </c>
      <c r="BY6" s="33">
        <f t="shared" si="8"/>
        <v>50.54</v>
      </c>
      <c r="BZ6" s="32" t="str">
        <f>IF(BZ7="","",IF(BZ7="-","【-】","【"&amp;SUBSTITUTE(TEXT(BZ7,"#,##0.00"),"-","△")&amp;"】"))</f>
        <v>【63.50】</v>
      </c>
      <c r="CA6" s="33">
        <f>IF(CA7="",NA(),CA7)</f>
        <v>217.86</v>
      </c>
      <c r="CB6" s="33">
        <f t="shared" ref="CB6:CJ6" si="9">IF(CB7="",NA(),CB7)</f>
        <v>239.69</v>
      </c>
      <c r="CC6" s="33">
        <f t="shared" si="9"/>
        <v>228.95</v>
      </c>
      <c r="CD6" s="33">
        <f t="shared" si="9"/>
        <v>219.11</v>
      </c>
      <c r="CE6" s="33">
        <f t="shared" si="9"/>
        <v>229.4</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32.229999999999997</v>
      </c>
      <c r="CM6" s="33">
        <f t="shared" ref="CM6:CU6" si="10">IF(CM7="",NA(),CM7)</f>
        <v>34.590000000000003</v>
      </c>
      <c r="CN6" s="33">
        <f t="shared" si="10"/>
        <v>36.5</v>
      </c>
      <c r="CO6" s="33">
        <f t="shared" si="10"/>
        <v>39.32</v>
      </c>
      <c r="CP6" s="33">
        <f t="shared" si="10"/>
        <v>40.909999999999997</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37.11</v>
      </c>
      <c r="CX6" s="33">
        <f t="shared" ref="CX6:DF6" si="11">IF(CX7="",NA(),CX7)</f>
        <v>39.229999999999997</v>
      </c>
      <c r="CY6" s="33">
        <f t="shared" si="11"/>
        <v>40.99</v>
      </c>
      <c r="CZ6" s="33">
        <f t="shared" si="11"/>
        <v>46.59</v>
      </c>
      <c r="DA6" s="33">
        <f t="shared" si="11"/>
        <v>47.62</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54631</v>
      </c>
      <c r="D7" s="35">
        <v>47</v>
      </c>
      <c r="E7" s="35">
        <v>17</v>
      </c>
      <c r="F7" s="35">
        <v>4</v>
      </c>
      <c r="G7" s="35">
        <v>0</v>
      </c>
      <c r="H7" s="35" t="s">
        <v>96</v>
      </c>
      <c r="I7" s="35" t="s">
        <v>97</v>
      </c>
      <c r="J7" s="35" t="s">
        <v>98</v>
      </c>
      <c r="K7" s="35" t="s">
        <v>99</v>
      </c>
      <c r="L7" s="35" t="s">
        <v>100</v>
      </c>
      <c r="M7" s="36" t="s">
        <v>101</v>
      </c>
      <c r="N7" s="36" t="s">
        <v>102</v>
      </c>
      <c r="O7" s="36">
        <v>39.159999999999997</v>
      </c>
      <c r="P7" s="36">
        <v>90.47</v>
      </c>
      <c r="Q7" s="36">
        <v>3230</v>
      </c>
      <c r="R7" s="36">
        <v>16368</v>
      </c>
      <c r="S7" s="36">
        <v>230.78</v>
      </c>
      <c r="T7" s="36">
        <v>70.92</v>
      </c>
      <c r="U7" s="36">
        <v>6359</v>
      </c>
      <c r="V7" s="36">
        <v>2.11</v>
      </c>
      <c r="W7" s="36">
        <v>3013.74</v>
      </c>
      <c r="X7" s="36">
        <v>86.42</v>
      </c>
      <c r="Y7" s="36">
        <v>85.06</v>
      </c>
      <c r="Z7" s="36">
        <v>85.15</v>
      </c>
      <c r="AA7" s="36">
        <v>84.52</v>
      </c>
      <c r="AB7" s="36">
        <v>84.46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1897.42</v>
      </c>
      <c r="BF7" s="36">
        <v>1872.51</v>
      </c>
      <c r="BG7" s="36">
        <v>1667.48</v>
      </c>
      <c r="BH7" s="36">
        <v>1599.46</v>
      </c>
      <c r="BI7" s="36">
        <v>1492.77</v>
      </c>
      <c r="BJ7" s="36">
        <v>1868.17</v>
      </c>
      <c r="BK7" s="36">
        <v>1835.56</v>
      </c>
      <c r="BL7" s="36">
        <v>1716.82</v>
      </c>
      <c r="BM7" s="36">
        <v>1554.05</v>
      </c>
      <c r="BN7" s="36">
        <v>1671.86</v>
      </c>
      <c r="BO7" s="36">
        <v>1479.31</v>
      </c>
      <c r="BP7" s="36">
        <v>80</v>
      </c>
      <c r="BQ7" s="36">
        <v>72.45</v>
      </c>
      <c r="BR7" s="36">
        <v>76.09</v>
      </c>
      <c r="BS7" s="36">
        <v>79.599999999999994</v>
      </c>
      <c r="BT7" s="36">
        <v>77.459999999999994</v>
      </c>
      <c r="BU7" s="36">
        <v>55.15</v>
      </c>
      <c r="BV7" s="36">
        <v>52.89</v>
      </c>
      <c r="BW7" s="36">
        <v>51.73</v>
      </c>
      <c r="BX7" s="36">
        <v>53.01</v>
      </c>
      <c r="BY7" s="36">
        <v>50.54</v>
      </c>
      <c r="BZ7" s="36">
        <v>63.5</v>
      </c>
      <c r="CA7" s="36">
        <v>217.86</v>
      </c>
      <c r="CB7" s="36">
        <v>239.69</v>
      </c>
      <c r="CC7" s="36">
        <v>228.95</v>
      </c>
      <c r="CD7" s="36">
        <v>219.11</v>
      </c>
      <c r="CE7" s="36">
        <v>229.4</v>
      </c>
      <c r="CF7" s="36">
        <v>283.05</v>
      </c>
      <c r="CG7" s="36">
        <v>300.52</v>
      </c>
      <c r="CH7" s="36">
        <v>310.47000000000003</v>
      </c>
      <c r="CI7" s="36">
        <v>299.39</v>
      </c>
      <c r="CJ7" s="36">
        <v>320.36</v>
      </c>
      <c r="CK7" s="36">
        <v>253.12</v>
      </c>
      <c r="CL7" s="36">
        <v>32.229999999999997</v>
      </c>
      <c r="CM7" s="36">
        <v>34.590000000000003</v>
      </c>
      <c r="CN7" s="36">
        <v>36.5</v>
      </c>
      <c r="CO7" s="36">
        <v>39.32</v>
      </c>
      <c r="CP7" s="36">
        <v>40.909999999999997</v>
      </c>
      <c r="CQ7" s="36">
        <v>36.18</v>
      </c>
      <c r="CR7" s="36">
        <v>36.799999999999997</v>
      </c>
      <c r="CS7" s="36">
        <v>36.67</v>
      </c>
      <c r="CT7" s="36">
        <v>36.200000000000003</v>
      </c>
      <c r="CU7" s="36">
        <v>34.74</v>
      </c>
      <c r="CV7" s="36">
        <v>41.06</v>
      </c>
      <c r="CW7" s="36">
        <v>37.11</v>
      </c>
      <c r="CX7" s="36">
        <v>39.229999999999997</v>
      </c>
      <c r="CY7" s="36">
        <v>40.99</v>
      </c>
      <c r="CZ7" s="36">
        <v>46.59</v>
      </c>
      <c r="DA7" s="36">
        <v>47.62</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2016-02-03T09:01:15Z</dcterms:created>
  <dcterms:modified xsi:type="dcterms:W3CDTF">2016-02-25T00:34:47Z</dcterms:modified>
</cp:coreProperties>
</file>