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<sst xmlns="http://schemas.openxmlformats.org/spreadsheetml/2006/main" count="221" uniqueCount="111">
  <si>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</si>
  <si>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</si>
  <si>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</si>
  <si>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</si>
  <si>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</si>
  <si>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</si>
  <si>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</si>
  <si>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</si>
  <si>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</si>
  <si>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</si>
  <si>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</si>
  <si>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</si>
  <si>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</si>
  <si>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</si>
  <si>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</si>
  <si>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</si>
  <si>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</si>
  <si>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</si>
  <si>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</si>
  <si>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</si>
  <si>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</si>
  <si>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</si>
  <si>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</si>
  <si>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</si>
  <si>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</si>
  <si>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</si>
  <si>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</si>
  <si>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</si>
  <si>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</si>
  <si>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</si>
  <si>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</si>
  <si>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</si>
  <si>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</si>
  <si>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</si>
  <si>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</si>
  <si>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</si>
  <si>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</si>
  <si>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</si>
  <si>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</si>
  <si>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</si>
  <si>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</si>
  <si>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</si>
  <si>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</si>
  <si>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</si>
  <si>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</si>
  <si>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</si>
  <si>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</si>
  <si>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</si>
  <si>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</si>
  <si>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</si>
  <si>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</si>
  <si>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</si>
  <si>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</si>
  <si>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</si>
  <si>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</si>
  <si>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</si>
  <si>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</si>
  <si>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</si>
  <si>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</si>
  <si>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</si>
  <si>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</si>
  <si>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</si>
  <si>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</si>
  <si>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</si>
  <si>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</si>
  <si>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</si>
  <si>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</si>
  <si>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</si>
  <si>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</si>
  <si>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</si>
  <si>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</si>
  <si>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</si>
  <si>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</si>
  <si>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</si>
  <si>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</si>
  <si>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</si>
  <si>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</si>
  <si>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</si>
  <si>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</si>
  <si>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</si>
  <si>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</si>
  <si>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</si>
  <si>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</si>
  <si>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</si>
  <si>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</si>
  <si>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</si>
  <si>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</si>
  <si>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</si>
  <si>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</si>
  <si>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</si>
  <si>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</si>
  <si>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</si>
  <si>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</si>
  <si>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</si>
  <si>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</si>
  <si>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</si>
  <si>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にかほ市</t>
  </si>
  <si>
    <t>法非適用</t>
  </si>
  <si>
    <t>下水道事業</t>
  </si>
  <si>
    <t>小規模集合排水処理</t>
  </si>
  <si>
    <t>I2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</si>
  <si>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</si>
  <si>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</si>
  <si>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</si>
  <si>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</si>
  <si>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</si>
  <si>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</si>
  <si>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</si>
  <si>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現在のところ、管渠の更新・老朽化対策を計画実施する予定はありません。</t>
    <rPh sb="1" eb="3">
      <t>ゲンザイ</t>
    </rPh>
    <rPh sb="8" eb="10">
      <t>カンキョ</t>
    </rPh>
    <rPh sb="11" eb="13">
      <t>コウシン</t>
    </rPh>
    <rPh sb="14" eb="17">
      <t>ロウキュウカ</t>
    </rPh>
    <rPh sb="17" eb="19">
      <t>タイサク</t>
    </rPh>
    <rPh sb="20" eb="22">
      <t>ケイカク</t>
    </rPh>
    <rPh sb="22" eb="24">
      <t>ジッシ</t>
    </rPh>
    <rPh sb="26" eb="28">
      <t>ヨテイ</t>
    </rPh>
    <phoneticPr fontId="4"/>
  </si>
  <si>
    <t>　平成３０年度の地方公営企業法の適用へ向けて、固定資産評価および経営戦略を策定し、投資規模の適正化、整備進度の調整等に配慮し、過大投資、過度の先行投資となることのないよう留意し、「適正な原価」を図り施設利用者の負担額を決定し、事業・経営に取り組んでまいります。</t>
    <rPh sb="1" eb="3">
      <t>ヘイセイ</t>
    </rPh>
    <rPh sb="5" eb="6">
      <t>ネン</t>
    </rPh>
    <rPh sb="6" eb="7">
      <t>ド</t>
    </rPh>
    <rPh sb="8" eb="10">
      <t>チホウ</t>
    </rPh>
    <rPh sb="10" eb="12">
      <t>コウエイ</t>
    </rPh>
    <rPh sb="12" eb="14">
      <t>キギョウ</t>
    </rPh>
    <rPh sb="14" eb="15">
      <t>ホウ</t>
    </rPh>
    <rPh sb="16" eb="18">
      <t>テキヨウ</t>
    </rPh>
    <rPh sb="19" eb="20">
      <t>ム</t>
    </rPh>
    <rPh sb="23" eb="25">
      <t>コテイ</t>
    </rPh>
    <rPh sb="25" eb="27">
      <t>シサン</t>
    </rPh>
    <rPh sb="27" eb="29">
      <t>ヒョウカ</t>
    </rPh>
    <rPh sb="32" eb="34">
      <t>ケイエイ</t>
    </rPh>
    <rPh sb="34" eb="36">
      <t>センリャク</t>
    </rPh>
    <rPh sb="37" eb="39">
      <t>サクテイ</t>
    </rPh>
    <rPh sb="41" eb="43">
      <t>トウシ</t>
    </rPh>
    <rPh sb="43" eb="45">
      <t>キボ</t>
    </rPh>
    <rPh sb="46" eb="49">
      <t>テキセイカ</t>
    </rPh>
    <rPh sb="50" eb="52">
      <t>セイビ</t>
    </rPh>
    <rPh sb="52" eb="54">
      <t>シンド</t>
    </rPh>
    <rPh sb="55" eb="57">
      <t>チョウセイ</t>
    </rPh>
    <rPh sb="57" eb="58">
      <t>トウ</t>
    </rPh>
    <rPh sb="59" eb="61">
      <t>ハイリョ</t>
    </rPh>
    <rPh sb="63" eb="65">
      <t>カダイ</t>
    </rPh>
    <rPh sb="65" eb="67">
      <t>トウシ</t>
    </rPh>
    <rPh sb="68" eb="70">
      <t>カド</t>
    </rPh>
    <rPh sb="71" eb="73">
      <t>センコウ</t>
    </rPh>
    <rPh sb="73" eb="75">
      <t>トウシ</t>
    </rPh>
    <rPh sb="85" eb="87">
      <t>リュウイ</t>
    </rPh>
    <rPh sb="90" eb="92">
      <t>テキセイ</t>
    </rPh>
    <rPh sb="93" eb="95">
      <t>ゲンカ</t>
    </rPh>
    <rPh sb="97" eb="98">
      <t>ハカ</t>
    </rPh>
    <rPh sb="99" eb="101">
      <t>シセツ</t>
    </rPh>
    <rPh sb="101" eb="104">
      <t>リヨウシャ</t>
    </rPh>
    <rPh sb="105" eb="107">
      <t>フタン</t>
    </rPh>
    <rPh sb="107" eb="108">
      <t>ガク</t>
    </rPh>
    <rPh sb="109" eb="111">
      <t>ケッテイ</t>
    </rPh>
    <rPh sb="113" eb="115">
      <t>ジギョウ</t>
    </rPh>
    <rPh sb="116" eb="118">
      <t>ケイエイ</t>
    </rPh>
    <rPh sb="119" eb="120">
      <t>ト</t>
    </rPh>
    <rPh sb="121" eb="122">
      <t>ク</t>
    </rPh>
    <phoneticPr fontId="4"/>
  </si>
  <si>
    <t>　経営の健全性・効率性については、現下の人口減少、施設・設備の更新投資の増大など厳しさが増す経営環境を踏まえ、経営基盤の強化や財政マネジメントの向上等に的確に取り組むために、地方公営企業法の適用へ平成３０年度に移行予定です。　　　　　　　　　　　　　　　　　　　　地方公営企業法適用に向けて平成２６年度より準備中であり、現下の資産評価完了後、料金水準・改定を含め段階的に経営戦略を見直してまいります。　全国平均を下回っている④企業債残高対事業規模比率、⑥汚水処理原価及び目標値100％を下回っている①収益的収支比率、⑤経費回収率について、健全性・効率性の向上に努めていく予定です。　⑦施設利用率につきましては、今後の水洗化人口、有水水量等、適正な施設維持・更新を計画・整備してまいります。　⑧水洗化率につきましては、目標値100％を下回っており、今後も、リフォーム補助金、他助成金等と連携をはかりながら水洗化を向上していくよう実施してまいります。</t>
    <rPh sb="1" eb="3">
      <t>ケイエイ</t>
    </rPh>
    <rPh sb="4" eb="7">
      <t>ケンゼンセイ</t>
    </rPh>
    <rPh sb="8" eb="11">
      <t>コウリツセイ</t>
    </rPh>
    <rPh sb="17" eb="19">
      <t>ゲンカ</t>
    </rPh>
    <rPh sb="20" eb="22">
      <t>ジンコウ</t>
    </rPh>
    <rPh sb="22" eb="24">
      <t>ゲンショウ</t>
    </rPh>
    <rPh sb="25" eb="27">
      <t>シセツ</t>
    </rPh>
    <rPh sb="28" eb="30">
      <t>セツビ</t>
    </rPh>
    <rPh sb="31" eb="33">
      <t>コウシン</t>
    </rPh>
    <rPh sb="33" eb="35">
      <t>トウシ</t>
    </rPh>
    <rPh sb="36" eb="38">
      <t>ゾウダイ</t>
    </rPh>
    <rPh sb="40" eb="41">
      <t>キビ</t>
    </rPh>
    <rPh sb="44" eb="45">
      <t>マ</t>
    </rPh>
    <rPh sb="46" eb="48">
      <t>ケイエイ</t>
    </rPh>
    <rPh sb="48" eb="50">
      <t>カンキョウ</t>
    </rPh>
    <rPh sb="51" eb="52">
      <t>フ</t>
    </rPh>
    <rPh sb="55" eb="57">
      <t>ケイエイ</t>
    </rPh>
    <rPh sb="57" eb="59">
      <t>キバン</t>
    </rPh>
    <rPh sb="60" eb="62">
      <t>キョウカ</t>
    </rPh>
    <rPh sb="63" eb="65">
      <t>ザイセイ</t>
    </rPh>
    <rPh sb="72" eb="74">
      <t>コウジョウ</t>
    </rPh>
    <rPh sb="74" eb="75">
      <t>トウ</t>
    </rPh>
    <rPh sb="76" eb="78">
      <t>テキカク</t>
    </rPh>
    <rPh sb="79" eb="80">
      <t>ト</t>
    </rPh>
    <rPh sb="81" eb="82">
      <t>ク</t>
    </rPh>
    <rPh sb="87" eb="89">
      <t>チホウ</t>
    </rPh>
    <rPh sb="89" eb="91">
      <t>コウエイ</t>
    </rPh>
    <rPh sb="91" eb="93">
      <t>キギョウ</t>
    </rPh>
    <rPh sb="93" eb="94">
      <t>ホウ</t>
    </rPh>
    <rPh sb="95" eb="97">
      <t>テキヨウ</t>
    </rPh>
    <rPh sb="98" eb="100">
      <t>ヘイセイ</t>
    </rPh>
    <rPh sb="102" eb="103">
      <t>ネン</t>
    </rPh>
    <rPh sb="103" eb="104">
      <t>ド</t>
    </rPh>
    <rPh sb="105" eb="107">
      <t>イコウ</t>
    </rPh>
    <rPh sb="107" eb="109">
      <t>ヨテイ</t>
    </rPh>
    <rPh sb="132" eb="134">
      <t>チホウ</t>
    </rPh>
    <rPh sb="134" eb="136">
      <t>コウエイ</t>
    </rPh>
    <rPh sb="136" eb="138">
      <t>キギョウ</t>
    </rPh>
    <rPh sb="138" eb="139">
      <t>ホウ</t>
    </rPh>
    <rPh sb="139" eb="141">
      <t>テキヨウ</t>
    </rPh>
    <rPh sb="142" eb="143">
      <t>ム</t>
    </rPh>
    <rPh sb="145" eb="147">
      <t>ヘイセイ</t>
    </rPh>
    <rPh sb="149" eb="150">
      <t>ネン</t>
    </rPh>
    <rPh sb="150" eb="151">
      <t>ド</t>
    </rPh>
    <rPh sb="153" eb="155">
      <t>ジュンビ</t>
    </rPh>
    <rPh sb="155" eb="156">
      <t>チュウ</t>
    </rPh>
    <rPh sb="160" eb="162">
      <t>ゲンカ</t>
    </rPh>
    <rPh sb="163" eb="165">
      <t>シサン</t>
    </rPh>
    <rPh sb="165" eb="167">
      <t>ヒョウカ</t>
    </rPh>
    <rPh sb="169" eb="170">
      <t>ゴ</t>
    </rPh>
    <rPh sb="171" eb="173">
      <t>リョウキン</t>
    </rPh>
    <rPh sb="173" eb="175">
      <t>スイジュン</t>
    </rPh>
    <rPh sb="176" eb="178">
      <t>カイテイ</t>
    </rPh>
    <rPh sb="179" eb="180">
      <t>フク</t>
    </rPh>
    <rPh sb="181" eb="183">
      <t>ダンカイ</t>
    </rPh>
    <rPh sb="183" eb="184">
      <t>テキ</t>
    </rPh>
    <rPh sb="185" eb="187">
      <t>ケイエイ</t>
    </rPh>
    <rPh sb="187" eb="189">
      <t>センリャク</t>
    </rPh>
    <rPh sb="190" eb="192">
      <t>ミナオ</t>
    </rPh>
    <rPh sb="201" eb="203">
      <t>ゼンコク</t>
    </rPh>
    <rPh sb="203" eb="205">
      <t>ヘイキン</t>
    </rPh>
    <rPh sb="206" eb="208">
      <t>シタマワ</t>
    </rPh>
    <rPh sb="213" eb="215">
      <t>キギョウ</t>
    </rPh>
    <rPh sb="215" eb="216">
      <t>サイ</t>
    </rPh>
    <rPh sb="216" eb="218">
      <t>ザンダカ</t>
    </rPh>
    <rPh sb="218" eb="219">
      <t>タイ</t>
    </rPh>
    <rPh sb="219" eb="221">
      <t>ジギョウ</t>
    </rPh>
    <rPh sb="221" eb="223">
      <t>キボ</t>
    </rPh>
    <rPh sb="223" eb="225">
      <t>ヒリツ</t>
    </rPh>
    <rPh sb="227" eb="229">
      <t>オスイ</t>
    </rPh>
    <rPh sb="229" eb="231">
      <t>ショリ</t>
    </rPh>
    <rPh sb="231" eb="233">
      <t>ゲンカ</t>
    </rPh>
    <rPh sb="233" eb="234">
      <t>オヨ</t>
    </rPh>
    <rPh sb="235" eb="238">
      <t>モクヒョウチ</t>
    </rPh>
    <rPh sb="243" eb="245">
      <t>シタマワ</t>
    </rPh>
    <rPh sb="250" eb="252">
      <t>シュウエキ</t>
    </rPh>
    <rPh sb="252" eb="253">
      <t>テキ</t>
    </rPh>
    <rPh sb="253" eb="255">
      <t>シュウシ</t>
    </rPh>
    <rPh sb="255" eb="257">
      <t>ヒリツ</t>
    </rPh>
    <rPh sb="259" eb="261">
      <t>ケイヒ</t>
    </rPh>
    <rPh sb="261" eb="263">
      <t>カイシュウ</t>
    </rPh>
    <rPh sb="263" eb="264">
      <t>リツ</t>
    </rPh>
    <rPh sb="269" eb="272">
      <t>ケンゼンセイ</t>
    </rPh>
    <rPh sb="273" eb="275">
      <t>コウリツ</t>
    </rPh>
    <rPh sb="275" eb="276">
      <t>セイ</t>
    </rPh>
    <rPh sb="277" eb="279">
      <t>コウジョウ</t>
    </rPh>
    <rPh sb="280" eb="281">
      <t>ツト</t>
    </rPh>
    <rPh sb="285" eb="287">
      <t>ヨテイ</t>
    </rPh>
    <rPh sb="292" eb="294">
      <t>シセツ</t>
    </rPh>
    <rPh sb="294" eb="297">
      <t>リヨウリツ</t>
    </rPh>
    <rPh sb="305" eb="307">
      <t>コンゴ</t>
    </rPh>
    <rPh sb="308" eb="311">
      <t>スイセンカ</t>
    </rPh>
    <rPh sb="311" eb="313">
      <t>ジンコウ</t>
    </rPh>
    <rPh sb="314" eb="316">
      <t>ユウスイ</t>
    </rPh>
    <rPh sb="316" eb="318">
      <t>スイリョウ</t>
    </rPh>
    <rPh sb="318" eb="319">
      <t>トウ</t>
    </rPh>
    <rPh sb="320" eb="322">
      <t>テキセイ</t>
    </rPh>
    <rPh sb="323" eb="325">
      <t>シセツ</t>
    </rPh>
    <rPh sb="325" eb="327">
      <t>イジ</t>
    </rPh>
    <rPh sb="328" eb="330">
      <t>コウシン</t>
    </rPh>
    <rPh sb="331" eb="333">
      <t>ケイカク</t>
    </rPh>
    <rPh sb="334" eb="336">
      <t>セイビ</t>
    </rPh>
    <rPh sb="346" eb="349">
      <t>スイセンカ</t>
    </rPh>
    <rPh sb="349" eb="350">
      <t>リツ</t>
    </rPh>
    <rPh sb="358" eb="361">
      <t>モクヒョウチ</t>
    </rPh>
    <rPh sb="366" eb="368">
      <t>シタマワ</t>
    </rPh>
    <rPh sb="373" eb="375">
      <t>コンゴ</t>
    </rPh>
    <rPh sb="382" eb="385">
      <t>ホジョキン</t>
    </rPh>
    <rPh sb="386" eb="387">
      <t>タ</t>
    </rPh>
    <rPh sb="387" eb="390">
      <t>ジョセイキン</t>
    </rPh>
    <rPh sb="390" eb="391">
      <t>トウ</t>
    </rPh>
    <rPh sb="392" eb="394">
      <t>レンケイ</t>
    </rPh>
    <rPh sb="401" eb="404">
      <t>スイセンカ</t>
    </rPh>
    <rPh sb="405" eb="407">
      <t>コウジョウ</t>
    </rPh>
    <rPh sb="413" eb="415">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</si>
</sst>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5718528"/>
        <c:axId val="85720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formatCode="#,##0.00;&quot;△&quot;#,##0.00;&quot;-&quot;">
                  <c:v>0.01</c:v>
                </c:pt>
              </c:numCache>
            </c:numRef>
          </c:val>
          <c:smooth val="0"/>
        </c:ser>
        <c:dLbls>
          <c:showLegendKey val="0"/>
          <c:showVal val="0"/>
          <c:showCatName val="0"/>
          <c:showSerName val="0"/>
          <c:showPercent val="0"/>
          <c:showBubbleSize val="0"/>
        </c:dLbls>
        <c:marker val="1"/>
        <c:smooth val="0"/>
        <c:axId val="85718528"/>
        <c:axId val="85720448"/>
      </c:lineChart>
      <c:dateAx>
        <c:axId val="85718528"/>
        <c:scaling>
          <c:orientation val="minMax"/>
        </c:scaling>
        <c:delete val="1"/>
        <c:axPos val="b"/>
        <c:numFmt formatCode="ge" sourceLinked="1"/>
        <c:majorTickMark val="none"/>
        <c:minorTickMark val="none"/>
        <c:tickLblPos val="none"/>
        <c:crossAx val="85720448"/>
        <c:crosses val="autoZero"/>
        <c:auto val="1"/>
        <c:lblOffset val="100"/>
        <c:baseTimeUnit val="years"/>
      </c:dateAx>
      <c:valAx>
        <c:axId val="85720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71852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53.7</c:v>
                </c:pt>
                <c:pt idx="1">
                  <c:v>53.7</c:v>
                </c:pt>
                <c:pt idx="2">
                  <c:v>53.7</c:v>
                </c:pt>
                <c:pt idx="3">
                  <c:v>53.7</c:v>
                </c:pt>
                <c:pt idx="4">
                  <c:v>53.7</c:v>
                </c:pt>
              </c:numCache>
            </c:numRef>
          </c:val>
        </c:ser>
        <c:dLbls>
          <c:showLegendKey val="0"/>
          <c:showVal val="0"/>
          <c:showCatName val="0"/>
          <c:showSerName val="0"/>
          <c:showPercent val="0"/>
          <c:showBubbleSize val="0"/>
        </c:dLbls>
        <c:gapWidth val="150"/>
        <c:axId val="95565696"/>
        <c:axId val="95576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36.83</c:v>
                </c:pt>
                <c:pt idx="1">
                  <c:v>32.659999999999997</c:v>
                </c:pt>
                <c:pt idx="2">
                  <c:v>45.55</c:v>
                </c:pt>
                <c:pt idx="3">
                  <c:v>35.64</c:v>
                </c:pt>
                <c:pt idx="4">
                  <c:v>37.950000000000003</c:v>
                </c:pt>
              </c:numCache>
            </c:numRef>
          </c:val>
          <c:smooth val="0"/>
        </c:ser>
        <c:dLbls>
          <c:showLegendKey val="0"/>
          <c:showVal val="0"/>
          <c:showCatName val="0"/>
          <c:showSerName val="0"/>
          <c:showPercent val="0"/>
          <c:showBubbleSize val="0"/>
        </c:dLbls>
        <c:marker val="1"/>
        <c:smooth val="0"/>
        <c:axId val="95565696"/>
        <c:axId val="95576064"/>
      </c:lineChart>
      <c:dateAx>
        <c:axId val="95565696"/>
        <c:scaling>
          <c:orientation val="minMax"/>
        </c:scaling>
        <c:delete val="1"/>
        <c:axPos val="b"/>
        <c:numFmt formatCode="ge" sourceLinked="1"/>
        <c:majorTickMark val="none"/>
        <c:minorTickMark val="none"/>
        <c:tickLblPos val="none"/>
        <c:crossAx val="95576064"/>
        <c:crosses val="autoZero"/>
        <c:auto val="1"/>
        <c:lblOffset val="100"/>
        <c:baseTimeUnit val="years"/>
      </c:dateAx>
      <c:valAx>
        <c:axId val="95576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565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90.84</c:v>
                </c:pt>
                <c:pt idx="1">
                  <c:v>90.16</c:v>
                </c:pt>
                <c:pt idx="2">
                  <c:v>87.39</c:v>
                </c:pt>
                <c:pt idx="3">
                  <c:v>87.61</c:v>
                </c:pt>
                <c:pt idx="4">
                  <c:v>87.61</c:v>
                </c:pt>
              </c:numCache>
            </c:numRef>
          </c:val>
        </c:ser>
        <c:dLbls>
          <c:showLegendKey val="0"/>
          <c:showVal val="0"/>
          <c:showCatName val="0"/>
          <c:showSerName val="0"/>
          <c:showPercent val="0"/>
          <c:showBubbleSize val="0"/>
        </c:dLbls>
        <c:gapWidth val="150"/>
        <c:axId val="95618560"/>
        <c:axId val="95620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85.97</c:v>
                </c:pt>
                <c:pt idx="1">
                  <c:v>85.47</c:v>
                </c:pt>
                <c:pt idx="2">
                  <c:v>80.91</c:v>
                </c:pt>
                <c:pt idx="3">
                  <c:v>87.19</c:v>
                </c:pt>
                <c:pt idx="4">
                  <c:v>88.2</c:v>
                </c:pt>
              </c:numCache>
            </c:numRef>
          </c:val>
          <c:smooth val="0"/>
        </c:ser>
        <c:dLbls>
          <c:showLegendKey val="0"/>
          <c:showVal val="0"/>
          <c:showCatName val="0"/>
          <c:showSerName val="0"/>
          <c:showPercent val="0"/>
          <c:showBubbleSize val="0"/>
        </c:dLbls>
        <c:marker val="1"/>
        <c:smooth val="0"/>
        <c:axId val="95618560"/>
        <c:axId val="95620480"/>
      </c:lineChart>
      <c:dateAx>
        <c:axId val="95618560"/>
        <c:scaling>
          <c:orientation val="minMax"/>
        </c:scaling>
        <c:delete val="1"/>
        <c:axPos val="b"/>
        <c:numFmt formatCode="ge" sourceLinked="1"/>
        <c:majorTickMark val="none"/>
        <c:minorTickMark val="none"/>
        <c:tickLblPos val="none"/>
        <c:crossAx val="95620480"/>
        <c:crosses val="autoZero"/>
        <c:auto val="1"/>
        <c:lblOffset val="100"/>
        <c:baseTimeUnit val="years"/>
      </c:dateAx>
      <c:valAx>
        <c:axId val="9562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61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56.44</c:v>
                </c:pt>
                <c:pt idx="1">
                  <c:v>56.64</c:v>
                </c:pt>
                <c:pt idx="2">
                  <c:v>50.74</c:v>
                </c:pt>
                <c:pt idx="3">
                  <c:v>49.94</c:v>
                </c:pt>
                <c:pt idx="4">
                  <c:v>49.15</c:v>
                </c:pt>
              </c:numCache>
            </c:numRef>
          </c:val>
        </c:ser>
        <c:dLbls>
          <c:showLegendKey val="0"/>
          <c:showVal val="0"/>
          <c:showCatName val="0"/>
          <c:showSerName val="0"/>
          <c:showPercent val="0"/>
          <c:showBubbleSize val="0"/>
        </c:dLbls>
        <c:gapWidth val="150"/>
        <c:axId val="87270528"/>
        <c:axId val="87272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7270528"/>
        <c:axId val="87272448"/>
      </c:lineChart>
      <c:dateAx>
        <c:axId val="87270528"/>
        <c:scaling>
          <c:orientation val="minMax"/>
        </c:scaling>
        <c:delete val="1"/>
        <c:axPos val="b"/>
        <c:numFmt formatCode="ge" sourceLinked="1"/>
        <c:majorTickMark val="none"/>
        <c:minorTickMark val="none"/>
        <c:tickLblPos val="none"/>
        <c:crossAx val="87272448"/>
        <c:crosses val="autoZero"/>
        <c:auto val="1"/>
        <c:lblOffset val="100"/>
        <c:baseTimeUnit val="years"/>
      </c:dateAx>
      <c:valAx>
        <c:axId val="87272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270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388992"/>
        <c:axId val="94390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388992"/>
        <c:axId val="94390912"/>
      </c:lineChart>
      <c:dateAx>
        <c:axId val="94388992"/>
        <c:scaling>
          <c:orientation val="minMax"/>
        </c:scaling>
        <c:delete val="1"/>
        <c:axPos val="b"/>
        <c:numFmt formatCode="ge" sourceLinked="1"/>
        <c:majorTickMark val="none"/>
        <c:minorTickMark val="none"/>
        <c:tickLblPos val="none"/>
        <c:crossAx val="94390912"/>
        <c:crosses val="autoZero"/>
        <c:auto val="1"/>
        <c:lblOffset val="100"/>
        <c:baseTimeUnit val="years"/>
      </c:dateAx>
      <c:valAx>
        <c:axId val="94390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88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427008"/>
        <c:axId val="94433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427008"/>
        <c:axId val="94433280"/>
      </c:lineChart>
      <c:dateAx>
        <c:axId val="94427008"/>
        <c:scaling>
          <c:orientation val="minMax"/>
        </c:scaling>
        <c:delete val="1"/>
        <c:axPos val="b"/>
        <c:numFmt formatCode="ge" sourceLinked="1"/>
        <c:majorTickMark val="none"/>
        <c:minorTickMark val="none"/>
        <c:tickLblPos val="none"/>
        <c:crossAx val="94433280"/>
        <c:crosses val="autoZero"/>
        <c:auto val="1"/>
        <c:lblOffset val="100"/>
        <c:baseTimeUnit val="years"/>
      </c:dateAx>
      <c:valAx>
        <c:axId val="9443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427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144768"/>
        <c:axId val="94155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144768"/>
        <c:axId val="94155136"/>
      </c:lineChart>
      <c:dateAx>
        <c:axId val="94144768"/>
        <c:scaling>
          <c:orientation val="minMax"/>
        </c:scaling>
        <c:delete val="1"/>
        <c:axPos val="b"/>
        <c:numFmt formatCode="ge" sourceLinked="1"/>
        <c:majorTickMark val="none"/>
        <c:minorTickMark val="none"/>
        <c:tickLblPos val="none"/>
        <c:crossAx val="94155136"/>
        <c:crosses val="autoZero"/>
        <c:auto val="1"/>
        <c:lblOffset val="100"/>
        <c:baseTimeUnit val="years"/>
      </c:dateAx>
      <c:valAx>
        <c:axId val="94155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144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181248"/>
        <c:axId val="94191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181248"/>
        <c:axId val="94191616"/>
      </c:lineChart>
      <c:dateAx>
        <c:axId val="94181248"/>
        <c:scaling>
          <c:orientation val="minMax"/>
        </c:scaling>
        <c:delete val="1"/>
        <c:axPos val="b"/>
        <c:numFmt formatCode="ge" sourceLinked="1"/>
        <c:majorTickMark val="none"/>
        <c:minorTickMark val="none"/>
        <c:tickLblPos val="none"/>
        <c:crossAx val="94191616"/>
        <c:crosses val="autoZero"/>
        <c:auto val="1"/>
        <c:lblOffset val="100"/>
        <c:baseTimeUnit val="years"/>
      </c:dateAx>
      <c:valAx>
        <c:axId val="94191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18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4272</c:v>
                </c:pt>
                <c:pt idx="1">
                  <c:v>4409.55</c:v>
                </c:pt>
                <c:pt idx="2">
                  <c:v>4214.37</c:v>
                </c:pt>
                <c:pt idx="3">
                  <c:v>4377.55</c:v>
                </c:pt>
                <c:pt idx="4">
                  <c:v>3942.75</c:v>
                </c:pt>
              </c:numCache>
            </c:numRef>
          </c:val>
        </c:ser>
        <c:dLbls>
          <c:showLegendKey val="0"/>
          <c:showVal val="0"/>
          <c:showCatName val="0"/>
          <c:showSerName val="0"/>
          <c:showPercent val="0"/>
          <c:showBubbleSize val="0"/>
        </c:dLbls>
        <c:gapWidth val="150"/>
        <c:axId val="94224384"/>
        <c:axId val="9422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3517.27</c:v>
                </c:pt>
                <c:pt idx="1">
                  <c:v>5707.62</c:v>
                </c:pt>
                <c:pt idx="2">
                  <c:v>3394.76</c:v>
                </c:pt>
                <c:pt idx="3">
                  <c:v>3189.89</c:v>
                </c:pt>
                <c:pt idx="4">
                  <c:v>2585.83</c:v>
                </c:pt>
              </c:numCache>
            </c:numRef>
          </c:val>
          <c:smooth val="0"/>
        </c:ser>
        <c:dLbls>
          <c:showLegendKey val="0"/>
          <c:showVal val="0"/>
          <c:showCatName val="0"/>
          <c:showSerName val="0"/>
          <c:showPercent val="0"/>
          <c:showBubbleSize val="0"/>
        </c:dLbls>
        <c:marker val="1"/>
        <c:smooth val="0"/>
        <c:axId val="94224384"/>
        <c:axId val="94226304"/>
      </c:lineChart>
      <c:dateAx>
        <c:axId val="94224384"/>
        <c:scaling>
          <c:orientation val="minMax"/>
        </c:scaling>
        <c:delete val="1"/>
        <c:axPos val="b"/>
        <c:numFmt formatCode="ge" sourceLinked="1"/>
        <c:majorTickMark val="none"/>
        <c:minorTickMark val="none"/>
        <c:tickLblPos val="none"/>
        <c:crossAx val="94226304"/>
        <c:crosses val="autoZero"/>
        <c:auto val="1"/>
        <c:lblOffset val="100"/>
        <c:baseTimeUnit val="years"/>
      </c:dateAx>
      <c:valAx>
        <c:axId val="9422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22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24.47</c:v>
                </c:pt>
                <c:pt idx="1">
                  <c:v>31.7</c:v>
                </c:pt>
                <c:pt idx="2">
                  <c:v>26.57</c:v>
                </c:pt>
                <c:pt idx="3">
                  <c:v>30.03</c:v>
                </c:pt>
                <c:pt idx="4">
                  <c:v>33.64</c:v>
                </c:pt>
              </c:numCache>
            </c:numRef>
          </c:val>
        </c:ser>
        <c:dLbls>
          <c:showLegendKey val="0"/>
          <c:showVal val="0"/>
          <c:showCatName val="0"/>
          <c:showSerName val="0"/>
          <c:showPercent val="0"/>
          <c:showBubbleSize val="0"/>
        </c:dLbls>
        <c:gapWidth val="150"/>
        <c:axId val="94272512"/>
        <c:axId val="94274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23.57</c:v>
                </c:pt>
                <c:pt idx="1">
                  <c:v>30.77</c:v>
                </c:pt>
                <c:pt idx="2">
                  <c:v>32.81</c:v>
                </c:pt>
                <c:pt idx="3">
                  <c:v>27.92</c:v>
                </c:pt>
                <c:pt idx="4">
                  <c:v>31.45</c:v>
                </c:pt>
              </c:numCache>
            </c:numRef>
          </c:val>
          <c:smooth val="0"/>
        </c:ser>
        <c:dLbls>
          <c:showLegendKey val="0"/>
          <c:showVal val="0"/>
          <c:showCatName val="0"/>
          <c:showSerName val="0"/>
          <c:showPercent val="0"/>
          <c:showBubbleSize val="0"/>
        </c:dLbls>
        <c:marker val="1"/>
        <c:smooth val="0"/>
        <c:axId val="94272512"/>
        <c:axId val="94274688"/>
      </c:lineChart>
      <c:dateAx>
        <c:axId val="94272512"/>
        <c:scaling>
          <c:orientation val="minMax"/>
        </c:scaling>
        <c:delete val="1"/>
        <c:axPos val="b"/>
        <c:numFmt formatCode="ge" sourceLinked="1"/>
        <c:majorTickMark val="none"/>
        <c:minorTickMark val="none"/>
        <c:tickLblPos val="none"/>
        <c:crossAx val="94274688"/>
        <c:crosses val="autoZero"/>
        <c:auto val="1"/>
        <c:lblOffset val="100"/>
        <c:baseTimeUnit val="years"/>
      </c:dateAx>
      <c:valAx>
        <c:axId val="94274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272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485.45</c:v>
                </c:pt>
                <c:pt idx="1">
                  <c:v>379</c:v>
                </c:pt>
                <c:pt idx="2">
                  <c:v>453.2</c:v>
                </c:pt>
                <c:pt idx="3">
                  <c:v>410.65</c:v>
                </c:pt>
                <c:pt idx="4">
                  <c:v>385.71</c:v>
                </c:pt>
              </c:numCache>
            </c:numRef>
          </c:val>
        </c:ser>
        <c:dLbls>
          <c:showLegendKey val="0"/>
          <c:showVal val="0"/>
          <c:showCatName val="0"/>
          <c:showSerName val="0"/>
          <c:showPercent val="0"/>
          <c:showBubbleSize val="0"/>
        </c:dLbls>
        <c:gapWidth val="150"/>
        <c:axId val="94300416"/>
        <c:axId val="9430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746.34</c:v>
                </c:pt>
                <c:pt idx="1">
                  <c:v>501.62</c:v>
                </c:pt>
                <c:pt idx="2">
                  <c:v>483.69</c:v>
                </c:pt>
                <c:pt idx="3">
                  <c:v>602.87</c:v>
                </c:pt>
                <c:pt idx="4">
                  <c:v>588.54999999999995</c:v>
                </c:pt>
              </c:numCache>
            </c:numRef>
          </c:val>
          <c:smooth val="0"/>
        </c:ser>
        <c:dLbls>
          <c:showLegendKey val="0"/>
          <c:showVal val="0"/>
          <c:showCatName val="0"/>
          <c:showSerName val="0"/>
          <c:showPercent val="0"/>
          <c:showBubbleSize val="0"/>
        </c:dLbls>
        <c:marker val="1"/>
        <c:smooth val="0"/>
        <c:axId val="94300416"/>
        <c:axId val="94302592"/>
      </c:lineChart>
      <c:dateAx>
        <c:axId val="94300416"/>
        <c:scaling>
          <c:orientation val="minMax"/>
        </c:scaling>
        <c:delete val="1"/>
        <c:axPos val="b"/>
        <c:numFmt formatCode="ge" sourceLinked="1"/>
        <c:majorTickMark val="none"/>
        <c:minorTickMark val="none"/>
        <c:tickLblPos val="none"/>
        <c:crossAx val="94302592"/>
        <c:crosses val="autoZero"/>
        <c:auto val="1"/>
        <c:lblOffset val="100"/>
        <c:baseTimeUnit val="years"/>
      </c:dateAx>
      <c:valAx>
        <c:axId val="94302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0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【2,665.67】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【88.11】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【39.88】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【601.39】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【30.50】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にかほ市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5" t="s">
        <v>1</v>
      </c>
      <c r="C7" s="75"/>
      <c r="D7" s="75"/>
      <c r="E7" s="75"/>
      <c r="F7" s="75"/>
      <c r="G7" s="75"/>
      <c r="H7" s="75"/>
      <c r="I7" s="75" t="s">
        <v>2</v>
      </c>
      <c r="J7" s="75"/>
      <c r="K7" s="75"/>
      <c r="L7" s="75"/>
      <c r="M7" s="75"/>
      <c r="N7" s="75"/>
      <c r="O7" s="75"/>
      <c r="P7" s="75" t="s">
        <v>3</v>
      </c>
      <c r="Q7" s="75"/>
      <c r="R7" s="75"/>
      <c r="S7" s="75"/>
      <c r="T7" s="75"/>
      <c r="U7" s="75"/>
      <c r="V7" s="75"/>
      <c r="W7" s="75" t="s">
        <v>4</v>
      </c>
      <c r="X7" s="75"/>
      <c r="Y7" s="75"/>
      <c r="Z7" s="75"/>
      <c r="AA7" s="75"/>
      <c r="AB7" s="75"/>
      <c r="AC7" s="75"/>
      <c r="AD7" s="3"/>
      <c r="AE7" s="3"/>
      <c r="AF7" s="3"/>
      <c r="AG7" s="3"/>
      <c r="AH7" s="3"/>
      <c r="AI7" s="3"/>
      <c r="AJ7" s="3"/>
      <c r="AK7" s="3"/>
      <c r="AL7" s="75" t="s">
        <v>5</v>
      </c>
      <c r="AM7" s="75"/>
      <c r="AN7" s="75"/>
      <c r="AO7" s="75"/>
      <c r="AP7" s="75"/>
      <c r="AQ7" s="75"/>
      <c r="AR7" s="75"/>
      <c r="AS7" s="75"/>
      <c r="AT7" s="75" t="s">
        <v>6</v>
      </c>
      <c r="AU7" s="75"/>
      <c r="AV7" s="75"/>
      <c r="AW7" s="75"/>
      <c r="AX7" s="75"/>
      <c r="AY7" s="75"/>
      <c r="AZ7" s="75"/>
      <c r="BA7" s="75"/>
      <c r="BB7" s="75" t="s">
        <v>7</v>
      </c>
      <c r="BC7" s="75"/>
      <c r="BD7" s="75"/>
      <c r="BE7" s="75"/>
      <c r="BF7" s="75"/>
      <c r="BG7" s="75"/>
      <c r="BH7" s="75"/>
      <c r="BI7" s="75"/>
      <c r="BJ7" s="3"/>
      <c r="BK7" s="3"/>
      <c r="BL7" s="4" t="s">
        <v>8</v>
      </c>
      <c r="BM7" s="5"/>
      <c r="BN7" s="5"/>
      <c r="BO7" s="5"/>
      <c r="BP7" s="5"/>
      <c r="BQ7" s="5"/>
      <c r="BR7" s="5"/>
      <c r="BS7" s="5"/>
      <c r="BT7" s="5"/>
      <c r="BU7" s="5"/>
      <c r="BV7" s="5"/>
      <c r="BW7" s="5"/>
      <c r="BX7" s="5"/>
      <c r="BY7" s="6"/>
    </row>
    <row r="8" spans="1:78" ht="18.75" customHeight="1">
      <c r="A8" s="2"/>
      <c r="B8" s="76" t="str">
        <f>データ!I6</f>
        <v>法非適用</v>
      </c>
      <c r="C8" s="76"/>
      <c r="D8" s="76"/>
      <c r="E8" s="76"/>
      <c r="F8" s="76"/>
      <c r="G8" s="76"/>
      <c r="H8" s="76"/>
      <c r="I8" s="76" t="str">
        <f>データ!J6</f>
        <v>下水道事業</v>
      </c>
      <c r="J8" s="76"/>
      <c r="K8" s="76"/>
      <c r="L8" s="76"/>
      <c r="M8" s="76"/>
      <c r="N8" s="76"/>
      <c r="O8" s="76"/>
      <c r="P8" s="76" t="str">
        <f>データ!K6</f>
        <v>小規模集合排水処理</v>
      </c>
      <c r="Q8" s="76"/>
      <c r="R8" s="76"/>
      <c r="S8" s="76"/>
      <c r="T8" s="76"/>
      <c r="U8" s="76"/>
      <c r="V8" s="76"/>
      <c r="W8" s="76" t="str">
        <f>データ!L6</f>
        <v>I2</v>
      </c>
      <c r="X8" s="76"/>
      <c r="Y8" s="76"/>
      <c r="Z8" s="76"/>
      <c r="AA8" s="76"/>
      <c r="AB8" s="76"/>
      <c r="AC8" s="76"/>
      <c r="AD8" s="3"/>
      <c r="AE8" s="3"/>
      <c r="AF8" s="3"/>
      <c r="AG8" s="3"/>
      <c r="AH8" s="3"/>
      <c r="AI8" s="3"/>
      <c r="AJ8" s="3"/>
      <c r="AK8" s="3"/>
      <c r="AL8" s="70">
        <f>データ!R6</f>
        <v>26455</v>
      </c>
      <c r="AM8" s="70"/>
      <c r="AN8" s="70"/>
      <c r="AO8" s="70"/>
      <c r="AP8" s="70"/>
      <c r="AQ8" s="70"/>
      <c r="AR8" s="70"/>
      <c r="AS8" s="70"/>
      <c r="AT8" s="69">
        <f>データ!S6</f>
        <v>241.13</v>
      </c>
      <c r="AU8" s="69"/>
      <c r="AV8" s="69"/>
      <c r="AW8" s="69"/>
      <c r="AX8" s="69"/>
      <c r="AY8" s="69"/>
      <c r="AZ8" s="69"/>
      <c r="BA8" s="69"/>
      <c r="BB8" s="69">
        <f>データ!T6</f>
        <v>109.71</v>
      </c>
      <c r="BC8" s="69"/>
      <c r="BD8" s="69"/>
      <c r="BE8" s="69"/>
      <c r="BF8" s="69"/>
      <c r="BG8" s="69"/>
      <c r="BH8" s="69"/>
      <c r="BI8" s="69"/>
      <c r="BJ8" s="3"/>
      <c r="BK8" s="3"/>
      <c r="BL8" s="73" t="s">
        <v>9</v>
      </c>
      <c r="BM8" s="74"/>
      <c r="BN8" s="7" t="s">
        <v>10</v>
      </c>
      <c r="BO8" s="8"/>
      <c r="BP8" s="8"/>
      <c r="BQ8" s="8"/>
      <c r="BR8" s="8"/>
      <c r="BS8" s="8"/>
      <c r="BT8" s="8"/>
      <c r="BU8" s="8"/>
      <c r="BV8" s="8"/>
      <c r="BW8" s="8"/>
      <c r="BX8" s="8"/>
      <c r="BY8" s="9"/>
    </row>
    <row r="9" spans="1:78" ht="18.75" customHeight="1">
      <c r="A9" s="2"/>
      <c r="B9" s="75" t="s">
        <v>11</v>
      </c>
      <c r="C9" s="75"/>
      <c r="D9" s="75"/>
      <c r="E9" s="75"/>
      <c r="F9" s="75"/>
      <c r="G9" s="75"/>
      <c r="H9" s="75"/>
      <c r="I9" s="75" t="s">
        <v>12</v>
      </c>
      <c r="J9" s="75"/>
      <c r="K9" s="75"/>
      <c r="L9" s="75"/>
      <c r="M9" s="75"/>
      <c r="N9" s="75"/>
      <c r="O9" s="75"/>
      <c r="P9" s="75" t="s">
        <v>13</v>
      </c>
      <c r="Q9" s="75"/>
      <c r="R9" s="75"/>
      <c r="S9" s="75"/>
      <c r="T9" s="75"/>
      <c r="U9" s="75"/>
      <c r="V9" s="75"/>
      <c r="W9" s="75" t="s">
        <v>14</v>
      </c>
      <c r="X9" s="75"/>
      <c r="Y9" s="75"/>
      <c r="Z9" s="75"/>
      <c r="AA9" s="75"/>
      <c r="AB9" s="75"/>
      <c r="AC9" s="75"/>
      <c r="AD9" s="75" t="s">
        <v>15</v>
      </c>
      <c r="AE9" s="75"/>
      <c r="AF9" s="75"/>
      <c r="AG9" s="75"/>
      <c r="AH9" s="75"/>
      <c r="AI9" s="75"/>
      <c r="AJ9" s="75"/>
      <c r="AK9" s="3"/>
      <c r="AL9" s="75" t="s">
        <v>16</v>
      </c>
      <c r="AM9" s="75"/>
      <c r="AN9" s="75"/>
      <c r="AO9" s="75"/>
      <c r="AP9" s="75"/>
      <c r="AQ9" s="75"/>
      <c r="AR9" s="75"/>
      <c r="AS9" s="75"/>
      <c r="AT9" s="75" t="s">
        <v>17</v>
      </c>
      <c r="AU9" s="75"/>
      <c r="AV9" s="75"/>
      <c r="AW9" s="75"/>
      <c r="AX9" s="75"/>
      <c r="AY9" s="75"/>
      <c r="AZ9" s="75"/>
      <c r="BA9" s="75"/>
      <c r="BB9" s="75" t="s">
        <v>18</v>
      </c>
      <c r="BC9" s="75"/>
      <c r="BD9" s="75"/>
      <c r="BE9" s="75"/>
      <c r="BF9" s="75"/>
      <c r="BG9" s="75"/>
      <c r="BH9" s="75"/>
      <c r="BI9" s="75"/>
      <c r="BJ9" s="3"/>
      <c r="BK9" s="3"/>
      <c r="BL9" s="67" t="s">
        <v>19</v>
      </c>
      <c r="BM9" s="68"/>
      <c r="BN9" s="10" t="s">
        <v>20</v>
      </c>
      <c r="BO9" s="11"/>
      <c r="BP9" s="11"/>
      <c r="BQ9" s="11"/>
      <c r="BR9" s="11"/>
      <c r="BS9" s="11"/>
      <c r="BT9" s="11"/>
      <c r="BU9" s="11"/>
      <c r="BV9" s="11"/>
      <c r="BW9" s="11"/>
      <c r="BX9" s="11"/>
      <c r="BY9" s="12"/>
    </row>
    <row r="10" spans="1:78" ht="18.75" customHeight="1">
      <c r="A10" s="2"/>
      <c r="B10" s="69" t="str">
        <f>データ!M6</f>
        <v>-</v>
      </c>
      <c r="C10" s="69"/>
      <c r="D10" s="69"/>
      <c r="E10" s="69"/>
      <c r="F10" s="69"/>
      <c r="G10" s="69"/>
      <c r="H10" s="69"/>
      <c r="I10" s="69" t="str">
        <f>データ!N6</f>
        <v>該当数値なし</v>
      </c>
      <c r="J10" s="69"/>
      <c r="K10" s="69"/>
      <c r="L10" s="69"/>
      <c r="M10" s="69"/>
      <c r="N10" s="69"/>
      <c r="O10" s="69"/>
      <c r="P10" s="69">
        <f>データ!O6</f>
        <v>0.43</v>
      </c>
      <c r="Q10" s="69"/>
      <c r="R10" s="69"/>
      <c r="S10" s="69"/>
      <c r="T10" s="69"/>
      <c r="U10" s="69"/>
      <c r="V10" s="69"/>
      <c r="W10" s="69">
        <f>データ!P6</f>
        <v>100</v>
      </c>
      <c r="X10" s="69"/>
      <c r="Y10" s="69"/>
      <c r="Z10" s="69"/>
      <c r="AA10" s="69"/>
      <c r="AB10" s="69"/>
      <c r="AC10" s="69"/>
      <c r="AD10" s="70">
        <f>データ!Q6</f>
        <v>2376</v>
      </c>
      <c r="AE10" s="70"/>
      <c r="AF10" s="70"/>
      <c r="AG10" s="70"/>
      <c r="AH10" s="70"/>
      <c r="AI10" s="70"/>
      <c r="AJ10" s="70"/>
      <c r="AK10" s="2"/>
      <c r="AL10" s="70">
        <f>データ!U6</f>
        <v>113</v>
      </c>
      <c r="AM10" s="70"/>
      <c r="AN10" s="70"/>
      <c r="AO10" s="70"/>
      <c r="AP10" s="70"/>
      <c r="AQ10" s="70"/>
      <c r="AR10" s="70"/>
      <c r="AS10" s="70"/>
      <c r="AT10" s="69">
        <f>データ!V6</f>
        <v>0.1</v>
      </c>
      <c r="AU10" s="69"/>
      <c r="AV10" s="69"/>
      <c r="AW10" s="69"/>
      <c r="AX10" s="69"/>
      <c r="AY10" s="69"/>
      <c r="AZ10" s="69"/>
      <c r="BA10" s="69"/>
      <c r="BB10" s="69">
        <f>データ!W6</f>
        <v>1130</v>
      </c>
      <c r="BC10" s="69"/>
      <c r="BD10" s="69"/>
      <c r="BE10" s="69"/>
      <c r="BF10" s="69"/>
      <c r="BG10" s="69"/>
      <c r="BH10" s="69"/>
      <c r="BI10" s="69"/>
      <c r="BJ10" s="2"/>
      <c r="BK10" s="2"/>
      <c r="BL10" s="71" t="s">
        <v>21</v>
      </c>
      <c r="BM10" s="72"/>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1" t="s">
        <v>110</v>
      </c>
      <c r="BM16" s="62"/>
      <c r="BN16" s="62"/>
      <c r="BO16" s="62"/>
      <c r="BP16" s="62"/>
      <c r="BQ16" s="62"/>
      <c r="BR16" s="62"/>
      <c r="BS16" s="62"/>
      <c r="BT16" s="62"/>
      <c r="BU16" s="62"/>
      <c r="BV16" s="62"/>
      <c r="BW16" s="62"/>
      <c r="BX16" s="62"/>
      <c r="BY16" s="62"/>
      <c r="BZ16" s="63"/>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1"/>
      <c r="BM17" s="62"/>
      <c r="BN17" s="62"/>
      <c r="BO17" s="62"/>
      <c r="BP17" s="62"/>
      <c r="BQ17" s="62"/>
      <c r="BR17" s="62"/>
      <c r="BS17" s="62"/>
      <c r="BT17" s="62"/>
      <c r="BU17" s="62"/>
      <c r="BV17" s="62"/>
      <c r="BW17" s="62"/>
      <c r="BX17" s="62"/>
      <c r="BY17" s="62"/>
      <c r="BZ17" s="63"/>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1"/>
      <c r="BM18" s="62"/>
      <c r="BN18" s="62"/>
      <c r="BO18" s="62"/>
      <c r="BP18" s="62"/>
      <c r="BQ18" s="62"/>
      <c r="BR18" s="62"/>
      <c r="BS18" s="62"/>
      <c r="BT18" s="62"/>
      <c r="BU18" s="62"/>
      <c r="BV18" s="62"/>
      <c r="BW18" s="62"/>
      <c r="BX18" s="62"/>
      <c r="BY18" s="62"/>
      <c r="BZ18" s="63"/>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1"/>
      <c r="BM19" s="62"/>
      <c r="BN19" s="62"/>
      <c r="BO19" s="62"/>
      <c r="BP19" s="62"/>
      <c r="BQ19" s="62"/>
      <c r="BR19" s="62"/>
      <c r="BS19" s="62"/>
      <c r="BT19" s="62"/>
      <c r="BU19" s="62"/>
      <c r="BV19" s="62"/>
      <c r="BW19" s="62"/>
      <c r="BX19" s="62"/>
      <c r="BY19" s="62"/>
      <c r="BZ19" s="63"/>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1"/>
      <c r="BM20" s="62"/>
      <c r="BN20" s="62"/>
      <c r="BO20" s="62"/>
      <c r="BP20" s="62"/>
      <c r="BQ20" s="62"/>
      <c r="BR20" s="62"/>
      <c r="BS20" s="62"/>
      <c r="BT20" s="62"/>
      <c r="BU20" s="62"/>
      <c r="BV20" s="62"/>
      <c r="BW20" s="62"/>
      <c r="BX20" s="62"/>
      <c r="BY20" s="62"/>
      <c r="BZ20" s="63"/>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1"/>
      <c r="BM21" s="62"/>
      <c r="BN21" s="62"/>
      <c r="BO21" s="62"/>
      <c r="BP21" s="62"/>
      <c r="BQ21" s="62"/>
      <c r="BR21" s="62"/>
      <c r="BS21" s="62"/>
      <c r="BT21" s="62"/>
      <c r="BU21" s="62"/>
      <c r="BV21" s="62"/>
      <c r="BW21" s="62"/>
      <c r="BX21" s="62"/>
      <c r="BY21" s="62"/>
      <c r="BZ21" s="63"/>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1"/>
      <c r="BM22" s="62"/>
      <c r="BN22" s="62"/>
      <c r="BO22" s="62"/>
      <c r="BP22" s="62"/>
      <c r="BQ22" s="62"/>
      <c r="BR22" s="62"/>
      <c r="BS22" s="62"/>
      <c r="BT22" s="62"/>
      <c r="BU22" s="62"/>
      <c r="BV22" s="62"/>
      <c r="BW22" s="62"/>
      <c r="BX22" s="62"/>
      <c r="BY22" s="62"/>
      <c r="BZ22" s="63"/>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1"/>
      <c r="BM23" s="62"/>
      <c r="BN23" s="62"/>
      <c r="BO23" s="62"/>
      <c r="BP23" s="62"/>
      <c r="BQ23" s="62"/>
      <c r="BR23" s="62"/>
      <c r="BS23" s="62"/>
      <c r="BT23" s="62"/>
      <c r="BU23" s="62"/>
      <c r="BV23" s="62"/>
      <c r="BW23" s="62"/>
      <c r="BX23" s="62"/>
      <c r="BY23" s="62"/>
      <c r="BZ23" s="63"/>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1"/>
      <c r="BM24" s="62"/>
      <c r="BN24" s="62"/>
      <c r="BO24" s="62"/>
      <c r="BP24" s="62"/>
      <c r="BQ24" s="62"/>
      <c r="BR24" s="62"/>
      <c r="BS24" s="62"/>
      <c r="BT24" s="62"/>
      <c r="BU24" s="62"/>
      <c r="BV24" s="62"/>
      <c r="BW24" s="62"/>
      <c r="BX24" s="62"/>
      <c r="BY24" s="62"/>
      <c r="BZ24" s="63"/>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1"/>
      <c r="BM25" s="62"/>
      <c r="BN25" s="62"/>
      <c r="BO25" s="62"/>
      <c r="BP25" s="62"/>
      <c r="BQ25" s="62"/>
      <c r="BR25" s="62"/>
      <c r="BS25" s="62"/>
      <c r="BT25" s="62"/>
      <c r="BU25" s="62"/>
      <c r="BV25" s="62"/>
      <c r="BW25" s="62"/>
      <c r="BX25" s="62"/>
      <c r="BY25" s="62"/>
      <c r="BZ25" s="63"/>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1"/>
      <c r="BM26" s="62"/>
      <c r="BN26" s="62"/>
      <c r="BO26" s="62"/>
      <c r="BP26" s="62"/>
      <c r="BQ26" s="62"/>
      <c r="BR26" s="62"/>
      <c r="BS26" s="62"/>
      <c r="BT26" s="62"/>
      <c r="BU26" s="62"/>
      <c r="BV26" s="62"/>
      <c r="BW26" s="62"/>
      <c r="BX26" s="62"/>
      <c r="BY26" s="62"/>
      <c r="BZ26" s="63"/>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1"/>
      <c r="BM27" s="62"/>
      <c r="BN27" s="62"/>
      <c r="BO27" s="62"/>
      <c r="BP27" s="62"/>
      <c r="BQ27" s="62"/>
      <c r="BR27" s="62"/>
      <c r="BS27" s="62"/>
      <c r="BT27" s="62"/>
      <c r="BU27" s="62"/>
      <c r="BV27" s="62"/>
      <c r="BW27" s="62"/>
      <c r="BX27" s="62"/>
      <c r="BY27" s="62"/>
      <c r="BZ27" s="63"/>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1"/>
      <c r="BM28" s="62"/>
      <c r="BN28" s="62"/>
      <c r="BO28" s="62"/>
      <c r="BP28" s="62"/>
      <c r="BQ28" s="62"/>
      <c r="BR28" s="62"/>
      <c r="BS28" s="62"/>
      <c r="BT28" s="62"/>
      <c r="BU28" s="62"/>
      <c r="BV28" s="62"/>
      <c r="BW28" s="62"/>
      <c r="BX28" s="62"/>
      <c r="BY28" s="62"/>
      <c r="BZ28" s="63"/>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1"/>
      <c r="BM29" s="62"/>
      <c r="BN29" s="62"/>
      <c r="BO29" s="62"/>
      <c r="BP29" s="62"/>
      <c r="BQ29" s="62"/>
      <c r="BR29" s="62"/>
      <c r="BS29" s="62"/>
      <c r="BT29" s="62"/>
      <c r="BU29" s="62"/>
      <c r="BV29" s="62"/>
      <c r="BW29" s="62"/>
      <c r="BX29" s="62"/>
      <c r="BY29" s="62"/>
      <c r="BZ29" s="63"/>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1"/>
      <c r="BM30" s="62"/>
      <c r="BN30" s="62"/>
      <c r="BO30" s="62"/>
      <c r="BP30" s="62"/>
      <c r="BQ30" s="62"/>
      <c r="BR30" s="62"/>
      <c r="BS30" s="62"/>
      <c r="BT30" s="62"/>
      <c r="BU30" s="62"/>
      <c r="BV30" s="62"/>
      <c r="BW30" s="62"/>
      <c r="BX30" s="62"/>
      <c r="BY30" s="62"/>
      <c r="BZ30" s="63"/>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1"/>
      <c r="BM31" s="62"/>
      <c r="BN31" s="62"/>
      <c r="BO31" s="62"/>
      <c r="BP31" s="62"/>
      <c r="BQ31" s="62"/>
      <c r="BR31" s="62"/>
      <c r="BS31" s="62"/>
      <c r="BT31" s="62"/>
      <c r="BU31" s="62"/>
      <c r="BV31" s="62"/>
      <c r="BW31" s="62"/>
      <c r="BX31" s="62"/>
      <c r="BY31" s="62"/>
      <c r="BZ31" s="63"/>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1"/>
      <c r="BM32" s="62"/>
      <c r="BN32" s="62"/>
      <c r="BO32" s="62"/>
      <c r="BP32" s="62"/>
      <c r="BQ32" s="62"/>
      <c r="BR32" s="62"/>
      <c r="BS32" s="62"/>
      <c r="BT32" s="62"/>
      <c r="BU32" s="62"/>
      <c r="BV32" s="62"/>
      <c r="BW32" s="62"/>
      <c r="BX32" s="62"/>
      <c r="BY32" s="62"/>
      <c r="BZ32" s="63"/>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1"/>
      <c r="BM33" s="62"/>
      <c r="BN33" s="62"/>
      <c r="BO33" s="62"/>
      <c r="BP33" s="62"/>
      <c r="BQ33" s="62"/>
      <c r="BR33" s="62"/>
      <c r="BS33" s="62"/>
      <c r="BT33" s="62"/>
      <c r="BU33" s="62"/>
      <c r="BV33" s="62"/>
      <c r="BW33" s="62"/>
      <c r="BX33" s="62"/>
      <c r="BY33" s="62"/>
      <c r="BZ33" s="63"/>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61"/>
      <c r="BM34" s="62"/>
      <c r="BN34" s="62"/>
      <c r="BO34" s="62"/>
      <c r="BP34" s="62"/>
      <c r="BQ34" s="62"/>
      <c r="BR34" s="62"/>
      <c r="BS34" s="62"/>
      <c r="BT34" s="62"/>
      <c r="BU34" s="62"/>
      <c r="BV34" s="62"/>
      <c r="BW34" s="62"/>
      <c r="BX34" s="62"/>
      <c r="BY34" s="62"/>
      <c r="BZ34" s="63"/>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61"/>
      <c r="BM35" s="62"/>
      <c r="BN35" s="62"/>
      <c r="BO35" s="62"/>
      <c r="BP35" s="62"/>
      <c r="BQ35" s="62"/>
      <c r="BR35" s="62"/>
      <c r="BS35" s="62"/>
      <c r="BT35" s="62"/>
      <c r="BU35" s="62"/>
      <c r="BV35" s="62"/>
      <c r="BW35" s="62"/>
      <c r="BX35" s="62"/>
      <c r="BY35" s="62"/>
      <c r="BZ35" s="63"/>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1"/>
      <c r="BM36" s="62"/>
      <c r="BN36" s="62"/>
      <c r="BO36" s="62"/>
      <c r="BP36" s="62"/>
      <c r="BQ36" s="62"/>
      <c r="BR36" s="62"/>
      <c r="BS36" s="62"/>
      <c r="BT36" s="62"/>
      <c r="BU36" s="62"/>
      <c r="BV36" s="62"/>
      <c r="BW36" s="62"/>
      <c r="BX36" s="62"/>
      <c r="BY36" s="62"/>
      <c r="BZ36" s="63"/>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1"/>
      <c r="BM37" s="62"/>
      <c r="BN37" s="62"/>
      <c r="BO37" s="62"/>
      <c r="BP37" s="62"/>
      <c r="BQ37" s="62"/>
      <c r="BR37" s="62"/>
      <c r="BS37" s="62"/>
      <c r="BT37" s="62"/>
      <c r="BU37" s="62"/>
      <c r="BV37" s="62"/>
      <c r="BW37" s="62"/>
      <c r="BX37" s="62"/>
      <c r="BY37" s="62"/>
      <c r="BZ37" s="63"/>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1"/>
      <c r="BM38" s="62"/>
      <c r="BN38" s="62"/>
      <c r="BO38" s="62"/>
      <c r="BP38" s="62"/>
      <c r="BQ38" s="62"/>
      <c r="BR38" s="62"/>
      <c r="BS38" s="62"/>
      <c r="BT38" s="62"/>
      <c r="BU38" s="62"/>
      <c r="BV38" s="62"/>
      <c r="BW38" s="62"/>
      <c r="BX38" s="62"/>
      <c r="BY38" s="62"/>
      <c r="BZ38" s="63"/>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1"/>
      <c r="BM39" s="62"/>
      <c r="BN39" s="62"/>
      <c r="BO39" s="62"/>
      <c r="BP39" s="62"/>
      <c r="BQ39" s="62"/>
      <c r="BR39" s="62"/>
      <c r="BS39" s="62"/>
      <c r="BT39" s="62"/>
      <c r="BU39" s="62"/>
      <c r="BV39" s="62"/>
      <c r="BW39" s="62"/>
      <c r="BX39" s="62"/>
      <c r="BY39" s="62"/>
      <c r="BZ39" s="63"/>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1"/>
      <c r="BM40" s="62"/>
      <c r="BN40" s="62"/>
      <c r="BO40" s="62"/>
      <c r="BP40" s="62"/>
      <c r="BQ40" s="62"/>
      <c r="BR40" s="62"/>
      <c r="BS40" s="62"/>
      <c r="BT40" s="62"/>
      <c r="BU40" s="62"/>
      <c r="BV40" s="62"/>
      <c r="BW40" s="62"/>
      <c r="BX40" s="62"/>
      <c r="BY40" s="62"/>
      <c r="BZ40" s="63"/>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1"/>
      <c r="BM41" s="62"/>
      <c r="BN41" s="62"/>
      <c r="BO41" s="62"/>
      <c r="BP41" s="62"/>
      <c r="BQ41" s="62"/>
      <c r="BR41" s="62"/>
      <c r="BS41" s="62"/>
      <c r="BT41" s="62"/>
      <c r="BU41" s="62"/>
      <c r="BV41" s="62"/>
      <c r="BW41" s="62"/>
      <c r="BX41" s="62"/>
      <c r="BY41" s="62"/>
      <c r="BZ41" s="63"/>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1"/>
      <c r="BM42" s="62"/>
      <c r="BN42" s="62"/>
      <c r="BO42" s="62"/>
      <c r="BP42" s="62"/>
      <c r="BQ42" s="62"/>
      <c r="BR42" s="62"/>
      <c r="BS42" s="62"/>
      <c r="BT42" s="62"/>
      <c r="BU42" s="62"/>
      <c r="BV42" s="62"/>
      <c r="BW42" s="62"/>
      <c r="BX42" s="62"/>
      <c r="BY42" s="62"/>
      <c r="BZ42" s="63"/>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1"/>
      <c r="BM43" s="62"/>
      <c r="BN43" s="62"/>
      <c r="BO43" s="62"/>
      <c r="BP43" s="62"/>
      <c r="BQ43" s="62"/>
      <c r="BR43" s="62"/>
      <c r="BS43" s="62"/>
      <c r="BT43" s="62"/>
      <c r="BU43" s="62"/>
      <c r="BV43" s="62"/>
      <c r="BW43" s="62"/>
      <c r="BX43" s="62"/>
      <c r="BY43" s="62"/>
      <c r="BZ43" s="63"/>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4"/>
      <c r="BM44" s="65"/>
      <c r="BN44" s="65"/>
      <c r="BO44" s="65"/>
      <c r="BP44" s="65"/>
      <c r="BQ44" s="65"/>
      <c r="BR44" s="65"/>
      <c r="BS44" s="65"/>
      <c r="BT44" s="65"/>
      <c r="BU44" s="65"/>
      <c r="BV44" s="65"/>
      <c r="BW44" s="65"/>
      <c r="BX44" s="65"/>
      <c r="BY44" s="65"/>
      <c r="BZ44" s="66"/>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52141</v>
      </c>
      <c r="D6" s="31">
        <f t="shared" si="3"/>
        <v>47</v>
      </c>
      <c r="E6" s="31">
        <f t="shared" si="3"/>
        <v>17</v>
      </c>
      <c r="F6" s="31">
        <f t="shared" si="3"/>
        <v>9</v>
      </c>
      <c r="G6" s="31">
        <f t="shared" si="3"/>
        <v>0</v>
      </c>
      <c r="H6" s="31" t="str">
        <f t="shared" si="3"/>
        <v>秋田県　にかほ市</v>
      </c>
      <c r="I6" s="31" t="str">
        <f t="shared" si="3"/>
        <v>法非適用</v>
      </c>
      <c r="J6" s="31" t="str">
        <f t="shared" si="3"/>
        <v>下水道事業</v>
      </c>
      <c r="K6" s="31" t="str">
        <f t="shared" si="3"/>
        <v>小規模集合排水処理</v>
      </c>
      <c r="L6" s="31" t="str">
        <f t="shared" si="3"/>
        <v>I2</v>
      </c>
      <c r="M6" s="32" t="str">
        <f t="shared" si="3"/>
        <v>-</v>
      </c>
      <c r="N6" s="32" t="str">
        <f t="shared" si="3"/>
        <v>該当数値なし</v>
      </c>
      <c r="O6" s="32">
        <f t="shared" si="3"/>
        <v>0.43</v>
      </c>
      <c r="P6" s="32">
        <f t="shared" si="3"/>
        <v>100</v>
      </c>
      <c r="Q6" s="32">
        <f t="shared" si="3"/>
        <v>2376</v>
      </c>
      <c r="R6" s="32">
        <f t="shared" si="3"/>
        <v>26455</v>
      </c>
      <c r="S6" s="32">
        <f t="shared" si="3"/>
        <v>241.13</v>
      </c>
      <c r="T6" s="32">
        <f t="shared" si="3"/>
        <v>109.71</v>
      </c>
      <c r="U6" s="32">
        <f t="shared" si="3"/>
        <v>113</v>
      </c>
      <c r="V6" s="32">
        <f t="shared" si="3"/>
        <v>0.1</v>
      </c>
      <c r="W6" s="32">
        <f t="shared" si="3"/>
        <v>1130</v>
      </c>
      <c r="X6" s="33">
        <f>IF(X7="",NA(),X7)</f>
        <v>56.44</v>
      </c>
      <c r="Y6" s="33">
        <f t="shared" ref="Y6:AG6" si="4">IF(Y7="",NA(),Y7)</f>
        <v>56.64</v>
      </c>
      <c r="Z6" s="33">
        <f t="shared" si="4"/>
        <v>50.74</v>
      </c>
      <c r="AA6" s="33">
        <f t="shared" si="4"/>
        <v>49.94</v>
      </c>
      <c r="AB6" s="33">
        <f t="shared" si="4"/>
        <v>49.15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4272</v>
      </c>
      <c r="BF6" s="33">
        <f t="shared" ref="BF6:BN6" si="7">IF(BF7="",NA(),BF7)</f>
        <v>4409.55</v>
      </c>
      <c r="BG6" s="33">
        <f t="shared" si="7"/>
        <v>4214.37</v>
      </c>
      <c r="BH6" s="33">
        <f t="shared" si="7"/>
        <v>4377.55</v>
      </c>
      <c r="BI6" s="33">
        <f t="shared" si="7"/>
        <v>3942.75</v>
      </c>
      <c r="BJ6" s="33">
        <f t="shared" si="7"/>
        <v>3517.27</v>
      </c>
      <c r="BK6" s="33">
        <f t="shared" si="7"/>
        <v>5707.62</v>
      </c>
      <c r="BL6" s="33">
        <f t="shared" si="7"/>
        <v>3394.76</v>
      </c>
      <c r="BM6" s="33">
        <f t="shared" si="7"/>
        <v>3189.89</v>
      </c>
      <c r="BN6" s="33">
        <f t="shared" si="7"/>
        <v>2585.83</v>
      </c>
      <c r="BO6" s="32" t="str">
        <f>IF(BO7="","",IF(BO7="-","【-】","【"&amp;SUBSTITUTE(TEXT(BO7,"#,##0.00"),"-","△")&amp;"】"))</f>
        <v>【2,665.67】</v>
      </c>
      <c r="BP6" s="33">
        <f>IF(BP7="",NA(),BP7)</f>
        <v>24.47</v>
      </c>
      <c r="BQ6" s="33">
        <f t="shared" ref="BQ6:BY6" si="8">IF(BQ7="",NA(),BQ7)</f>
        <v>31.7</v>
      </c>
      <c r="BR6" s="33">
        <f t="shared" si="8"/>
        <v>26.57</v>
      </c>
      <c r="BS6" s="33">
        <f t="shared" si="8"/>
        <v>30.03</v>
      </c>
      <c r="BT6" s="33">
        <f t="shared" si="8"/>
        <v>33.64</v>
      </c>
      <c r="BU6" s="33">
        <f t="shared" si="8"/>
        <v>23.57</v>
      </c>
      <c r="BV6" s="33">
        <f t="shared" si="8"/>
        <v>30.77</v>
      </c>
      <c r="BW6" s="33">
        <f t="shared" si="8"/>
        <v>32.81</v>
      </c>
      <c r="BX6" s="33">
        <f t="shared" si="8"/>
        <v>27.92</v>
      </c>
      <c r="BY6" s="33">
        <f t="shared" si="8"/>
        <v>31.45</v>
      </c>
      <c r="BZ6" s="32" t="str">
        <f>IF(BZ7="","",IF(BZ7="-","【-】","【"&amp;SUBSTITUTE(TEXT(BZ7,"#,##0.00"),"-","△")&amp;"】"))</f>
        <v>【30.50】</v>
      </c>
      <c r="CA6" s="33">
        <f>IF(CA7="",NA(),CA7)</f>
        <v>485.45</v>
      </c>
      <c r="CB6" s="33">
        <f t="shared" ref="CB6:CJ6" si="9">IF(CB7="",NA(),CB7)</f>
        <v>379</v>
      </c>
      <c r="CC6" s="33">
        <f t="shared" si="9"/>
        <v>453.2</v>
      </c>
      <c r="CD6" s="33">
        <f t="shared" si="9"/>
        <v>410.65</v>
      </c>
      <c r="CE6" s="33">
        <f t="shared" si="9"/>
        <v>385.71</v>
      </c>
      <c r="CF6" s="33">
        <f t="shared" si="9"/>
        <v>746.34</v>
      </c>
      <c r="CG6" s="33">
        <f t="shared" si="9"/>
        <v>501.62</v>
      </c>
      <c r="CH6" s="33">
        <f t="shared" si="9"/>
        <v>483.69</v>
      </c>
      <c r="CI6" s="33">
        <f t="shared" si="9"/>
        <v>602.87</v>
      </c>
      <c r="CJ6" s="33">
        <f t="shared" si="9"/>
        <v>588.54999999999995</v>
      </c>
      <c r="CK6" s="32" t="str">
        <f>IF(CK7="","",IF(CK7="-","【-】","【"&amp;SUBSTITUTE(TEXT(CK7,"#,##0.00"),"-","△")&amp;"】"))</f>
        <v>【601.39】</v>
      </c>
      <c r="CL6" s="33">
        <f>IF(CL7="",NA(),CL7)</f>
        <v>53.7</v>
      </c>
      <c r="CM6" s="33">
        <f t="shared" ref="CM6:CU6" si="10">IF(CM7="",NA(),CM7)</f>
        <v>53.7</v>
      </c>
      <c r="CN6" s="33">
        <f t="shared" si="10"/>
        <v>53.7</v>
      </c>
      <c r="CO6" s="33">
        <f t="shared" si="10"/>
        <v>53.7</v>
      </c>
      <c r="CP6" s="33">
        <f t="shared" si="10"/>
        <v>53.7</v>
      </c>
      <c r="CQ6" s="33">
        <f t="shared" si="10"/>
        <v>36.83</v>
      </c>
      <c r="CR6" s="33">
        <f t="shared" si="10"/>
        <v>32.659999999999997</v>
      </c>
      <c r="CS6" s="33">
        <f t="shared" si="10"/>
        <v>45.55</v>
      </c>
      <c r="CT6" s="33">
        <f t="shared" si="10"/>
        <v>35.64</v>
      </c>
      <c r="CU6" s="33">
        <f t="shared" si="10"/>
        <v>37.950000000000003</v>
      </c>
      <c r="CV6" s="32" t="str">
        <f>IF(CV7="","",IF(CV7="-","【-】","【"&amp;SUBSTITUTE(TEXT(CV7,"#,##0.00"),"-","△")&amp;"】"))</f>
        <v>【39.88】</v>
      </c>
      <c r="CW6" s="33">
        <f>IF(CW7="",NA(),CW7)</f>
        <v>90.84</v>
      </c>
      <c r="CX6" s="33">
        <f t="shared" ref="CX6:DF6" si="11">IF(CX7="",NA(),CX7)</f>
        <v>90.16</v>
      </c>
      <c r="CY6" s="33">
        <f t="shared" si="11"/>
        <v>87.39</v>
      </c>
      <c r="CZ6" s="33">
        <f t="shared" si="11"/>
        <v>87.61</v>
      </c>
      <c r="DA6" s="33">
        <f t="shared" si="11"/>
        <v>87.61</v>
      </c>
      <c r="DB6" s="33">
        <f t="shared" si="11"/>
        <v>85.97</v>
      </c>
      <c r="DC6" s="33">
        <f t="shared" si="11"/>
        <v>85.47</v>
      </c>
      <c r="DD6" s="33">
        <f t="shared" si="11"/>
        <v>80.91</v>
      </c>
      <c r="DE6" s="33">
        <f t="shared" si="11"/>
        <v>87.19</v>
      </c>
      <c r="DF6" s="33">
        <f t="shared" si="11"/>
        <v>88.2</v>
      </c>
      <c r="DG6" s="32" t="str">
        <f>IF(DG7="","",IF(DG7="-","【-】","【"&amp;SUBSTITUTE(TEXT(DG7,"#,##0.00"),"-","△")&amp;"】"))</f>
        <v>【88.11】</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2">
        <f t="shared" si="14"/>
        <v>0</v>
      </c>
      <c r="EM6" s="33">
        <f t="shared" si="14"/>
        <v>0.01</v>
      </c>
      <c r="EN6" s="32" t="str">
        <f>IF(EN7="","",IF(EN7="-","【-】","【"&amp;SUBSTITUTE(TEXT(EN7,"#,##0.00"),"-","△")&amp;"】"))</f>
        <v>【0.01】</v>
      </c>
    </row>
    <row r="7" spans="1:144" s="34" customFormat="1">
      <c r="A7" s="26"/>
      <c r="B7" s="35">
        <v>2014</v>
      </c>
      <c r="C7" s="35">
        <v>52141</v>
      </c>
      <c r="D7" s="35">
        <v>47</v>
      </c>
      <c r="E7" s="35">
        <v>17</v>
      </c>
      <c r="F7" s="35">
        <v>9</v>
      </c>
      <c r="G7" s="35">
        <v>0</v>
      </c>
      <c r="H7" s="35" t="s">
        <v>96</v>
      </c>
      <c r="I7" s="35" t="s">
        <v>97</v>
      </c>
      <c r="J7" s="35" t="s">
        <v>98</v>
      </c>
      <c r="K7" s="35" t="s">
        <v>99</v>
      </c>
      <c r="L7" s="35" t="s">
        <v>100</v>
      </c>
      <c r="M7" s="36" t="s">
        <v>101</v>
      </c>
      <c r="N7" s="36" t="s">
        <v>102</v>
      </c>
      <c r="O7" s="36">
        <v>0.43</v>
      </c>
      <c r="P7" s="36">
        <v>100</v>
      </c>
      <c r="Q7" s="36">
        <v>2376</v>
      </c>
      <c r="R7" s="36">
        <v>26455</v>
      </c>
      <c r="S7" s="36">
        <v>241.13</v>
      </c>
      <c r="T7" s="36">
        <v>109.71</v>
      </c>
      <c r="U7" s="36">
        <v>113</v>
      </c>
      <c r="V7" s="36">
        <v>0.1</v>
      </c>
      <c r="W7" s="36">
        <v>1130</v>
      </c>
      <c r="X7" s="36">
        <v>56.44</v>
      </c>
      <c r="Y7" s="36">
        <v>56.64</v>
      </c>
      <c r="Z7" s="36">
        <v>50.74</v>
      </c>
      <c r="AA7" s="36">
        <v>49.94</v>
      </c>
      <c r="AB7" s="36">
        <v>49.15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4272</v>
      </c>
      <c r="BF7" s="36">
        <v>4409.55</v>
      </c>
      <c r="BG7" s="36">
        <v>4214.37</v>
      </c>
      <c r="BH7" s="36">
        <v>4377.55</v>
      </c>
      <c r="BI7" s="36">
        <v>3942.75</v>
      </c>
      <c r="BJ7" s="36">
        <v>3517.27</v>
      </c>
      <c r="BK7" s="36">
        <v>5707.62</v>
      </c>
      <c r="BL7" s="36">
        <v>3394.76</v>
      </c>
      <c r="BM7" s="36">
        <v>3189.89</v>
      </c>
      <c r="BN7" s="36">
        <v>2585.83</v>
      </c>
      <c r="BO7" s="36">
        <v>2665.67</v>
      </c>
      <c r="BP7" s="36">
        <v>24.47</v>
      </c>
      <c r="BQ7" s="36">
        <v>31.7</v>
      </c>
      <c r="BR7" s="36">
        <v>26.57</v>
      </c>
      <c r="BS7" s="36">
        <v>30.03</v>
      </c>
      <c r="BT7" s="36">
        <v>33.64</v>
      </c>
      <c r="BU7" s="36">
        <v>23.57</v>
      </c>
      <c r="BV7" s="36">
        <v>30.77</v>
      </c>
      <c r="BW7" s="36">
        <v>32.81</v>
      </c>
      <c r="BX7" s="36">
        <v>27.92</v>
      </c>
      <c r="BY7" s="36">
        <v>31.45</v>
      </c>
      <c r="BZ7" s="36">
        <v>30.5</v>
      </c>
      <c r="CA7" s="36">
        <v>485.45</v>
      </c>
      <c r="CB7" s="36">
        <v>379</v>
      </c>
      <c r="CC7" s="36">
        <v>453.2</v>
      </c>
      <c r="CD7" s="36">
        <v>410.65</v>
      </c>
      <c r="CE7" s="36">
        <v>385.71</v>
      </c>
      <c r="CF7" s="36">
        <v>746.34</v>
      </c>
      <c r="CG7" s="36">
        <v>501.62</v>
      </c>
      <c r="CH7" s="36">
        <v>483.69</v>
      </c>
      <c r="CI7" s="36">
        <v>602.87</v>
      </c>
      <c r="CJ7" s="36">
        <v>588.54999999999995</v>
      </c>
      <c r="CK7" s="36">
        <v>601.39</v>
      </c>
      <c r="CL7" s="36">
        <v>53.7</v>
      </c>
      <c r="CM7" s="36">
        <v>53.7</v>
      </c>
      <c r="CN7" s="36">
        <v>53.7</v>
      </c>
      <c r="CO7" s="36">
        <v>53.7</v>
      </c>
      <c r="CP7" s="36">
        <v>53.7</v>
      </c>
      <c r="CQ7" s="36">
        <v>36.83</v>
      </c>
      <c r="CR7" s="36">
        <v>32.659999999999997</v>
      </c>
      <c r="CS7" s="36">
        <v>45.55</v>
      </c>
      <c r="CT7" s="36">
        <v>35.64</v>
      </c>
      <c r="CU7" s="36">
        <v>37.950000000000003</v>
      </c>
      <c r="CV7" s="36">
        <v>39.880000000000003</v>
      </c>
      <c r="CW7" s="36">
        <v>90.84</v>
      </c>
      <c r="CX7" s="36">
        <v>90.16</v>
      </c>
      <c r="CY7" s="36">
        <v>87.39</v>
      </c>
      <c r="CZ7" s="36">
        <v>87.61</v>
      </c>
      <c r="DA7" s="36">
        <v>87.61</v>
      </c>
      <c r="DB7" s="36">
        <v>85.97</v>
      </c>
      <c r="DC7" s="36">
        <v>85.47</v>
      </c>
      <c r="DD7" s="36">
        <v>80.91</v>
      </c>
      <c r="DE7" s="36">
        <v>87.19</v>
      </c>
      <c r="DF7" s="36">
        <v>88.2</v>
      </c>
      <c r="DG7" s="36">
        <v>88.11</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v>
      </c>
      <c r="EM7" s="36">
        <v>0.01</v>
      </c>
      <c r="EN7" s="36">
        <v>0.01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2016-02-15T07:59:32Z</cp:lastPrinted>
  <dcterms:created xsi:type="dcterms:W3CDTF">2016-02-03T09:22:41Z</dcterms:created>
  <dcterms:modified xsi:type="dcterms:W3CDTF">2016-02-25T00:20:43Z</dcterms:modified>
  <cp:category/>
</cp:coreProperties>
</file>