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<sst xmlns="http://schemas.openxmlformats.org/spreadsheetml/2006/main" count="226" uniqueCount="111">
  <si>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</si>
  <si>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</si>
  <si>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</si>
  <si>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</si>
  <si>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</si>
  <si>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</si>
  <si>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</si>
  <si>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</si>
  <si>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</si>
  <si>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</si>
  <si>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</si>
  <si>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</si>
  <si>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</si>
  <si>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</si>
  <si>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</si>
  <si>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</si>
  <si>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</si>
  <si>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</si>
  <si>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</si>
  <si>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</si>
  <si>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</si>
  <si>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</si>
  <si>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</si>
  <si>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</si>
  <si>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</si>
  <si>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</si>
  <si>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</si>
  <si>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</si>
  <si>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</si>
  <si>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</si>
  <si>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</si>
  <si>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</si>
  <si>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</si>
  <si>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</si>
  <si>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</si>
  <si>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</si>
  <si>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</si>
  <si>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</si>
  <si>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</si>
  <si>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</si>
  <si>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</si>
  <si>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</si>
  <si>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</si>
  <si>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</si>
  <si>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</si>
  <si>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</si>
  <si>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</si>
  <si>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</si>
  <si>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</si>
  <si>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</si>
  <si>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</si>
  <si>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</si>
  <si>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</si>
  <si>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</si>
  <si>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</si>
  <si>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</si>
  <si>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</si>
  <si>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</si>
  <si>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</si>
  <si>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</si>
  <si>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</si>
  <si>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</si>
  <si>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</si>
  <si>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</si>
  <si>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</si>
  <si>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</si>
  <si>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</si>
  <si>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</si>
  <si>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</si>
  <si>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</si>
  <si>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</si>
  <si>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</si>
  <si>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</si>
  <si>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</si>
  <si>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</si>
  <si>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</si>
  <si>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</si>
  <si>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</si>
  <si>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</si>
  <si>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</si>
  <si>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</si>
  <si>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</si>
  <si>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</si>
  <si>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</si>
  <si>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</si>
  <si>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</si>
  <si>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</si>
  <si>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</si>
  <si>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</si>
  <si>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</si>
  <si>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</si>
  <si>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</si>
  <si>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</si>
  <si>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</si>
  <si>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</si>
  <si>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</si>
  <si>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美郷町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</si>
  <si>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</si>
  <si>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</si>
  <si>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</si>
  <si>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</si>
  <si>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</si>
  <si>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</si>
  <si>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</si>
  <si>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</si>
  <si>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</si>
  <si>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</si>
  <si>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</si>
  <si>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
　総収益の内訳としては約4000万円の料金収入と約1億円の一般会計からの繰入金が柱となっており、一般会計繰入金に大きく依存している収益構造となっている。
　なお、比率が例年75～79%で推移しているが、これは起債の償還金の返済が大きいためであり、100%に満たない分を資本費平準化債で賄っている状況である。
【④企業債残高対事業規模比率について】
　当町の公共下水道は管渠延長が31km、整備面積が213平方㎞と小規模であるため、当該比率についても類似団体と比較して、低いものとなっていると考えられる。
【⑤経費回収率について】
　平成22年度をピークに以降は52～56%の水準に留まっており、後述する汚水処理原価の高さに繋がっている。これは後述する水洗化率の上昇の鈍さと年度毎に発生する修繕工事や新規公共マス設置工事のボリュームに影響を受けているものと考えられる。
【⑥汚水処理原価について】
　各年度250円/立米を超えており、高い水準となっている。これは後述する水洗化率の上昇の鈍さの影響のほか、本表には情報の記載がないが従量で支出している流域下水道維持管理費負担金の高さ（超過料金収入153円/立米に対し110円/立米の負担金）と、負担金が賦課される水量のうちの不明水が占める量が汚水処理原価が高止まりしている原因となっているものと考えられる。
【⑧水洗化率について】
　毎年1～3%の上昇がみられるが、供用開始から17年経過の下水道事業にしては極めて低い水準であり、上昇率も非常に緩やかなものとなってしまっている。
　原因としては、本表に情報の記載がないが区域内に高齢者のみの世帯が多く、費用がかかる下水道加入を躊躇しているケースが多いことが考えられる。</t>
    <rPh sb="2" eb="4">
      <t>シュウエキ</t>
    </rPh>
    <rPh sb="4" eb="5">
      <t>テキ</t>
    </rPh>
    <rPh sb="5" eb="7">
      <t>シュウシ</t>
    </rPh>
    <rPh sb="7" eb="9">
      <t>ヒリツ</t>
    </rPh>
    <rPh sb="16" eb="19">
      <t>ソウシュウエキ</t>
    </rPh>
    <rPh sb="20" eb="22">
      <t>ウチワケ</t>
    </rPh>
    <rPh sb="26" eb="27">
      <t>ヤク</t>
    </rPh>
    <rPh sb="31" eb="33">
      <t>マンエン</t>
    </rPh>
    <rPh sb="34" eb="36">
      <t>リョウキン</t>
    </rPh>
    <rPh sb="36" eb="38">
      <t>シュウニュウ</t>
    </rPh>
    <rPh sb="39" eb="40">
      <t>ヤク</t>
    </rPh>
    <rPh sb="41" eb="43">
      <t>オクエン</t>
    </rPh>
    <rPh sb="44" eb="46">
      <t>イッパン</t>
    </rPh>
    <rPh sb="46" eb="48">
      <t>カイケイ</t>
    </rPh>
    <rPh sb="51" eb="53">
      <t>クリイレ</t>
    </rPh>
    <rPh sb="53" eb="54">
      <t>キン</t>
    </rPh>
    <rPh sb="55" eb="56">
      <t>ハシラ</t>
    </rPh>
    <rPh sb="63" eb="65">
      <t>イッパン</t>
    </rPh>
    <rPh sb="65" eb="67">
      <t>カイケイ</t>
    </rPh>
    <rPh sb="67" eb="69">
      <t>クリイレ</t>
    </rPh>
    <rPh sb="69" eb="70">
      <t>キン</t>
    </rPh>
    <rPh sb="71" eb="72">
      <t>オオ</t>
    </rPh>
    <rPh sb="74" eb="76">
      <t>イソン</t>
    </rPh>
    <rPh sb="80" eb="82">
      <t>シュウエキ</t>
    </rPh>
    <rPh sb="82" eb="84">
      <t>コウゾウ</t>
    </rPh>
    <rPh sb="96" eb="98">
      <t>ヒリツ</t>
    </rPh>
    <rPh sb="119" eb="121">
      <t>キサイ</t>
    </rPh>
    <rPh sb="122" eb="125">
      <t>ショウカンキン</t>
    </rPh>
    <rPh sb="126" eb="128">
      <t>ヘンサイ</t>
    </rPh>
    <rPh sb="129" eb="130">
      <t>オオ</t>
    </rPh>
    <rPh sb="143" eb="144">
      <t>ミ</t>
    </rPh>
    <rPh sb="149" eb="151">
      <t>シホン</t>
    </rPh>
    <rPh sb="151" eb="152">
      <t>ヒ</t>
    </rPh>
    <rPh sb="152" eb="155">
      <t>ヘイジュンカ</t>
    </rPh>
    <rPh sb="155" eb="156">
      <t>サイ</t>
    </rPh>
    <rPh sb="157" eb="158">
      <t>マカナ</t>
    </rPh>
    <rPh sb="162" eb="164">
      <t>ジョウキョウ</t>
    </rPh>
    <rPh sb="171" eb="173">
      <t>キギョウ</t>
    </rPh>
    <rPh sb="173" eb="174">
      <t>サイ</t>
    </rPh>
    <rPh sb="174" eb="176">
      <t>ザンダカ</t>
    </rPh>
    <rPh sb="176" eb="177">
      <t>タイ</t>
    </rPh>
    <rPh sb="177" eb="179">
      <t>ジギョウ</t>
    </rPh>
    <rPh sb="179" eb="181">
      <t>キボ</t>
    </rPh>
    <rPh sb="181" eb="183">
      <t>ヒリツ</t>
    </rPh>
    <rPh sb="190" eb="191">
      <t>トウ</t>
    </rPh>
    <rPh sb="191" eb="192">
      <t>マチ</t>
    </rPh>
    <rPh sb="193" eb="195">
      <t>コウキョウ</t>
    </rPh>
    <rPh sb="195" eb="198">
      <t>ゲスイドウ</t>
    </rPh>
    <rPh sb="199" eb="201">
      <t>カンキョ</t>
    </rPh>
    <rPh sb="201" eb="203">
      <t>エンチョウ</t>
    </rPh>
    <rPh sb="209" eb="211">
      <t>セイビ</t>
    </rPh>
    <rPh sb="211" eb="213">
      <t>メンセキ</t>
    </rPh>
    <rPh sb="217" eb="219">
      <t>ヘイホウ</t>
    </rPh>
    <rPh sb="221" eb="224">
      <t>ショウキボ</t>
    </rPh>
    <rPh sb="230" eb="232">
      <t>トウガイ</t>
    </rPh>
    <rPh sb="232" eb="234">
      <t>ヒリツ</t>
    </rPh>
    <rPh sb="239" eb="241">
      <t>ルイジ</t>
    </rPh>
    <rPh sb="241" eb="243">
      <t>ダンタイ</t>
    </rPh>
    <rPh sb="244" eb="246">
      <t>ヒカク</t>
    </rPh>
    <rPh sb="249" eb="250">
      <t>ヒク</t>
    </rPh>
    <rPh sb="260" eb="261">
      <t>カンガ</t>
    </rPh>
    <rPh sb="269" eb="271">
      <t>ケイヒ</t>
    </rPh>
    <rPh sb="271" eb="273">
      <t>カイシュウ</t>
    </rPh>
    <rPh sb="273" eb="274">
      <t>リツ</t>
    </rPh>
    <rPh sb="281" eb="283">
      <t>ヘイセイ</t>
    </rPh>
    <rPh sb="285" eb="286">
      <t>ネン</t>
    </rPh>
    <rPh sb="286" eb="287">
      <t>ド</t>
    </rPh>
    <rPh sb="292" eb="294">
      <t>イコウ</t>
    </rPh>
    <rPh sb="302" eb="304">
      <t>スイジュン</t>
    </rPh>
    <rPh sb="305" eb="306">
      <t>トド</t>
    </rPh>
    <rPh sb="312" eb="314">
      <t>コウジュツ</t>
    </rPh>
    <rPh sb="316" eb="318">
      <t>オスイ</t>
    </rPh>
    <rPh sb="318" eb="320">
      <t>ショリ</t>
    </rPh>
    <rPh sb="320" eb="322">
      <t>ゲンカ</t>
    </rPh>
    <rPh sb="323" eb="324">
      <t>タカ</t>
    </rPh>
    <rPh sb="326" eb="327">
      <t>ツナ</t>
    </rPh>
    <rPh sb="336" eb="338">
      <t>コウジュツ</t>
    </rPh>
    <rPh sb="340" eb="343">
      <t>スイセンカ</t>
    </rPh>
    <rPh sb="343" eb="344">
      <t>リツ</t>
    </rPh>
    <rPh sb="345" eb="347">
      <t>ジョウショウ</t>
    </rPh>
    <rPh sb="348" eb="349">
      <t>ニブ</t>
    </rPh>
    <rPh sb="351" eb="353">
      <t>ネンド</t>
    </rPh>
    <rPh sb="353" eb="354">
      <t>ゴト</t>
    </rPh>
    <rPh sb="355" eb="357">
      <t>ハッセイ</t>
    </rPh>
    <rPh sb="359" eb="361">
      <t>シュウゼン</t>
    </rPh>
    <rPh sb="361" eb="363">
      <t>コウジ</t>
    </rPh>
    <rPh sb="364" eb="366">
      <t>シンキ</t>
    </rPh>
    <rPh sb="366" eb="368">
      <t>コウキョウ</t>
    </rPh>
    <rPh sb="370" eb="372">
      <t>セッチ</t>
    </rPh>
    <rPh sb="372" eb="374">
      <t>コウジ</t>
    </rPh>
    <rPh sb="381" eb="383">
      <t>エイキョウ</t>
    </rPh>
    <rPh sb="384" eb="385">
      <t>ウ</t>
    </rPh>
    <rPh sb="392" eb="393">
      <t>カンガ</t>
    </rPh>
    <rPh sb="401" eb="403">
      <t>オスイ</t>
    </rPh>
    <rPh sb="403" eb="405">
      <t>ショリ</t>
    </rPh>
    <rPh sb="405" eb="407">
      <t>ゲンカ</t>
    </rPh>
    <rPh sb="414" eb="417">
      <t>カクネンド</t>
    </rPh>
    <rPh sb="420" eb="421">
      <t>エン</t>
    </rPh>
    <rPh sb="422" eb="424">
      <t>リュウベイ</t>
    </rPh>
    <rPh sb="425" eb="426">
      <t>コ</t>
    </rPh>
    <rPh sb="431" eb="432">
      <t>タカ</t>
    </rPh>
    <rPh sb="433" eb="435">
      <t>スイジュン</t>
    </rPh>
    <rPh sb="445" eb="447">
      <t>コウジュツ</t>
    </rPh>
    <rPh sb="449" eb="452">
      <t>スイセンカ</t>
    </rPh>
    <rPh sb="452" eb="453">
      <t>リツ</t>
    </rPh>
    <rPh sb="454" eb="456">
      <t>ジョウショウ</t>
    </rPh>
    <rPh sb="457" eb="458">
      <t>ニブ</t>
    </rPh>
    <rPh sb="460" eb="462">
      <t>エイキョウ</t>
    </rPh>
    <rPh sb="466" eb="467">
      <t>ホン</t>
    </rPh>
    <rPh sb="467" eb="468">
      <t>ヒョウ</t>
    </rPh>
    <rPh sb="470" eb="472">
      <t>ジョウホウ</t>
    </rPh>
    <rPh sb="473" eb="475">
      <t>キサイ</t>
    </rPh>
    <rPh sb="479" eb="481">
      <t>ジュウリョウ</t>
    </rPh>
    <rPh sb="482" eb="484">
      <t>シシュツ</t>
    </rPh>
    <rPh sb="488" eb="490">
      <t>リュウイキ</t>
    </rPh>
    <rPh sb="490" eb="493">
      <t>ゲスイドウ</t>
    </rPh>
    <rPh sb="493" eb="495">
      <t>イジ</t>
    </rPh>
    <rPh sb="495" eb="497">
      <t>カンリ</t>
    </rPh>
    <rPh sb="497" eb="498">
      <t>ヒ</t>
    </rPh>
    <rPh sb="498" eb="501">
      <t>フタンキン</t>
    </rPh>
    <rPh sb="502" eb="503">
      <t>タカ</t>
    </rPh>
    <rPh sb="505" eb="507">
      <t>チョウカ</t>
    </rPh>
    <rPh sb="507" eb="509">
      <t>リョウキン</t>
    </rPh>
    <rPh sb="509" eb="511">
      <t>シュウニュウ</t>
    </rPh>
    <rPh sb="514" eb="515">
      <t>エン</t>
    </rPh>
    <rPh sb="516" eb="518">
      <t>リュウベイ</t>
    </rPh>
    <rPh sb="519" eb="520">
      <t>タイ</t>
    </rPh>
    <rPh sb="524" eb="525">
      <t>エン</t>
    </rPh>
    <rPh sb="526" eb="528">
      <t>リュウベイ</t>
    </rPh>
    <rPh sb="529" eb="532">
      <t>フタンキン</t>
    </rPh>
    <rPh sb="535" eb="538">
      <t>フタンキン</t>
    </rPh>
    <rPh sb="539" eb="541">
      <t>フカ</t>
    </rPh>
    <rPh sb="544" eb="546">
      <t>スイリョウ</t>
    </rPh>
    <rPh sb="550" eb="552">
      <t>フメイ</t>
    </rPh>
    <rPh sb="552" eb="553">
      <t>スイ</t>
    </rPh>
    <rPh sb="554" eb="555">
      <t>シ</t>
    </rPh>
    <rPh sb="557" eb="558">
      <t>リョウ</t>
    </rPh>
    <rPh sb="559" eb="561">
      <t>オスイ</t>
    </rPh>
    <rPh sb="561" eb="563">
      <t>ショリ</t>
    </rPh>
    <rPh sb="563" eb="565">
      <t>ゲンカ</t>
    </rPh>
    <rPh sb="566" eb="568">
      <t>タカド</t>
    </rPh>
    <rPh sb="574" eb="576">
      <t>ゲンイン</t>
    </rPh>
    <rPh sb="585" eb="586">
      <t>カンガ</t>
    </rPh>
    <rPh sb="594" eb="597">
      <t>スイセンカ</t>
    </rPh>
    <rPh sb="597" eb="598">
      <t>リツ</t>
    </rPh>
    <rPh sb="605" eb="607">
      <t>マイトシ</t>
    </rPh>
    <rPh sb="612" eb="614">
      <t>ジョウショウ</t>
    </rPh>
    <rPh sb="621" eb="623">
      <t>キョウヨウ</t>
    </rPh>
    <rPh sb="623" eb="625">
      <t>カイシ</t>
    </rPh>
    <rPh sb="629" eb="630">
      <t>ネン</t>
    </rPh>
    <rPh sb="630" eb="632">
      <t>ケイカ</t>
    </rPh>
    <rPh sb="633" eb="636">
      <t>ゲスイドウ</t>
    </rPh>
    <rPh sb="636" eb="638">
      <t>ジギョウ</t>
    </rPh>
    <rPh sb="642" eb="643">
      <t>キワ</t>
    </rPh>
    <rPh sb="645" eb="646">
      <t>ヒク</t>
    </rPh>
    <rPh sb="647" eb="649">
      <t>スイジュン</t>
    </rPh>
    <rPh sb="653" eb="655">
      <t>ジョウショウ</t>
    </rPh>
    <rPh sb="655" eb="656">
      <t>リツ</t>
    </rPh>
    <rPh sb="657" eb="659">
      <t>ヒジョウ</t>
    </rPh>
    <rPh sb="660" eb="661">
      <t>ユル</t>
    </rPh>
    <rPh sb="679" eb="681">
      <t>ゲンイン</t>
    </rPh>
    <rPh sb="686" eb="687">
      <t>ホン</t>
    </rPh>
    <rPh sb="687" eb="688">
      <t>ヒョウ</t>
    </rPh>
    <rPh sb="689" eb="691">
      <t>ジョウホウ</t>
    </rPh>
    <rPh sb="692" eb="694">
      <t>キサイ</t>
    </rPh>
    <rPh sb="698" eb="700">
      <t>クイキ</t>
    </rPh>
    <rPh sb="700" eb="701">
      <t>ナイ</t>
    </rPh>
    <rPh sb="702" eb="705">
      <t>コウレイシャ</t>
    </rPh>
    <rPh sb="708" eb="710">
      <t>セタイ</t>
    </rPh>
    <rPh sb="711" eb="712">
      <t>オオ</t>
    </rPh>
    <rPh sb="714" eb="716">
      <t>ヒヨウ</t>
    </rPh>
    <rPh sb="720" eb="723">
      <t>ゲスイドウ</t>
    </rPh>
    <rPh sb="723" eb="725">
      <t>カニュウ</t>
    </rPh>
    <rPh sb="736" eb="737">
      <t>オオ</t>
    </rPh>
    <rPh sb="741" eb="742">
      <t>カンガ</t>
    </rPh>
    <phoneticPr fontId="4"/>
  </si>
  <si>
    <t>【管渠の老朽化について】
　管渠は一番古い路線のもので平成6年の布設から21年経過している。管渠の大部分は真空圧送方式であり管渠の不具合が発生すると広い範囲で汚水の排除ができない事態となることから、長寿命化を検討する必要がある。</t>
    <rPh sb="1" eb="3">
      <t>カンキョ</t>
    </rPh>
    <rPh sb="4" eb="7">
      <t>ロウキュウカ</t>
    </rPh>
    <rPh sb="14" eb="16">
      <t>カンキョ</t>
    </rPh>
    <rPh sb="17" eb="19">
      <t>イチバン</t>
    </rPh>
    <rPh sb="19" eb="20">
      <t>フル</t>
    </rPh>
    <rPh sb="21" eb="23">
      <t>ロセン</t>
    </rPh>
    <rPh sb="27" eb="29">
      <t>ヘイセイ</t>
    </rPh>
    <rPh sb="30" eb="31">
      <t>ネン</t>
    </rPh>
    <rPh sb="32" eb="34">
      <t>フセツ</t>
    </rPh>
    <rPh sb="38" eb="39">
      <t>ネン</t>
    </rPh>
    <rPh sb="39" eb="41">
      <t>ケイカ</t>
    </rPh>
    <rPh sb="46" eb="48">
      <t>カンキョ</t>
    </rPh>
    <rPh sb="49" eb="52">
      <t>ダイブブン</t>
    </rPh>
    <rPh sb="53" eb="55">
      <t>シンクウ</t>
    </rPh>
    <rPh sb="55" eb="57">
      <t>アッソウ</t>
    </rPh>
    <rPh sb="57" eb="59">
      <t>ホウシキ</t>
    </rPh>
    <rPh sb="62" eb="64">
      <t>カンキョ</t>
    </rPh>
    <rPh sb="65" eb="68">
      <t>フグアイ</t>
    </rPh>
    <rPh sb="69" eb="71">
      <t>ハッセイ</t>
    </rPh>
    <rPh sb="74" eb="75">
      <t>ヒロ</t>
    </rPh>
    <rPh sb="76" eb="78">
      <t>ハンイ</t>
    </rPh>
    <rPh sb="79" eb="81">
      <t>オスイ</t>
    </rPh>
    <rPh sb="82" eb="84">
      <t>ハイジョ</t>
    </rPh>
    <rPh sb="89" eb="91">
      <t>ジタイ</t>
    </rPh>
    <rPh sb="99" eb="100">
      <t>チョウ</t>
    </rPh>
    <rPh sb="100" eb="103">
      <t>ジュミョウカ</t>
    </rPh>
    <rPh sb="104" eb="106">
      <t>ケントウ</t>
    </rPh>
    <rPh sb="108" eb="110">
      <t>ヒツヨウ</t>
    </rPh>
    <phoneticPr fontId="4"/>
  </si>
  <si>
    <t>　高止まりしている汚水処理原価が収益的収支比率および経費回収率の低下に繋がっている。
　これを改善するためには、水洗化率の上昇と経常経費の圧縮が求められ、大きく２つの施策が必要と考える。
①収入の改善
　低水準にある水洗化率を向上させ、収入の改善に繋げるため、利用できる制度や補助金の情報を積極的に発信することが必要。
②経常経費の圧縮
　超過料金収入に対し約72%を占める流域下水道維持管理負担金支出の圧縮のため、不明水の探索と滲入防止の措置を講じる必要がある。
　また、修繕や工事などを可能な範囲で一括発注し、更なる経費の圧縮を行う必要がある。</t>
    <rPh sb="1" eb="3">
      <t>タカド</t>
    </rPh>
    <rPh sb="9" eb="11">
      <t>オスイ</t>
    </rPh>
    <rPh sb="11" eb="13">
      <t>ショリ</t>
    </rPh>
    <rPh sb="13" eb="15">
      <t>ゲンカ</t>
    </rPh>
    <rPh sb="16" eb="19">
      <t>シュウエキテキ</t>
    </rPh>
    <rPh sb="19" eb="21">
      <t>シュウシ</t>
    </rPh>
    <rPh sb="21" eb="23">
      <t>ヒリツ</t>
    </rPh>
    <rPh sb="26" eb="28">
      <t>ケイヒ</t>
    </rPh>
    <rPh sb="28" eb="30">
      <t>カイシュウ</t>
    </rPh>
    <rPh sb="30" eb="31">
      <t>リツ</t>
    </rPh>
    <rPh sb="32" eb="34">
      <t>テイカ</t>
    </rPh>
    <rPh sb="35" eb="36">
      <t>ツナ</t>
    </rPh>
    <rPh sb="47" eb="49">
      <t>カイゼン</t>
    </rPh>
    <rPh sb="56" eb="59">
      <t>スイセンカ</t>
    </rPh>
    <rPh sb="59" eb="60">
      <t>リツ</t>
    </rPh>
    <rPh sb="61" eb="63">
      <t>ジョウショウ</t>
    </rPh>
    <rPh sb="64" eb="66">
      <t>ケイジョウ</t>
    </rPh>
    <rPh sb="66" eb="68">
      <t>ケイヒ</t>
    </rPh>
    <rPh sb="69" eb="71">
      <t>アッシュク</t>
    </rPh>
    <rPh sb="72" eb="73">
      <t>モト</t>
    </rPh>
    <rPh sb="77" eb="78">
      <t>オオ</t>
    </rPh>
    <rPh sb="83" eb="85">
      <t>シサク</t>
    </rPh>
    <rPh sb="86" eb="88">
      <t>ヒツヨウ</t>
    </rPh>
    <rPh sb="89" eb="90">
      <t>カンガ</t>
    </rPh>
    <rPh sb="95" eb="97">
      <t>シュウニュウ</t>
    </rPh>
    <rPh sb="98" eb="100">
      <t>カイゼン</t>
    </rPh>
    <rPh sb="102" eb="105">
      <t>テイスイジュン</t>
    </rPh>
    <rPh sb="108" eb="111">
      <t>スイセンカ</t>
    </rPh>
    <rPh sb="111" eb="112">
      <t>リツ</t>
    </rPh>
    <rPh sb="113" eb="115">
      <t>コウジョウ</t>
    </rPh>
    <rPh sb="118" eb="120">
      <t>シュウニュウ</t>
    </rPh>
    <rPh sb="121" eb="123">
      <t>カイゼン</t>
    </rPh>
    <rPh sb="124" eb="125">
      <t>ツナ</t>
    </rPh>
    <rPh sb="130" eb="132">
      <t>リヨウ</t>
    </rPh>
    <rPh sb="135" eb="137">
      <t>セイド</t>
    </rPh>
    <rPh sb="138" eb="141">
      <t>ホジョキン</t>
    </rPh>
    <rPh sb="142" eb="144">
      <t>ジョウホウ</t>
    </rPh>
    <rPh sb="145" eb="148">
      <t>セッキョクテキ</t>
    </rPh>
    <rPh sb="149" eb="151">
      <t>ハッシン</t>
    </rPh>
    <rPh sb="156" eb="158">
      <t>ヒツヨウ</t>
    </rPh>
    <rPh sb="161" eb="163">
      <t>ケイジョウ</t>
    </rPh>
    <rPh sb="163" eb="165">
      <t>ケイヒ</t>
    </rPh>
    <rPh sb="166" eb="168">
      <t>アッシュク</t>
    </rPh>
    <rPh sb="170" eb="172">
      <t>チョウカ</t>
    </rPh>
    <rPh sb="172" eb="174">
      <t>リョウキン</t>
    </rPh>
    <rPh sb="174" eb="176">
      <t>シュウニュウ</t>
    </rPh>
    <rPh sb="177" eb="178">
      <t>タイ</t>
    </rPh>
    <rPh sb="179" eb="180">
      <t>ヤク</t>
    </rPh>
    <rPh sb="184" eb="185">
      <t>シ</t>
    </rPh>
    <rPh sb="187" eb="189">
      <t>リュウイキ</t>
    </rPh>
    <rPh sb="189" eb="192">
      <t>ゲスイドウ</t>
    </rPh>
    <rPh sb="192" eb="194">
      <t>イジ</t>
    </rPh>
    <rPh sb="194" eb="196">
      <t>カンリ</t>
    </rPh>
    <rPh sb="196" eb="199">
      <t>フタンキン</t>
    </rPh>
    <rPh sb="199" eb="201">
      <t>シシュツ</t>
    </rPh>
    <rPh sb="202" eb="204">
      <t>アッシュク</t>
    </rPh>
    <rPh sb="208" eb="210">
      <t>フメイ</t>
    </rPh>
    <rPh sb="210" eb="211">
      <t>スイ</t>
    </rPh>
    <rPh sb="212" eb="214">
      <t>タンサク</t>
    </rPh>
    <rPh sb="215" eb="217">
      <t>シンニュウ</t>
    </rPh>
    <rPh sb="217" eb="219">
      <t>ボウシ</t>
    </rPh>
    <rPh sb="220" eb="222">
      <t>ソチ</t>
    </rPh>
    <rPh sb="223" eb="224">
      <t>コウ</t>
    </rPh>
    <rPh sb="226" eb="228">
      <t>ヒツヨウ</t>
    </rPh>
    <rPh sb="237" eb="239">
      <t>シュウゼン</t>
    </rPh>
    <rPh sb="240" eb="242">
      <t>コウジ</t>
    </rPh>
    <rPh sb="245" eb="247">
      <t>カノウ</t>
    </rPh>
    <rPh sb="248" eb="250">
      <t>ハンイ</t>
    </rPh>
    <rPh sb="251" eb="253">
      <t>イッカツ</t>
    </rPh>
    <rPh sb="253" eb="255">
      <t>ハッチュウ</t>
    </rPh>
    <rPh sb="257" eb="258">
      <t>サラ</t>
    </rPh>
    <rPh sb="260" eb="262">
      <t>ケイヒ</t>
    </rPh>
    <rPh sb="263" eb="265">
      <t>アッシュク</t>
    </rPh>
    <rPh sb="266" eb="267">
      <t>オコナ</t>
    </rPh>
    <rPh sb="268" eb="27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</si>
</sst>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4">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9.5"/>
      <color theme="1"/>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3" fillId="0" borderId="6"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7" xfId="0" applyFont="1" applyBorder="1" applyAlignment="1" applyProtection="1">
      <alignment horizontal="left" vertical="top" wrapText="1"/>
      <protection locked="0"/>
    </xf>
    <xf numFmtId="0" fontId="23" fillId="0" borderId="8" xfId="0"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582464"/>
        <c:axId val="9758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quot;-&quot;">
                  <c:v>7.0000000000000007E-2</c:v>
                </c:pt>
                <c:pt idx="1">
                  <c:v>0</c:v>
                </c:pt>
                <c:pt idx="2" formatCode="#,##0.00;&quot;△&quot;#,##0.00;&quot;-&quot;">
                  <c:v>0.14000000000000001</c:v>
                </c:pt>
                <c:pt idx="3" formatCode="#,##0.00;&quot;△&quot;#,##0.00;&quot;-&quot;">
                  <c:v>0.14000000000000001</c:v>
                </c:pt>
                <c:pt idx="4" formatCode="#,##0.00;&quot;△&quot;#,##0.00;&quot;-&quot;">
                  <c:v>0.03</c:v>
                </c:pt>
              </c:numCache>
            </c:numRef>
          </c:val>
          <c:smooth val="0"/>
        </c:ser>
        <c:dLbls>
          <c:showLegendKey val="0"/>
          <c:showVal val="0"/>
          <c:showCatName val="0"/>
          <c:showSerName val="0"/>
          <c:showPercent val="0"/>
          <c:showBubbleSize val="0"/>
        </c:dLbls>
        <c:marker val="1"/>
        <c:smooth val="0"/>
        <c:axId val="97582464"/>
        <c:axId val="97583872"/>
      </c:lineChart>
      <c:dateAx>
        <c:axId val="97582464"/>
        <c:scaling>
          <c:orientation val="minMax"/>
        </c:scaling>
        <c:delete val="1"/>
        <c:axPos val="b"/>
        <c:numFmt formatCode="ge" sourceLinked="1"/>
        <c:majorTickMark val="none"/>
        <c:minorTickMark val="none"/>
        <c:tickLblPos val="none"/>
        <c:crossAx val="97583872"/>
        <c:crosses val="autoZero"/>
        <c:auto val="1"/>
        <c:lblOffset val="100"/>
        <c:baseTimeUnit val="years"/>
      </c:dateAx>
      <c:valAx>
        <c:axId val="9758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8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954304"/>
        <c:axId val="103964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38.97</c:v>
                </c:pt>
                <c:pt idx="1">
                  <c:v>41.48</c:v>
                </c:pt>
                <c:pt idx="2">
                  <c:v>41.95</c:v>
                </c:pt>
                <c:pt idx="3">
                  <c:v>50.32</c:v>
                </c:pt>
                <c:pt idx="4">
                  <c:v>49.89</c:v>
                </c:pt>
              </c:numCache>
            </c:numRef>
          </c:val>
          <c:smooth val="0"/>
        </c:ser>
        <c:dLbls>
          <c:showLegendKey val="0"/>
          <c:showVal val="0"/>
          <c:showCatName val="0"/>
          <c:showSerName val="0"/>
          <c:showPercent val="0"/>
          <c:showBubbleSize val="0"/>
        </c:dLbls>
        <c:marker val="1"/>
        <c:smooth val="0"/>
        <c:axId val="103954304"/>
        <c:axId val="103964672"/>
      </c:lineChart>
      <c:dateAx>
        <c:axId val="103954304"/>
        <c:scaling>
          <c:orientation val="minMax"/>
        </c:scaling>
        <c:delete val="1"/>
        <c:axPos val="b"/>
        <c:numFmt formatCode="ge" sourceLinked="1"/>
        <c:majorTickMark val="none"/>
        <c:minorTickMark val="none"/>
        <c:tickLblPos val="none"/>
        <c:crossAx val="103964672"/>
        <c:crosses val="autoZero"/>
        <c:auto val="1"/>
        <c:lblOffset val="100"/>
        <c:baseTimeUnit val="years"/>
      </c:dateAx>
      <c:valAx>
        <c:axId val="10396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5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47.38</c:v>
                </c:pt>
                <c:pt idx="1">
                  <c:v>47.92</c:v>
                </c:pt>
                <c:pt idx="2">
                  <c:v>49.89</c:v>
                </c:pt>
                <c:pt idx="3">
                  <c:v>50.07</c:v>
                </c:pt>
                <c:pt idx="4">
                  <c:v>53.17</c:v>
                </c:pt>
              </c:numCache>
            </c:numRef>
          </c:val>
        </c:ser>
        <c:dLbls>
          <c:showLegendKey val="0"/>
          <c:showVal val="0"/>
          <c:showCatName val="0"/>
          <c:showSerName val="0"/>
          <c:showPercent val="0"/>
          <c:showBubbleSize val="0"/>
        </c:dLbls>
        <c:gapWidth val="150"/>
        <c:axId val="104007168"/>
        <c:axId val="104009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64.55</c:v>
                </c:pt>
                <c:pt idx="1">
                  <c:v>65.739999999999995</c:v>
                </c:pt>
                <c:pt idx="2">
                  <c:v>64.459999999999994</c:v>
                </c:pt>
                <c:pt idx="3">
                  <c:v>84.57</c:v>
                </c:pt>
                <c:pt idx="4">
                  <c:v>84.73</c:v>
                </c:pt>
              </c:numCache>
            </c:numRef>
          </c:val>
          <c:smooth val="0"/>
        </c:ser>
        <c:dLbls>
          <c:showLegendKey val="0"/>
          <c:showVal val="0"/>
          <c:showCatName val="0"/>
          <c:showSerName val="0"/>
          <c:showPercent val="0"/>
          <c:showBubbleSize val="0"/>
        </c:dLbls>
        <c:marker val="1"/>
        <c:smooth val="0"/>
        <c:axId val="104007168"/>
        <c:axId val="104009088"/>
      </c:lineChart>
      <c:dateAx>
        <c:axId val="104007168"/>
        <c:scaling>
          <c:orientation val="minMax"/>
        </c:scaling>
        <c:delete val="1"/>
        <c:axPos val="b"/>
        <c:numFmt formatCode="ge" sourceLinked="1"/>
        <c:majorTickMark val="none"/>
        <c:minorTickMark val="none"/>
        <c:tickLblPos val="none"/>
        <c:crossAx val="104009088"/>
        <c:crosses val="autoZero"/>
        <c:auto val="1"/>
        <c:lblOffset val="100"/>
        <c:baseTimeUnit val="years"/>
      </c:dateAx>
      <c:valAx>
        <c:axId val="10400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0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75.760000000000005</c:v>
                </c:pt>
                <c:pt idx="1">
                  <c:v>79.62</c:v>
                </c:pt>
                <c:pt idx="2">
                  <c:v>79.92</c:v>
                </c:pt>
                <c:pt idx="3">
                  <c:v>77.38</c:v>
                </c:pt>
                <c:pt idx="4">
                  <c:v>77.42</c:v>
                </c:pt>
              </c:numCache>
            </c:numRef>
          </c:val>
        </c:ser>
        <c:dLbls>
          <c:showLegendKey val="0"/>
          <c:showVal val="0"/>
          <c:showCatName val="0"/>
          <c:showSerName val="0"/>
          <c:showPercent val="0"/>
          <c:showBubbleSize val="0"/>
        </c:dLbls>
        <c:gapWidth val="150"/>
        <c:axId val="97625216"/>
        <c:axId val="9762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625216"/>
        <c:axId val="97627136"/>
      </c:lineChart>
      <c:dateAx>
        <c:axId val="97625216"/>
        <c:scaling>
          <c:orientation val="minMax"/>
        </c:scaling>
        <c:delete val="1"/>
        <c:axPos val="b"/>
        <c:numFmt formatCode="ge" sourceLinked="1"/>
        <c:majorTickMark val="none"/>
        <c:minorTickMark val="none"/>
        <c:tickLblPos val="none"/>
        <c:crossAx val="97627136"/>
        <c:crosses val="autoZero"/>
        <c:auto val="1"/>
        <c:lblOffset val="100"/>
        <c:baseTimeUnit val="years"/>
      </c:dateAx>
      <c:valAx>
        <c:axId val="9762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2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418304"/>
        <c:axId val="10042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18304"/>
        <c:axId val="100420224"/>
      </c:lineChart>
      <c:dateAx>
        <c:axId val="100418304"/>
        <c:scaling>
          <c:orientation val="minMax"/>
        </c:scaling>
        <c:delete val="1"/>
        <c:axPos val="b"/>
        <c:numFmt formatCode="ge" sourceLinked="1"/>
        <c:majorTickMark val="none"/>
        <c:minorTickMark val="none"/>
        <c:tickLblPos val="none"/>
        <c:crossAx val="100420224"/>
        <c:crosses val="autoZero"/>
        <c:auto val="1"/>
        <c:lblOffset val="100"/>
        <c:baseTimeUnit val="years"/>
      </c:dateAx>
      <c:valAx>
        <c:axId val="10042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1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456320"/>
        <c:axId val="10046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56320"/>
        <c:axId val="100462592"/>
      </c:lineChart>
      <c:dateAx>
        <c:axId val="100456320"/>
        <c:scaling>
          <c:orientation val="minMax"/>
        </c:scaling>
        <c:delete val="1"/>
        <c:axPos val="b"/>
        <c:numFmt formatCode="ge" sourceLinked="1"/>
        <c:majorTickMark val="none"/>
        <c:minorTickMark val="none"/>
        <c:tickLblPos val="none"/>
        <c:crossAx val="100462592"/>
        <c:crosses val="autoZero"/>
        <c:auto val="1"/>
        <c:lblOffset val="100"/>
        <c:baseTimeUnit val="years"/>
      </c:dateAx>
      <c:valAx>
        <c:axId val="10046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677312"/>
        <c:axId val="10169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677312"/>
        <c:axId val="101691776"/>
      </c:lineChart>
      <c:dateAx>
        <c:axId val="101677312"/>
        <c:scaling>
          <c:orientation val="minMax"/>
        </c:scaling>
        <c:delete val="1"/>
        <c:axPos val="b"/>
        <c:numFmt formatCode="ge" sourceLinked="1"/>
        <c:majorTickMark val="none"/>
        <c:minorTickMark val="none"/>
        <c:tickLblPos val="none"/>
        <c:crossAx val="101691776"/>
        <c:crosses val="autoZero"/>
        <c:auto val="1"/>
        <c:lblOffset val="100"/>
        <c:baseTimeUnit val="years"/>
      </c:dateAx>
      <c:valAx>
        <c:axId val="10169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7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077184"/>
        <c:axId val="10408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077184"/>
        <c:axId val="104087552"/>
      </c:lineChart>
      <c:dateAx>
        <c:axId val="104077184"/>
        <c:scaling>
          <c:orientation val="minMax"/>
        </c:scaling>
        <c:delete val="1"/>
        <c:axPos val="b"/>
        <c:numFmt formatCode="ge" sourceLinked="1"/>
        <c:majorTickMark val="none"/>
        <c:minorTickMark val="none"/>
        <c:tickLblPos val="none"/>
        <c:crossAx val="104087552"/>
        <c:crosses val="autoZero"/>
        <c:auto val="1"/>
        <c:lblOffset val="100"/>
        <c:baseTimeUnit val="years"/>
      </c:dateAx>
      <c:valAx>
        <c:axId val="10408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7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474.09</c:v>
                </c:pt>
                <c:pt idx="1">
                  <c:v>439.89</c:v>
                </c:pt>
                <c:pt idx="2">
                  <c:v>325.94</c:v>
                </c:pt>
                <c:pt idx="3">
                  <c:v>388.51</c:v>
                </c:pt>
                <c:pt idx="4">
                  <c:v>358.68</c:v>
                </c:pt>
              </c:numCache>
            </c:numRef>
          </c:val>
        </c:ser>
        <c:dLbls>
          <c:showLegendKey val="0"/>
          <c:showVal val="0"/>
          <c:showCatName val="0"/>
          <c:showSerName val="0"/>
          <c:showPercent val="0"/>
          <c:showBubbleSize val="0"/>
        </c:dLbls>
        <c:gapWidth val="150"/>
        <c:axId val="104120320"/>
        <c:axId val="104122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1897.09</c:v>
                </c:pt>
                <c:pt idx="1">
                  <c:v>1734.34</c:v>
                </c:pt>
                <c:pt idx="2">
                  <c:v>1791.46</c:v>
                </c:pt>
                <c:pt idx="3">
                  <c:v>1306.92</c:v>
                </c:pt>
                <c:pt idx="4">
                  <c:v>1203.71</c:v>
                </c:pt>
              </c:numCache>
            </c:numRef>
          </c:val>
          <c:smooth val="0"/>
        </c:ser>
        <c:dLbls>
          <c:showLegendKey val="0"/>
          <c:showVal val="0"/>
          <c:showCatName val="0"/>
          <c:showSerName val="0"/>
          <c:showPercent val="0"/>
          <c:showBubbleSize val="0"/>
        </c:dLbls>
        <c:marker val="1"/>
        <c:smooth val="0"/>
        <c:axId val="104120320"/>
        <c:axId val="104122240"/>
      </c:lineChart>
      <c:dateAx>
        <c:axId val="104120320"/>
        <c:scaling>
          <c:orientation val="minMax"/>
        </c:scaling>
        <c:delete val="1"/>
        <c:axPos val="b"/>
        <c:numFmt formatCode="ge" sourceLinked="1"/>
        <c:majorTickMark val="none"/>
        <c:minorTickMark val="none"/>
        <c:tickLblPos val="none"/>
        <c:crossAx val="104122240"/>
        <c:crosses val="autoZero"/>
        <c:auto val="1"/>
        <c:lblOffset val="100"/>
        <c:baseTimeUnit val="years"/>
      </c:dateAx>
      <c:valAx>
        <c:axId val="10412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2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59.55</c:v>
                </c:pt>
                <c:pt idx="1">
                  <c:v>54.19</c:v>
                </c:pt>
                <c:pt idx="2">
                  <c:v>56.89</c:v>
                </c:pt>
                <c:pt idx="3">
                  <c:v>52.71</c:v>
                </c:pt>
                <c:pt idx="4">
                  <c:v>54.94</c:v>
                </c:pt>
              </c:numCache>
            </c:numRef>
          </c:val>
        </c:ser>
        <c:dLbls>
          <c:showLegendKey val="0"/>
          <c:showVal val="0"/>
          <c:showCatName val="0"/>
          <c:showSerName val="0"/>
          <c:showPercent val="0"/>
          <c:showBubbleSize val="0"/>
        </c:dLbls>
        <c:gapWidth val="150"/>
        <c:axId val="103844864"/>
        <c:axId val="10384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55.28</c:v>
                </c:pt>
                <c:pt idx="1">
                  <c:v>55.91</c:v>
                </c:pt>
                <c:pt idx="2">
                  <c:v>51.28</c:v>
                </c:pt>
                <c:pt idx="3">
                  <c:v>68.510000000000005</c:v>
                </c:pt>
                <c:pt idx="4">
                  <c:v>69.739999999999995</c:v>
                </c:pt>
              </c:numCache>
            </c:numRef>
          </c:val>
          <c:smooth val="0"/>
        </c:ser>
        <c:dLbls>
          <c:showLegendKey val="0"/>
          <c:showVal val="0"/>
          <c:showCatName val="0"/>
          <c:showSerName val="0"/>
          <c:showPercent val="0"/>
          <c:showBubbleSize val="0"/>
        </c:dLbls>
        <c:marker val="1"/>
        <c:smooth val="0"/>
        <c:axId val="103844864"/>
        <c:axId val="103847040"/>
      </c:lineChart>
      <c:dateAx>
        <c:axId val="103844864"/>
        <c:scaling>
          <c:orientation val="minMax"/>
        </c:scaling>
        <c:delete val="1"/>
        <c:axPos val="b"/>
        <c:numFmt formatCode="ge" sourceLinked="1"/>
        <c:majorTickMark val="none"/>
        <c:minorTickMark val="none"/>
        <c:tickLblPos val="none"/>
        <c:crossAx val="103847040"/>
        <c:crosses val="autoZero"/>
        <c:auto val="1"/>
        <c:lblOffset val="100"/>
        <c:baseTimeUnit val="years"/>
      </c:dateAx>
      <c:valAx>
        <c:axId val="10384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4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270.41000000000003</c:v>
                </c:pt>
                <c:pt idx="1">
                  <c:v>299.51</c:v>
                </c:pt>
                <c:pt idx="2">
                  <c:v>287.92</c:v>
                </c:pt>
                <c:pt idx="3">
                  <c:v>307.63</c:v>
                </c:pt>
                <c:pt idx="4">
                  <c:v>301.25</c:v>
                </c:pt>
              </c:numCache>
            </c:numRef>
          </c:val>
        </c:ser>
        <c:dLbls>
          <c:showLegendKey val="0"/>
          <c:showVal val="0"/>
          <c:showCatName val="0"/>
          <c:showSerName val="0"/>
          <c:showPercent val="0"/>
          <c:showBubbleSize val="0"/>
        </c:dLbls>
        <c:gapWidth val="150"/>
        <c:axId val="103868672"/>
        <c:axId val="10387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290.75</c:v>
                </c:pt>
                <c:pt idx="1">
                  <c:v>284.98</c:v>
                </c:pt>
                <c:pt idx="2">
                  <c:v>311.81</c:v>
                </c:pt>
                <c:pt idx="3">
                  <c:v>247.43</c:v>
                </c:pt>
                <c:pt idx="4">
                  <c:v>248.89</c:v>
                </c:pt>
              </c:numCache>
            </c:numRef>
          </c:val>
          <c:smooth val="0"/>
        </c:ser>
        <c:dLbls>
          <c:showLegendKey val="0"/>
          <c:showVal val="0"/>
          <c:showCatName val="0"/>
          <c:showSerName val="0"/>
          <c:showPercent val="0"/>
          <c:showBubbleSize val="0"/>
        </c:dLbls>
        <c:marker val="1"/>
        <c:smooth val="0"/>
        <c:axId val="103868672"/>
        <c:axId val="103870848"/>
      </c:lineChart>
      <c:dateAx>
        <c:axId val="103868672"/>
        <c:scaling>
          <c:orientation val="minMax"/>
        </c:scaling>
        <c:delete val="1"/>
        <c:axPos val="b"/>
        <c:numFmt formatCode="ge" sourceLinked="1"/>
        <c:majorTickMark val="none"/>
        <c:minorTickMark val="none"/>
        <c:tickLblPos val="none"/>
        <c:crossAx val="103870848"/>
        <c:crosses val="autoZero"/>
        <c:auto val="1"/>
        <c:lblOffset val="100"/>
        <c:baseTimeUnit val="years"/>
      </c:dateAx>
      <c:valAx>
        <c:axId val="10387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6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84" t="str">
        <f>データ!H6</f>
        <v>秋田県　美郷町</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81" t="s">
        <v>1</v>
      </c>
      <c r="C7" s="81"/>
      <c r="D7" s="81"/>
      <c r="E7" s="81"/>
      <c r="F7" s="81"/>
      <c r="G7" s="81"/>
      <c r="H7" s="81"/>
      <c r="I7" s="81" t="s">
        <v>2</v>
      </c>
      <c r="J7" s="81"/>
      <c r="K7" s="81"/>
      <c r="L7" s="81"/>
      <c r="M7" s="81"/>
      <c r="N7" s="81"/>
      <c r="O7" s="81"/>
      <c r="P7" s="81" t="s">
        <v>3</v>
      </c>
      <c r="Q7" s="81"/>
      <c r="R7" s="81"/>
      <c r="S7" s="81"/>
      <c r="T7" s="81"/>
      <c r="U7" s="81"/>
      <c r="V7" s="81"/>
      <c r="W7" s="81" t="s">
        <v>4</v>
      </c>
      <c r="X7" s="81"/>
      <c r="Y7" s="81"/>
      <c r="Z7" s="81"/>
      <c r="AA7" s="81"/>
      <c r="AB7" s="81"/>
      <c r="AC7" s="81"/>
      <c r="AD7" s="3"/>
      <c r="AE7" s="3"/>
      <c r="AF7" s="3"/>
      <c r="AG7" s="3"/>
      <c r="AH7" s="3"/>
      <c r="AI7" s="3"/>
      <c r="AJ7" s="3"/>
      <c r="AK7" s="3"/>
      <c r="AL7" s="81" t="s">
        <v>5</v>
      </c>
      <c r="AM7" s="81"/>
      <c r="AN7" s="81"/>
      <c r="AO7" s="81"/>
      <c r="AP7" s="81"/>
      <c r="AQ7" s="81"/>
      <c r="AR7" s="81"/>
      <c r="AS7" s="81"/>
      <c r="AT7" s="81" t="s">
        <v>6</v>
      </c>
      <c r="AU7" s="81"/>
      <c r="AV7" s="81"/>
      <c r="AW7" s="81"/>
      <c r="AX7" s="81"/>
      <c r="AY7" s="81"/>
      <c r="AZ7" s="81"/>
      <c r="BA7" s="81"/>
      <c r="BB7" s="81" t="s">
        <v>7</v>
      </c>
      <c r="BC7" s="81"/>
      <c r="BD7" s="81"/>
      <c r="BE7" s="81"/>
      <c r="BF7" s="81"/>
      <c r="BG7" s="81"/>
      <c r="BH7" s="81"/>
      <c r="BI7" s="81"/>
      <c r="BJ7" s="3"/>
      <c r="BK7" s="3"/>
      <c r="BL7" s="4" t="s">
        <v>8</v>
      </c>
      <c r="BM7" s="5"/>
      <c r="BN7" s="5"/>
      <c r="BO7" s="5"/>
      <c r="BP7" s="5"/>
      <c r="BQ7" s="5"/>
      <c r="BR7" s="5"/>
      <c r="BS7" s="5"/>
      <c r="BT7" s="5"/>
      <c r="BU7" s="5"/>
      <c r="BV7" s="5"/>
      <c r="BW7" s="5"/>
      <c r="BX7" s="5"/>
      <c r="BY7" s="6"/>
    </row>
    <row r="8" spans="1:78" ht="18.75" customHeight="1">
      <c r="A8" s="2"/>
      <c r="B8" s="82" t="str">
        <f>データ!I6</f>
        <v>法非適用</v>
      </c>
      <c r="C8" s="82"/>
      <c r="D8" s="82"/>
      <c r="E8" s="82"/>
      <c r="F8" s="82"/>
      <c r="G8" s="82"/>
      <c r="H8" s="82"/>
      <c r="I8" s="82" t="str">
        <f>データ!J6</f>
        <v>下水道事業</v>
      </c>
      <c r="J8" s="82"/>
      <c r="K8" s="82"/>
      <c r="L8" s="82"/>
      <c r="M8" s="82"/>
      <c r="N8" s="82"/>
      <c r="O8" s="82"/>
      <c r="P8" s="82" t="str">
        <f>データ!K6</f>
        <v>公共下水道</v>
      </c>
      <c r="Q8" s="82"/>
      <c r="R8" s="82"/>
      <c r="S8" s="82"/>
      <c r="T8" s="82"/>
      <c r="U8" s="82"/>
      <c r="V8" s="82"/>
      <c r="W8" s="82" t="str">
        <f>データ!L6</f>
        <v>Cd2</v>
      </c>
      <c r="X8" s="82"/>
      <c r="Y8" s="82"/>
      <c r="Z8" s="82"/>
      <c r="AA8" s="82"/>
      <c r="AB8" s="82"/>
      <c r="AC8" s="82"/>
      <c r="AD8" s="3"/>
      <c r="AE8" s="3"/>
      <c r="AF8" s="3"/>
      <c r="AG8" s="3"/>
      <c r="AH8" s="3"/>
      <c r="AI8" s="3"/>
      <c r="AJ8" s="3"/>
      <c r="AK8" s="3"/>
      <c r="AL8" s="76">
        <f>データ!R6</f>
        <v>20932</v>
      </c>
      <c r="AM8" s="76"/>
      <c r="AN8" s="76"/>
      <c r="AO8" s="76"/>
      <c r="AP8" s="76"/>
      <c r="AQ8" s="76"/>
      <c r="AR8" s="76"/>
      <c r="AS8" s="76"/>
      <c r="AT8" s="75">
        <f>データ!S6</f>
        <v>168.34</v>
      </c>
      <c r="AU8" s="75"/>
      <c r="AV8" s="75"/>
      <c r="AW8" s="75"/>
      <c r="AX8" s="75"/>
      <c r="AY8" s="75"/>
      <c r="AZ8" s="75"/>
      <c r="BA8" s="75"/>
      <c r="BB8" s="75">
        <f>データ!T6</f>
        <v>124.34</v>
      </c>
      <c r="BC8" s="75"/>
      <c r="BD8" s="75"/>
      <c r="BE8" s="75"/>
      <c r="BF8" s="75"/>
      <c r="BG8" s="75"/>
      <c r="BH8" s="75"/>
      <c r="BI8" s="75"/>
      <c r="BJ8" s="3"/>
      <c r="BK8" s="3"/>
      <c r="BL8" s="79" t="s">
        <v>9</v>
      </c>
      <c r="BM8" s="80"/>
      <c r="BN8" s="7" t="s">
        <v>10</v>
      </c>
      <c r="BO8" s="8"/>
      <c r="BP8" s="8"/>
      <c r="BQ8" s="8"/>
      <c r="BR8" s="8"/>
      <c r="BS8" s="8"/>
      <c r="BT8" s="8"/>
      <c r="BU8" s="8"/>
      <c r="BV8" s="8"/>
      <c r="BW8" s="8"/>
      <c r="BX8" s="8"/>
      <c r="BY8" s="9"/>
    </row>
    <row r="9" spans="1:78" ht="18.75" customHeight="1">
      <c r="A9" s="2"/>
      <c r="B9" s="81" t="s">
        <v>11</v>
      </c>
      <c r="C9" s="81"/>
      <c r="D9" s="81"/>
      <c r="E9" s="81"/>
      <c r="F9" s="81"/>
      <c r="G9" s="81"/>
      <c r="H9" s="81"/>
      <c r="I9" s="81" t="s">
        <v>12</v>
      </c>
      <c r="J9" s="81"/>
      <c r="K9" s="81"/>
      <c r="L9" s="81"/>
      <c r="M9" s="81"/>
      <c r="N9" s="81"/>
      <c r="O9" s="81"/>
      <c r="P9" s="81" t="s">
        <v>13</v>
      </c>
      <c r="Q9" s="81"/>
      <c r="R9" s="81"/>
      <c r="S9" s="81"/>
      <c r="T9" s="81"/>
      <c r="U9" s="81"/>
      <c r="V9" s="81"/>
      <c r="W9" s="81" t="s">
        <v>14</v>
      </c>
      <c r="X9" s="81"/>
      <c r="Y9" s="81"/>
      <c r="Z9" s="81"/>
      <c r="AA9" s="81"/>
      <c r="AB9" s="81"/>
      <c r="AC9" s="81"/>
      <c r="AD9" s="81" t="s">
        <v>15</v>
      </c>
      <c r="AE9" s="81"/>
      <c r="AF9" s="81"/>
      <c r="AG9" s="81"/>
      <c r="AH9" s="81"/>
      <c r="AI9" s="81"/>
      <c r="AJ9" s="81"/>
      <c r="AK9" s="3"/>
      <c r="AL9" s="81" t="s">
        <v>16</v>
      </c>
      <c r="AM9" s="81"/>
      <c r="AN9" s="81"/>
      <c r="AO9" s="81"/>
      <c r="AP9" s="81"/>
      <c r="AQ9" s="81"/>
      <c r="AR9" s="81"/>
      <c r="AS9" s="81"/>
      <c r="AT9" s="81" t="s">
        <v>17</v>
      </c>
      <c r="AU9" s="81"/>
      <c r="AV9" s="81"/>
      <c r="AW9" s="81"/>
      <c r="AX9" s="81"/>
      <c r="AY9" s="81"/>
      <c r="AZ9" s="81"/>
      <c r="BA9" s="81"/>
      <c r="BB9" s="81" t="s">
        <v>18</v>
      </c>
      <c r="BC9" s="81"/>
      <c r="BD9" s="81"/>
      <c r="BE9" s="81"/>
      <c r="BF9" s="81"/>
      <c r="BG9" s="81"/>
      <c r="BH9" s="81"/>
      <c r="BI9" s="81"/>
      <c r="BJ9" s="3"/>
      <c r="BK9" s="3"/>
      <c r="BL9" s="73" t="s">
        <v>19</v>
      </c>
      <c r="BM9" s="74"/>
      <c r="BN9" s="10" t="s">
        <v>20</v>
      </c>
      <c r="BO9" s="11"/>
      <c r="BP9" s="11"/>
      <c r="BQ9" s="11"/>
      <c r="BR9" s="11"/>
      <c r="BS9" s="11"/>
      <c r="BT9" s="11"/>
      <c r="BU9" s="11"/>
      <c r="BV9" s="11"/>
      <c r="BW9" s="11"/>
      <c r="BX9" s="11"/>
      <c r="BY9" s="12"/>
    </row>
    <row r="10" spans="1:78" ht="18.75" customHeight="1">
      <c r="A10" s="2"/>
      <c r="B10" s="75" t="str">
        <f>データ!M6</f>
        <v>-</v>
      </c>
      <c r="C10" s="75"/>
      <c r="D10" s="75"/>
      <c r="E10" s="75"/>
      <c r="F10" s="75"/>
      <c r="G10" s="75"/>
      <c r="H10" s="75"/>
      <c r="I10" s="75" t="str">
        <f>データ!N6</f>
        <v>該当数値なし</v>
      </c>
      <c r="J10" s="75"/>
      <c r="K10" s="75"/>
      <c r="L10" s="75"/>
      <c r="M10" s="75"/>
      <c r="N10" s="75"/>
      <c r="O10" s="75"/>
      <c r="P10" s="75">
        <f>データ!O6</f>
        <v>20.8</v>
      </c>
      <c r="Q10" s="75"/>
      <c r="R10" s="75"/>
      <c r="S10" s="75"/>
      <c r="T10" s="75"/>
      <c r="U10" s="75"/>
      <c r="V10" s="75"/>
      <c r="W10" s="75">
        <f>データ!P6</f>
        <v>84.15</v>
      </c>
      <c r="X10" s="75"/>
      <c r="Y10" s="75"/>
      <c r="Z10" s="75"/>
      <c r="AA10" s="75"/>
      <c r="AB10" s="75"/>
      <c r="AC10" s="75"/>
      <c r="AD10" s="76">
        <f>データ!Q6</f>
        <v>2867</v>
      </c>
      <c r="AE10" s="76"/>
      <c r="AF10" s="76"/>
      <c r="AG10" s="76"/>
      <c r="AH10" s="76"/>
      <c r="AI10" s="76"/>
      <c r="AJ10" s="76"/>
      <c r="AK10" s="2"/>
      <c r="AL10" s="76">
        <f>データ!U6</f>
        <v>4326</v>
      </c>
      <c r="AM10" s="76"/>
      <c r="AN10" s="76"/>
      <c r="AO10" s="76"/>
      <c r="AP10" s="76"/>
      <c r="AQ10" s="76"/>
      <c r="AR10" s="76"/>
      <c r="AS10" s="76"/>
      <c r="AT10" s="75">
        <f>データ!V6</f>
        <v>2.13</v>
      </c>
      <c r="AU10" s="75"/>
      <c r="AV10" s="75"/>
      <c r="AW10" s="75"/>
      <c r="AX10" s="75"/>
      <c r="AY10" s="75"/>
      <c r="AZ10" s="75"/>
      <c r="BA10" s="75"/>
      <c r="BB10" s="75">
        <f>データ!W6</f>
        <v>2030.99</v>
      </c>
      <c r="BC10" s="75"/>
      <c r="BD10" s="75"/>
      <c r="BE10" s="75"/>
      <c r="BF10" s="75"/>
      <c r="BG10" s="75"/>
      <c r="BH10" s="75"/>
      <c r="BI10" s="75"/>
      <c r="BJ10" s="2"/>
      <c r="BK10" s="2"/>
      <c r="BL10" s="77" t="s">
        <v>21</v>
      </c>
      <c r="BM10" s="78"/>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40" t="s">
        <v>25</v>
      </c>
      <c r="BM14" s="41"/>
      <c r="BN14" s="41"/>
      <c r="BO14" s="41"/>
      <c r="BP14" s="41"/>
      <c r="BQ14" s="41"/>
      <c r="BR14" s="41"/>
      <c r="BS14" s="41"/>
      <c r="BT14" s="41"/>
      <c r="BU14" s="41"/>
      <c r="BV14" s="41"/>
      <c r="BW14" s="41"/>
      <c r="BX14" s="41"/>
      <c r="BY14" s="41"/>
      <c r="BZ14" s="42"/>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7" t="s">
        <v>108</v>
      </c>
      <c r="BM16" s="68"/>
      <c r="BN16" s="68"/>
      <c r="BO16" s="68"/>
      <c r="BP16" s="68"/>
      <c r="BQ16" s="68"/>
      <c r="BR16" s="68"/>
      <c r="BS16" s="68"/>
      <c r="BT16" s="68"/>
      <c r="BU16" s="68"/>
      <c r="BV16" s="68"/>
      <c r="BW16" s="68"/>
      <c r="BX16" s="68"/>
      <c r="BY16" s="68"/>
      <c r="BZ16" s="6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7"/>
      <c r="BM17" s="68"/>
      <c r="BN17" s="68"/>
      <c r="BO17" s="68"/>
      <c r="BP17" s="68"/>
      <c r="BQ17" s="68"/>
      <c r="BR17" s="68"/>
      <c r="BS17" s="68"/>
      <c r="BT17" s="68"/>
      <c r="BU17" s="68"/>
      <c r="BV17" s="68"/>
      <c r="BW17" s="68"/>
      <c r="BX17" s="68"/>
      <c r="BY17" s="68"/>
      <c r="BZ17" s="6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7"/>
      <c r="BM18" s="68"/>
      <c r="BN18" s="68"/>
      <c r="BO18" s="68"/>
      <c r="BP18" s="68"/>
      <c r="BQ18" s="68"/>
      <c r="BR18" s="68"/>
      <c r="BS18" s="68"/>
      <c r="BT18" s="68"/>
      <c r="BU18" s="68"/>
      <c r="BV18" s="68"/>
      <c r="BW18" s="68"/>
      <c r="BX18" s="68"/>
      <c r="BY18" s="68"/>
      <c r="BZ18" s="6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7"/>
      <c r="BM19" s="68"/>
      <c r="BN19" s="68"/>
      <c r="BO19" s="68"/>
      <c r="BP19" s="68"/>
      <c r="BQ19" s="68"/>
      <c r="BR19" s="68"/>
      <c r="BS19" s="68"/>
      <c r="BT19" s="68"/>
      <c r="BU19" s="68"/>
      <c r="BV19" s="68"/>
      <c r="BW19" s="68"/>
      <c r="BX19" s="68"/>
      <c r="BY19" s="68"/>
      <c r="BZ19" s="6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7"/>
      <c r="BM20" s="68"/>
      <c r="BN20" s="68"/>
      <c r="BO20" s="68"/>
      <c r="BP20" s="68"/>
      <c r="BQ20" s="68"/>
      <c r="BR20" s="68"/>
      <c r="BS20" s="68"/>
      <c r="BT20" s="68"/>
      <c r="BU20" s="68"/>
      <c r="BV20" s="68"/>
      <c r="BW20" s="68"/>
      <c r="BX20" s="68"/>
      <c r="BY20" s="68"/>
      <c r="BZ20" s="6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7"/>
      <c r="BM21" s="68"/>
      <c r="BN21" s="68"/>
      <c r="BO21" s="68"/>
      <c r="BP21" s="68"/>
      <c r="BQ21" s="68"/>
      <c r="BR21" s="68"/>
      <c r="BS21" s="68"/>
      <c r="BT21" s="68"/>
      <c r="BU21" s="68"/>
      <c r="BV21" s="68"/>
      <c r="BW21" s="68"/>
      <c r="BX21" s="68"/>
      <c r="BY21" s="68"/>
      <c r="BZ21" s="6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7"/>
      <c r="BM22" s="68"/>
      <c r="BN22" s="68"/>
      <c r="BO22" s="68"/>
      <c r="BP22" s="68"/>
      <c r="BQ22" s="68"/>
      <c r="BR22" s="68"/>
      <c r="BS22" s="68"/>
      <c r="BT22" s="68"/>
      <c r="BU22" s="68"/>
      <c r="BV22" s="68"/>
      <c r="BW22" s="68"/>
      <c r="BX22" s="68"/>
      <c r="BY22" s="68"/>
      <c r="BZ22" s="6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7"/>
      <c r="BM23" s="68"/>
      <c r="BN23" s="68"/>
      <c r="BO23" s="68"/>
      <c r="BP23" s="68"/>
      <c r="BQ23" s="68"/>
      <c r="BR23" s="68"/>
      <c r="BS23" s="68"/>
      <c r="BT23" s="68"/>
      <c r="BU23" s="68"/>
      <c r="BV23" s="68"/>
      <c r="BW23" s="68"/>
      <c r="BX23" s="68"/>
      <c r="BY23" s="68"/>
      <c r="BZ23" s="6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7"/>
      <c r="BM24" s="68"/>
      <c r="BN24" s="68"/>
      <c r="BO24" s="68"/>
      <c r="BP24" s="68"/>
      <c r="BQ24" s="68"/>
      <c r="BR24" s="68"/>
      <c r="BS24" s="68"/>
      <c r="BT24" s="68"/>
      <c r="BU24" s="68"/>
      <c r="BV24" s="68"/>
      <c r="BW24" s="68"/>
      <c r="BX24" s="68"/>
      <c r="BY24" s="68"/>
      <c r="BZ24" s="6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7"/>
      <c r="BM25" s="68"/>
      <c r="BN25" s="68"/>
      <c r="BO25" s="68"/>
      <c r="BP25" s="68"/>
      <c r="BQ25" s="68"/>
      <c r="BR25" s="68"/>
      <c r="BS25" s="68"/>
      <c r="BT25" s="68"/>
      <c r="BU25" s="68"/>
      <c r="BV25" s="68"/>
      <c r="BW25" s="68"/>
      <c r="BX25" s="68"/>
      <c r="BY25" s="68"/>
      <c r="BZ25" s="6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7"/>
      <c r="BM26" s="68"/>
      <c r="BN26" s="68"/>
      <c r="BO26" s="68"/>
      <c r="BP26" s="68"/>
      <c r="BQ26" s="68"/>
      <c r="BR26" s="68"/>
      <c r="BS26" s="68"/>
      <c r="BT26" s="68"/>
      <c r="BU26" s="68"/>
      <c r="BV26" s="68"/>
      <c r="BW26" s="68"/>
      <c r="BX26" s="68"/>
      <c r="BY26" s="68"/>
      <c r="BZ26" s="6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7"/>
      <c r="BM27" s="68"/>
      <c r="BN27" s="68"/>
      <c r="BO27" s="68"/>
      <c r="BP27" s="68"/>
      <c r="BQ27" s="68"/>
      <c r="BR27" s="68"/>
      <c r="BS27" s="68"/>
      <c r="BT27" s="68"/>
      <c r="BU27" s="68"/>
      <c r="BV27" s="68"/>
      <c r="BW27" s="68"/>
      <c r="BX27" s="68"/>
      <c r="BY27" s="68"/>
      <c r="BZ27" s="6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7"/>
      <c r="BM28" s="68"/>
      <c r="BN28" s="68"/>
      <c r="BO28" s="68"/>
      <c r="BP28" s="68"/>
      <c r="BQ28" s="68"/>
      <c r="BR28" s="68"/>
      <c r="BS28" s="68"/>
      <c r="BT28" s="68"/>
      <c r="BU28" s="68"/>
      <c r="BV28" s="68"/>
      <c r="BW28" s="68"/>
      <c r="BX28" s="68"/>
      <c r="BY28" s="68"/>
      <c r="BZ28" s="6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7"/>
      <c r="BM29" s="68"/>
      <c r="BN29" s="68"/>
      <c r="BO29" s="68"/>
      <c r="BP29" s="68"/>
      <c r="BQ29" s="68"/>
      <c r="BR29" s="68"/>
      <c r="BS29" s="68"/>
      <c r="BT29" s="68"/>
      <c r="BU29" s="68"/>
      <c r="BV29" s="68"/>
      <c r="BW29" s="68"/>
      <c r="BX29" s="68"/>
      <c r="BY29" s="68"/>
      <c r="BZ29" s="6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7"/>
      <c r="BM30" s="68"/>
      <c r="BN30" s="68"/>
      <c r="BO30" s="68"/>
      <c r="BP30" s="68"/>
      <c r="BQ30" s="68"/>
      <c r="BR30" s="68"/>
      <c r="BS30" s="68"/>
      <c r="BT30" s="68"/>
      <c r="BU30" s="68"/>
      <c r="BV30" s="68"/>
      <c r="BW30" s="68"/>
      <c r="BX30" s="68"/>
      <c r="BY30" s="68"/>
      <c r="BZ30" s="6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7"/>
      <c r="BM31" s="68"/>
      <c r="BN31" s="68"/>
      <c r="BO31" s="68"/>
      <c r="BP31" s="68"/>
      <c r="BQ31" s="68"/>
      <c r="BR31" s="68"/>
      <c r="BS31" s="68"/>
      <c r="BT31" s="68"/>
      <c r="BU31" s="68"/>
      <c r="BV31" s="68"/>
      <c r="BW31" s="68"/>
      <c r="BX31" s="68"/>
      <c r="BY31" s="68"/>
      <c r="BZ31" s="6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7"/>
      <c r="BM32" s="68"/>
      <c r="BN32" s="68"/>
      <c r="BO32" s="68"/>
      <c r="BP32" s="68"/>
      <c r="BQ32" s="68"/>
      <c r="BR32" s="68"/>
      <c r="BS32" s="68"/>
      <c r="BT32" s="68"/>
      <c r="BU32" s="68"/>
      <c r="BV32" s="68"/>
      <c r="BW32" s="68"/>
      <c r="BX32" s="68"/>
      <c r="BY32" s="68"/>
      <c r="BZ32" s="6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7"/>
      <c r="BM33" s="68"/>
      <c r="BN33" s="68"/>
      <c r="BO33" s="68"/>
      <c r="BP33" s="68"/>
      <c r="BQ33" s="68"/>
      <c r="BR33" s="68"/>
      <c r="BS33" s="68"/>
      <c r="BT33" s="68"/>
      <c r="BU33" s="68"/>
      <c r="BV33" s="68"/>
      <c r="BW33" s="68"/>
      <c r="BX33" s="68"/>
      <c r="BY33" s="68"/>
      <c r="BZ33" s="69"/>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67"/>
      <c r="BM34" s="68"/>
      <c r="BN34" s="68"/>
      <c r="BO34" s="68"/>
      <c r="BP34" s="68"/>
      <c r="BQ34" s="68"/>
      <c r="BR34" s="68"/>
      <c r="BS34" s="68"/>
      <c r="BT34" s="68"/>
      <c r="BU34" s="68"/>
      <c r="BV34" s="68"/>
      <c r="BW34" s="68"/>
      <c r="BX34" s="68"/>
      <c r="BY34" s="68"/>
      <c r="BZ34" s="69"/>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7"/>
      <c r="BM35" s="68"/>
      <c r="BN35" s="68"/>
      <c r="BO35" s="68"/>
      <c r="BP35" s="68"/>
      <c r="BQ35" s="68"/>
      <c r="BR35" s="68"/>
      <c r="BS35" s="68"/>
      <c r="BT35" s="68"/>
      <c r="BU35" s="68"/>
      <c r="BV35" s="68"/>
      <c r="BW35" s="68"/>
      <c r="BX35" s="68"/>
      <c r="BY35" s="68"/>
      <c r="BZ35" s="6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7"/>
      <c r="BM36" s="68"/>
      <c r="BN36" s="68"/>
      <c r="BO36" s="68"/>
      <c r="BP36" s="68"/>
      <c r="BQ36" s="68"/>
      <c r="BR36" s="68"/>
      <c r="BS36" s="68"/>
      <c r="BT36" s="68"/>
      <c r="BU36" s="68"/>
      <c r="BV36" s="68"/>
      <c r="BW36" s="68"/>
      <c r="BX36" s="68"/>
      <c r="BY36" s="68"/>
      <c r="BZ36" s="6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7"/>
      <c r="BM37" s="68"/>
      <c r="BN37" s="68"/>
      <c r="BO37" s="68"/>
      <c r="BP37" s="68"/>
      <c r="BQ37" s="68"/>
      <c r="BR37" s="68"/>
      <c r="BS37" s="68"/>
      <c r="BT37" s="68"/>
      <c r="BU37" s="68"/>
      <c r="BV37" s="68"/>
      <c r="BW37" s="68"/>
      <c r="BX37" s="68"/>
      <c r="BY37" s="68"/>
      <c r="BZ37" s="6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7"/>
      <c r="BM38" s="68"/>
      <c r="BN38" s="68"/>
      <c r="BO38" s="68"/>
      <c r="BP38" s="68"/>
      <c r="BQ38" s="68"/>
      <c r="BR38" s="68"/>
      <c r="BS38" s="68"/>
      <c r="BT38" s="68"/>
      <c r="BU38" s="68"/>
      <c r="BV38" s="68"/>
      <c r="BW38" s="68"/>
      <c r="BX38" s="68"/>
      <c r="BY38" s="68"/>
      <c r="BZ38" s="6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7"/>
      <c r="BM39" s="68"/>
      <c r="BN39" s="68"/>
      <c r="BO39" s="68"/>
      <c r="BP39" s="68"/>
      <c r="BQ39" s="68"/>
      <c r="BR39" s="68"/>
      <c r="BS39" s="68"/>
      <c r="BT39" s="68"/>
      <c r="BU39" s="68"/>
      <c r="BV39" s="68"/>
      <c r="BW39" s="68"/>
      <c r="BX39" s="68"/>
      <c r="BY39" s="68"/>
      <c r="BZ39" s="6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7"/>
      <c r="BM40" s="68"/>
      <c r="BN40" s="68"/>
      <c r="BO40" s="68"/>
      <c r="BP40" s="68"/>
      <c r="BQ40" s="68"/>
      <c r="BR40" s="68"/>
      <c r="BS40" s="68"/>
      <c r="BT40" s="68"/>
      <c r="BU40" s="68"/>
      <c r="BV40" s="68"/>
      <c r="BW40" s="68"/>
      <c r="BX40" s="68"/>
      <c r="BY40" s="68"/>
      <c r="BZ40" s="6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7"/>
      <c r="BM41" s="68"/>
      <c r="BN41" s="68"/>
      <c r="BO41" s="68"/>
      <c r="BP41" s="68"/>
      <c r="BQ41" s="68"/>
      <c r="BR41" s="68"/>
      <c r="BS41" s="68"/>
      <c r="BT41" s="68"/>
      <c r="BU41" s="68"/>
      <c r="BV41" s="68"/>
      <c r="BW41" s="68"/>
      <c r="BX41" s="68"/>
      <c r="BY41" s="68"/>
      <c r="BZ41" s="6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7"/>
      <c r="BM42" s="68"/>
      <c r="BN42" s="68"/>
      <c r="BO42" s="68"/>
      <c r="BP42" s="68"/>
      <c r="BQ42" s="68"/>
      <c r="BR42" s="68"/>
      <c r="BS42" s="68"/>
      <c r="BT42" s="68"/>
      <c r="BU42" s="68"/>
      <c r="BV42" s="68"/>
      <c r="BW42" s="68"/>
      <c r="BX42" s="68"/>
      <c r="BY42" s="68"/>
      <c r="BZ42" s="6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7"/>
      <c r="BM43" s="68"/>
      <c r="BN43" s="68"/>
      <c r="BO43" s="68"/>
      <c r="BP43" s="68"/>
      <c r="BQ43" s="68"/>
      <c r="BR43" s="68"/>
      <c r="BS43" s="68"/>
      <c r="BT43" s="68"/>
      <c r="BU43" s="68"/>
      <c r="BV43" s="68"/>
      <c r="BW43" s="68"/>
      <c r="BX43" s="68"/>
      <c r="BY43" s="68"/>
      <c r="BZ43" s="6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0"/>
      <c r="BM44" s="71"/>
      <c r="BN44" s="71"/>
      <c r="BO44" s="71"/>
      <c r="BP44" s="71"/>
      <c r="BQ44" s="71"/>
      <c r="BR44" s="71"/>
      <c r="BS44" s="71"/>
      <c r="BT44" s="71"/>
      <c r="BU44" s="71"/>
      <c r="BV44" s="71"/>
      <c r="BW44" s="71"/>
      <c r="BX44" s="71"/>
      <c r="BY44" s="71"/>
      <c r="BZ44" s="7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53"/>
      <c r="BM56" s="54"/>
      <c r="BN56" s="54"/>
      <c r="BO56" s="54"/>
      <c r="BP56" s="54"/>
      <c r="BQ56" s="54"/>
      <c r="BR56" s="54"/>
      <c r="BS56" s="54"/>
      <c r="BT56" s="54"/>
      <c r="BU56" s="54"/>
      <c r="BV56" s="54"/>
      <c r="BW56" s="54"/>
      <c r="BX56" s="54"/>
      <c r="BY56" s="54"/>
      <c r="BZ56" s="55"/>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53"/>
      <c r="BM57" s="54"/>
      <c r="BN57" s="54"/>
      <c r="BO57" s="54"/>
      <c r="BP57" s="54"/>
      <c r="BQ57" s="54"/>
      <c r="BR57" s="54"/>
      <c r="BS57" s="54"/>
      <c r="BT57" s="54"/>
      <c r="BU57" s="54"/>
      <c r="BV57" s="54"/>
      <c r="BW57" s="54"/>
      <c r="BX57" s="54"/>
      <c r="BY57" s="54"/>
      <c r="BZ57" s="5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3"/>
      <c r="BM58" s="54"/>
      <c r="BN58" s="54"/>
      <c r="BO58" s="54"/>
      <c r="BP58" s="54"/>
      <c r="BQ58" s="54"/>
      <c r="BR58" s="54"/>
      <c r="BS58" s="54"/>
      <c r="BT58" s="54"/>
      <c r="BU58" s="54"/>
      <c r="BV58" s="54"/>
      <c r="BW58" s="54"/>
      <c r="BX58" s="54"/>
      <c r="BY58" s="54"/>
      <c r="BZ58" s="5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3"/>
      <c r="BM59" s="54"/>
      <c r="BN59" s="54"/>
      <c r="BO59" s="54"/>
      <c r="BP59" s="54"/>
      <c r="BQ59" s="54"/>
      <c r="BR59" s="54"/>
      <c r="BS59" s="54"/>
      <c r="BT59" s="54"/>
      <c r="BU59" s="54"/>
      <c r="BV59" s="54"/>
      <c r="BW59" s="54"/>
      <c r="BX59" s="54"/>
      <c r="BY59" s="54"/>
      <c r="BZ59" s="55"/>
    </row>
    <row r="60" spans="1:78" ht="13.5" customHeight="1">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6" t="s">
        <v>51</v>
      </c>
      <c r="I3" s="87"/>
      <c r="J3" s="87"/>
      <c r="K3" s="87"/>
      <c r="L3" s="87"/>
      <c r="M3" s="87"/>
      <c r="N3" s="87"/>
      <c r="O3" s="87"/>
      <c r="P3" s="87"/>
      <c r="Q3" s="87"/>
      <c r="R3" s="87"/>
      <c r="S3" s="87"/>
      <c r="T3" s="87"/>
      <c r="U3" s="87"/>
      <c r="V3" s="87"/>
      <c r="W3" s="88"/>
      <c r="X3" s="92" t="s">
        <v>52</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53</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c r="A4" s="26" t="s">
        <v>54</v>
      </c>
      <c r="B4" s="28"/>
      <c r="C4" s="28"/>
      <c r="D4" s="28"/>
      <c r="E4" s="28"/>
      <c r="F4" s="28"/>
      <c r="G4" s="28"/>
      <c r="H4" s="89"/>
      <c r="I4" s="90"/>
      <c r="J4" s="90"/>
      <c r="K4" s="90"/>
      <c r="L4" s="90"/>
      <c r="M4" s="90"/>
      <c r="N4" s="90"/>
      <c r="O4" s="90"/>
      <c r="P4" s="90"/>
      <c r="Q4" s="90"/>
      <c r="R4" s="90"/>
      <c r="S4" s="90"/>
      <c r="T4" s="90"/>
      <c r="U4" s="90"/>
      <c r="V4" s="90"/>
      <c r="W4" s="91"/>
      <c r="X4" s="85" t="s">
        <v>55</v>
      </c>
      <c r="Y4" s="85"/>
      <c r="Z4" s="85"/>
      <c r="AA4" s="85"/>
      <c r="AB4" s="85"/>
      <c r="AC4" s="85"/>
      <c r="AD4" s="85"/>
      <c r="AE4" s="85"/>
      <c r="AF4" s="85"/>
      <c r="AG4" s="85"/>
      <c r="AH4" s="85"/>
      <c r="AI4" s="85" t="s">
        <v>56</v>
      </c>
      <c r="AJ4" s="85"/>
      <c r="AK4" s="85"/>
      <c r="AL4" s="85"/>
      <c r="AM4" s="85"/>
      <c r="AN4" s="85"/>
      <c r="AO4" s="85"/>
      <c r="AP4" s="85"/>
      <c r="AQ4" s="85"/>
      <c r="AR4" s="85"/>
      <c r="AS4" s="85"/>
      <c r="AT4" s="85" t="s">
        <v>57</v>
      </c>
      <c r="AU4" s="85"/>
      <c r="AV4" s="85"/>
      <c r="AW4" s="85"/>
      <c r="AX4" s="85"/>
      <c r="AY4" s="85"/>
      <c r="AZ4" s="85"/>
      <c r="BA4" s="85"/>
      <c r="BB4" s="85"/>
      <c r="BC4" s="85"/>
      <c r="BD4" s="85"/>
      <c r="BE4" s="85" t="s">
        <v>58</v>
      </c>
      <c r="BF4" s="85"/>
      <c r="BG4" s="85"/>
      <c r="BH4" s="85"/>
      <c r="BI4" s="85"/>
      <c r="BJ4" s="85"/>
      <c r="BK4" s="85"/>
      <c r="BL4" s="85"/>
      <c r="BM4" s="85"/>
      <c r="BN4" s="85"/>
      <c r="BO4" s="85"/>
      <c r="BP4" s="85" t="s">
        <v>59</v>
      </c>
      <c r="BQ4" s="85"/>
      <c r="BR4" s="85"/>
      <c r="BS4" s="85"/>
      <c r="BT4" s="85"/>
      <c r="BU4" s="85"/>
      <c r="BV4" s="85"/>
      <c r="BW4" s="85"/>
      <c r="BX4" s="85"/>
      <c r="BY4" s="85"/>
      <c r="BZ4" s="85"/>
      <c r="CA4" s="85" t="s">
        <v>60</v>
      </c>
      <c r="CB4" s="85"/>
      <c r="CC4" s="85"/>
      <c r="CD4" s="85"/>
      <c r="CE4" s="85"/>
      <c r="CF4" s="85"/>
      <c r="CG4" s="85"/>
      <c r="CH4" s="85"/>
      <c r="CI4" s="85"/>
      <c r="CJ4" s="85"/>
      <c r="CK4" s="85"/>
      <c r="CL4" s="85" t="s">
        <v>61</v>
      </c>
      <c r="CM4" s="85"/>
      <c r="CN4" s="85"/>
      <c r="CO4" s="85"/>
      <c r="CP4" s="85"/>
      <c r="CQ4" s="85"/>
      <c r="CR4" s="85"/>
      <c r="CS4" s="85"/>
      <c r="CT4" s="85"/>
      <c r="CU4" s="85"/>
      <c r="CV4" s="85"/>
      <c r="CW4" s="85" t="s">
        <v>62</v>
      </c>
      <c r="CX4" s="85"/>
      <c r="CY4" s="85"/>
      <c r="CZ4" s="85"/>
      <c r="DA4" s="85"/>
      <c r="DB4" s="85"/>
      <c r="DC4" s="85"/>
      <c r="DD4" s="85"/>
      <c r="DE4" s="85"/>
      <c r="DF4" s="85"/>
      <c r="DG4" s="85"/>
      <c r="DH4" s="85" t="s">
        <v>63</v>
      </c>
      <c r="DI4" s="85"/>
      <c r="DJ4" s="85"/>
      <c r="DK4" s="85"/>
      <c r="DL4" s="85"/>
      <c r="DM4" s="85"/>
      <c r="DN4" s="85"/>
      <c r="DO4" s="85"/>
      <c r="DP4" s="85"/>
      <c r="DQ4" s="85"/>
      <c r="DR4" s="85"/>
      <c r="DS4" s="85" t="s">
        <v>64</v>
      </c>
      <c r="DT4" s="85"/>
      <c r="DU4" s="85"/>
      <c r="DV4" s="85"/>
      <c r="DW4" s="85"/>
      <c r="DX4" s="85"/>
      <c r="DY4" s="85"/>
      <c r="DZ4" s="85"/>
      <c r="EA4" s="85"/>
      <c r="EB4" s="85"/>
      <c r="EC4" s="85"/>
      <c r="ED4" s="85" t="s">
        <v>65</v>
      </c>
      <c r="EE4" s="85"/>
      <c r="EF4" s="85"/>
      <c r="EG4" s="85"/>
      <c r="EH4" s="85"/>
      <c r="EI4" s="85"/>
      <c r="EJ4" s="85"/>
      <c r="EK4" s="85"/>
      <c r="EL4" s="85"/>
      <c r="EM4" s="85"/>
      <c r="EN4" s="85"/>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54348</v>
      </c>
      <c r="D6" s="31">
        <f t="shared" si="3"/>
        <v>47</v>
      </c>
      <c r="E6" s="31">
        <f t="shared" si="3"/>
        <v>17</v>
      </c>
      <c r="F6" s="31">
        <f t="shared" si="3"/>
        <v>1</v>
      </c>
      <c r="G6" s="31">
        <f t="shared" si="3"/>
        <v>0</v>
      </c>
      <c r="H6" s="31" t="str">
        <f t="shared" si="3"/>
        <v>秋田県　美郷町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20.8</v>
      </c>
      <c r="P6" s="32">
        <f t="shared" si="3"/>
        <v>84.15</v>
      </c>
      <c r="Q6" s="32">
        <f t="shared" si="3"/>
        <v>2867</v>
      </c>
      <c r="R6" s="32">
        <f t="shared" si="3"/>
        <v>20932</v>
      </c>
      <c r="S6" s="32">
        <f t="shared" si="3"/>
        <v>168.34</v>
      </c>
      <c r="T6" s="32">
        <f t="shared" si="3"/>
        <v>124.34</v>
      </c>
      <c r="U6" s="32">
        <f t="shared" si="3"/>
        <v>4326</v>
      </c>
      <c r="V6" s="32">
        <f t="shared" si="3"/>
        <v>2.13</v>
      </c>
      <c r="W6" s="32">
        <f t="shared" si="3"/>
        <v>2030.99</v>
      </c>
      <c r="X6" s="33">
        <f>IF(X7="",NA(),X7)</f>
        <v>75.760000000000005</v>
      </c>
      <c r="Y6" s="33">
        <f t="shared" ref="Y6:AG6" si="4">IF(Y7="",NA(),Y7)</f>
        <v>79.62</v>
      </c>
      <c r="Z6" s="33">
        <f t="shared" si="4"/>
        <v>79.92</v>
      </c>
      <c r="AA6" s="33">
        <f t="shared" si="4"/>
        <v>77.38</v>
      </c>
      <c r="AB6" s="33">
        <f t="shared" si="4"/>
        <v>77.42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474.09</v>
      </c>
      <c r="BF6" s="33">
        <f t="shared" ref="BF6:BN6" si="7">IF(BF7="",NA(),BF7)</f>
        <v>439.89</v>
      </c>
      <c r="BG6" s="33">
        <f t="shared" si="7"/>
        <v>325.94</v>
      </c>
      <c r="BH6" s="33">
        <f t="shared" si="7"/>
        <v>388.51</v>
      </c>
      <c r="BI6" s="33">
        <f t="shared" si="7"/>
        <v>358.68</v>
      </c>
      <c r="BJ6" s="33">
        <f t="shared" si="7"/>
        <v>1897.09</v>
      </c>
      <c r="BK6" s="33">
        <f t="shared" si="7"/>
        <v>1734.34</v>
      </c>
      <c r="BL6" s="33">
        <f t="shared" si="7"/>
        <v>1791.46</v>
      </c>
      <c r="BM6" s="33">
        <f t="shared" si="7"/>
        <v>1306.92</v>
      </c>
      <c r="BN6" s="33">
        <f t="shared" si="7"/>
        <v>1203.71</v>
      </c>
      <c r="BO6" s="32" t="str">
        <f>IF(BO7="","",IF(BO7="-","【-】","【"&amp;SUBSTITUTE(TEXT(BO7,"#,##0.00"),"-","△")&amp;"】"))</f>
        <v>【776.35】</v>
      </c>
      <c r="BP6" s="33">
        <f>IF(BP7="",NA(),BP7)</f>
        <v>59.55</v>
      </c>
      <c r="BQ6" s="33">
        <f t="shared" ref="BQ6:BY6" si="8">IF(BQ7="",NA(),BQ7)</f>
        <v>54.19</v>
      </c>
      <c r="BR6" s="33">
        <f t="shared" si="8"/>
        <v>56.89</v>
      </c>
      <c r="BS6" s="33">
        <f t="shared" si="8"/>
        <v>52.71</v>
      </c>
      <c r="BT6" s="33">
        <f t="shared" si="8"/>
        <v>54.94</v>
      </c>
      <c r="BU6" s="33">
        <f t="shared" si="8"/>
        <v>55.28</v>
      </c>
      <c r="BV6" s="33">
        <f t="shared" si="8"/>
        <v>55.91</v>
      </c>
      <c r="BW6" s="33">
        <f t="shared" si="8"/>
        <v>51.28</v>
      </c>
      <c r="BX6" s="33">
        <f t="shared" si="8"/>
        <v>68.510000000000005</v>
      </c>
      <c r="BY6" s="33">
        <f t="shared" si="8"/>
        <v>69.739999999999995</v>
      </c>
      <c r="BZ6" s="32" t="str">
        <f>IF(BZ7="","",IF(BZ7="-","【-】","【"&amp;SUBSTITUTE(TEXT(BZ7,"#,##0.00"),"-","△")&amp;"】"))</f>
        <v>【96.57】</v>
      </c>
      <c r="CA6" s="33">
        <f>IF(CA7="",NA(),CA7)</f>
        <v>270.41000000000003</v>
      </c>
      <c r="CB6" s="33">
        <f t="shared" ref="CB6:CJ6" si="9">IF(CB7="",NA(),CB7)</f>
        <v>299.51</v>
      </c>
      <c r="CC6" s="33">
        <f t="shared" si="9"/>
        <v>287.92</v>
      </c>
      <c r="CD6" s="33">
        <f t="shared" si="9"/>
        <v>307.63</v>
      </c>
      <c r="CE6" s="33">
        <f t="shared" si="9"/>
        <v>301.25</v>
      </c>
      <c r="CF6" s="33">
        <f t="shared" si="9"/>
        <v>290.75</v>
      </c>
      <c r="CG6" s="33">
        <f t="shared" si="9"/>
        <v>284.98</v>
      </c>
      <c r="CH6" s="33">
        <f t="shared" si="9"/>
        <v>311.81</v>
      </c>
      <c r="CI6" s="33">
        <f t="shared" si="9"/>
        <v>247.43</v>
      </c>
      <c r="CJ6" s="33">
        <f t="shared" si="9"/>
        <v>248.89</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38.97</v>
      </c>
      <c r="CR6" s="33">
        <f t="shared" si="10"/>
        <v>41.48</v>
      </c>
      <c r="CS6" s="33">
        <f t="shared" si="10"/>
        <v>41.95</v>
      </c>
      <c r="CT6" s="33">
        <f t="shared" si="10"/>
        <v>50.32</v>
      </c>
      <c r="CU6" s="33">
        <f t="shared" si="10"/>
        <v>49.89</v>
      </c>
      <c r="CV6" s="32" t="str">
        <f>IF(CV7="","",IF(CV7="-","【-】","【"&amp;SUBSTITUTE(TEXT(CV7,"#,##0.00"),"-","△")&amp;"】"))</f>
        <v>【60.35】</v>
      </c>
      <c r="CW6" s="33">
        <f>IF(CW7="",NA(),CW7)</f>
        <v>47.38</v>
      </c>
      <c r="CX6" s="33">
        <f t="shared" ref="CX6:DF6" si="11">IF(CX7="",NA(),CX7)</f>
        <v>47.92</v>
      </c>
      <c r="CY6" s="33">
        <f t="shared" si="11"/>
        <v>49.89</v>
      </c>
      <c r="CZ6" s="33">
        <f t="shared" si="11"/>
        <v>50.07</v>
      </c>
      <c r="DA6" s="33">
        <f t="shared" si="11"/>
        <v>53.17</v>
      </c>
      <c r="DB6" s="33">
        <f t="shared" si="11"/>
        <v>64.55</v>
      </c>
      <c r="DC6" s="33">
        <f t="shared" si="11"/>
        <v>65.739999999999995</v>
      </c>
      <c r="DD6" s="33">
        <f t="shared" si="11"/>
        <v>64.459999999999994</v>
      </c>
      <c r="DE6" s="33">
        <f t="shared" si="11"/>
        <v>84.57</v>
      </c>
      <c r="DF6" s="33">
        <f t="shared" si="11"/>
        <v>84.73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7.0000000000000007E-2</v>
      </c>
      <c r="EJ6" s="32">
        <f t="shared" si="14"/>
        <v>0</v>
      </c>
      <c r="EK6" s="33">
        <f t="shared" si="14"/>
        <v>0.14000000000000001</v>
      </c>
      <c r="EL6" s="33">
        <f t="shared" si="14"/>
        <v>0.14000000000000001</v>
      </c>
      <c r="EM6" s="33">
        <f t="shared" si="14"/>
        <v>0.03</v>
      </c>
      <c r="EN6" s="32" t="str">
        <f>IF(EN7="","",IF(EN7="-","【-】","【"&amp;SUBSTITUTE(TEXT(EN7,"#,##0.00"),"-","△")&amp;"】"))</f>
        <v>【0.17】</v>
      </c>
    </row>
    <row r="7" spans="1:144" s="34" customFormat="1">
      <c r="A7" s="26"/>
      <c r="B7" s="35">
        <v>2014</v>
      </c>
      <c r="C7" s="35">
        <v>54348</v>
      </c>
      <c r="D7" s="35">
        <v>47</v>
      </c>
      <c r="E7" s="35">
        <v>17</v>
      </c>
      <c r="F7" s="35">
        <v>1</v>
      </c>
      <c r="G7" s="35">
        <v>0</v>
      </c>
      <c r="H7" s="35" t="s">
        <v>96</v>
      </c>
      <c r="I7" s="35" t="s">
        <v>97</v>
      </c>
      <c r="J7" s="35" t="s">
        <v>98</v>
      </c>
      <c r="K7" s="35" t="s">
        <v>99</v>
      </c>
      <c r="L7" s="35" t="s">
        <v>100</v>
      </c>
      <c r="M7" s="36" t="s">
        <v>101</v>
      </c>
      <c r="N7" s="36" t="s">
        <v>102</v>
      </c>
      <c r="O7" s="36">
        <v>20.8</v>
      </c>
      <c r="P7" s="36">
        <v>84.15</v>
      </c>
      <c r="Q7" s="36">
        <v>2867</v>
      </c>
      <c r="R7" s="36">
        <v>20932</v>
      </c>
      <c r="S7" s="36">
        <v>168.34</v>
      </c>
      <c r="T7" s="36">
        <v>124.34</v>
      </c>
      <c r="U7" s="36">
        <v>4326</v>
      </c>
      <c r="V7" s="36">
        <v>2.13</v>
      </c>
      <c r="W7" s="36">
        <v>2030.99</v>
      </c>
      <c r="X7" s="36">
        <v>75.760000000000005</v>
      </c>
      <c r="Y7" s="36">
        <v>79.62</v>
      </c>
      <c r="Z7" s="36">
        <v>79.92</v>
      </c>
      <c r="AA7" s="36">
        <v>77.38</v>
      </c>
      <c r="AB7" s="36">
        <v>77.42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474.09</v>
      </c>
      <c r="BF7" s="36">
        <v>439.89</v>
      </c>
      <c r="BG7" s="36">
        <v>325.94</v>
      </c>
      <c r="BH7" s="36">
        <v>388.51</v>
      </c>
      <c r="BI7" s="36">
        <v>358.68</v>
      </c>
      <c r="BJ7" s="36">
        <v>1897.09</v>
      </c>
      <c r="BK7" s="36">
        <v>1734.34</v>
      </c>
      <c r="BL7" s="36">
        <v>1791.46</v>
      </c>
      <c r="BM7" s="36">
        <v>1306.92</v>
      </c>
      <c r="BN7" s="36">
        <v>1203.71</v>
      </c>
      <c r="BO7" s="36">
        <v>776.35</v>
      </c>
      <c r="BP7" s="36">
        <v>59.55</v>
      </c>
      <c r="BQ7" s="36">
        <v>54.19</v>
      </c>
      <c r="BR7" s="36">
        <v>56.89</v>
      </c>
      <c r="BS7" s="36">
        <v>52.71</v>
      </c>
      <c r="BT7" s="36">
        <v>54.94</v>
      </c>
      <c r="BU7" s="36">
        <v>55.28</v>
      </c>
      <c r="BV7" s="36">
        <v>55.91</v>
      </c>
      <c r="BW7" s="36">
        <v>51.28</v>
      </c>
      <c r="BX7" s="36">
        <v>68.510000000000005</v>
      </c>
      <c r="BY7" s="36">
        <v>69.739999999999995</v>
      </c>
      <c r="BZ7" s="36">
        <v>96.57</v>
      </c>
      <c r="CA7" s="36">
        <v>270.41000000000003</v>
      </c>
      <c r="CB7" s="36">
        <v>299.51</v>
      </c>
      <c r="CC7" s="36">
        <v>287.92</v>
      </c>
      <c r="CD7" s="36">
        <v>307.63</v>
      </c>
      <c r="CE7" s="36">
        <v>301.25</v>
      </c>
      <c r="CF7" s="36">
        <v>290.75</v>
      </c>
      <c r="CG7" s="36">
        <v>284.98</v>
      </c>
      <c r="CH7" s="36">
        <v>311.81</v>
      </c>
      <c r="CI7" s="36">
        <v>247.43</v>
      </c>
      <c r="CJ7" s="36">
        <v>248.89</v>
      </c>
      <c r="CK7" s="36">
        <v>142.28</v>
      </c>
      <c r="CL7" s="36" t="s">
        <v>101</v>
      </c>
      <c r="CM7" s="36" t="s">
        <v>101</v>
      </c>
      <c r="CN7" s="36" t="s">
        <v>101</v>
      </c>
      <c r="CO7" s="36" t="s">
        <v>101</v>
      </c>
      <c r="CP7" s="36" t="s">
        <v>101</v>
      </c>
      <c r="CQ7" s="36">
        <v>38.97</v>
      </c>
      <c r="CR7" s="36">
        <v>41.48</v>
      </c>
      <c r="CS7" s="36">
        <v>41.95</v>
      </c>
      <c r="CT7" s="36">
        <v>50.32</v>
      </c>
      <c r="CU7" s="36">
        <v>49.89</v>
      </c>
      <c r="CV7" s="36">
        <v>60.35</v>
      </c>
      <c r="CW7" s="36">
        <v>47.38</v>
      </c>
      <c r="CX7" s="36">
        <v>47.92</v>
      </c>
      <c r="CY7" s="36">
        <v>49.89</v>
      </c>
      <c r="CZ7" s="36">
        <v>50.07</v>
      </c>
      <c r="DA7" s="36">
        <v>53.17</v>
      </c>
      <c r="DB7" s="36">
        <v>64.55</v>
      </c>
      <c r="DC7" s="36">
        <v>65.739999999999995</v>
      </c>
      <c r="DD7" s="36">
        <v>64.459999999999994</v>
      </c>
      <c r="DE7" s="36">
        <v>84.57</v>
      </c>
      <c r="DF7" s="36">
        <v>84.73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7.0000000000000007E-2</v>
      </c>
      <c r="EJ7" s="36">
        <v>0</v>
      </c>
      <c r="EK7" s="36">
        <v>0.14000000000000001</v>
      </c>
      <c r="EL7" s="36">
        <v>0.14000000000000001</v>
      </c>
      <c r="EM7" s="36">
        <v>0.03</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2016-02-03T08:47:31Z</dcterms:created>
  <dcterms:modified xsi:type="dcterms:W3CDTF">2016-02-25T00:34:08Z</dcterms:modified>
</cp:coreProperties>
</file>