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B501" lockStructure="1"/>
  <bookViews>
    <workbookView xWindow="14355" yWindow="-15" windowWidth="14400" windowHeight="11760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/>
  <c r="V6" i="5"/>
  <c r="AT10" i="4" s="1"/>
  <c r="U6" i="5"/>
  <c r="T6" i="5"/>
  <c r="BB8" i="4"/>
  <c r="S6" i="5"/>
  <c r="AT8" i="4" s="1"/>
  <c r="R6" i="5"/>
  <c r="Q6" i="5"/>
  <c r="P6" i="5"/>
  <c r="W10" i="4" s="1"/>
  <c r="O6" i="5"/>
  <c r="P10" i="4"/>
  <c r="N6" i="5"/>
  <c r="I10" i="4" s="1"/>
  <c r="M6" i="5"/>
  <c r="L6" i="5"/>
  <c r="K6" i="5"/>
  <c r="P8" i="4" s="1"/>
  <c r="J6" i="5"/>
  <c r="I6" i="5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L10" i="4"/>
  <c r="AD10" i="4"/>
  <c r="B10" i="4"/>
  <c r="AL8" i="4"/>
  <c r="W8" i="4"/>
  <c r="I8" i="4"/>
  <c r="B8" i="4"/>
  <c r="B6" i="4"/>
  <c r="C10" i="5"/>
  <c r="D10" i="5"/>
  <c r="E10" i="5"/>
  <c r="B10" i="5"/>
</calcChain>
</file>

<file path=xl/sharedStrings.xml><?xml version="1.0" encoding="utf-8"?>
<sst xmlns="http://schemas.openxmlformats.org/spreadsheetml/2006/main" count="226" uniqueCount="111">
  <si>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</si>
  <si>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</si>
  <si>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</si>
  <si>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</si>
  <si>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</si>
  <si>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</si>
  <si>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indexed="8"/>
        <rFont val="ＭＳ ゴシック"/>
        <family val="3"/>
        <charset val="128"/>
      </rPr>
      <t>2</t>
    </r>
    <r>
      <rPr>
        <b/>
        <sz val="11"/>
        <color indexed="8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</si>
  <si>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indexed="8"/>
        <rFont val="ＭＳ ゴシック"/>
        <family val="3"/>
        <charset val="128"/>
      </rPr>
      <t>2</t>
    </r>
    <r>
      <rPr>
        <b/>
        <sz val="11"/>
        <color indexed="8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</si>
  <si>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</si>
  <si>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</si>
  <si>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</si>
  <si>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</si>
  <si>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</si>
  <si>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</si>
  <si>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</si>
  <si>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indexed="8"/>
        <rFont val="ＭＳ ゴシック"/>
        <family val="3"/>
        <charset val="128"/>
      </rPr>
      <t>3</t>
    </r>
    <r>
      <rPr>
        <b/>
        <sz val="11"/>
        <color indexed="8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</si>
  <si>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</si>
  <si>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indexed="8"/>
        <rFont val="ＭＳ ゴシック"/>
        <family val="3"/>
        <charset val="128"/>
      </rPr>
      <t>2</t>
    </r>
    <r>
      <rPr>
        <b/>
        <sz val="11"/>
        <color indexed="8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</si>
  <si>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indexed="8"/>
        <rFont val="ＭＳ ゴシック"/>
        <family val="3"/>
        <charset val="128"/>
      </rPr>
      <t>2</t>
    </r>
    <r>
      <rPr>
        <b/>
        <sz val="11"/>
        <color indexed="8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</si>
  <si>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</si>
  <si>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</si>
  <si>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</si>
  <si>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</si>
  <si>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</si>
  <si>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</si>
  <si>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</si>
  <si>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</si>
  <si>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</si>
  <si>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</si>
  <si>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</si>
  <si>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</si>
  <si>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</si>
  <si>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</si>
  <si>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</si>
  <si>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</si>
  <si>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</si>
  <si>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</si>
  <si>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</si>
  <si>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</si>
  <si>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</si>
  <si>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</si>
  <si>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</si>
  <si>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</si>
  <si>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</si>
  <si>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</si>
  <si>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</si>
  <si>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</si>
  <si>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</si>
  <si>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</si>
  <si>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</si>
  <si>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</si>
  <si>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</si>
  <si>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</si>
  <si>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</si>
  <si>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</si>
  <si>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</si>
  <si>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</si>
  <si>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</si>
  <si>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</si>
  <si>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</si>
  <si>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</si>
  <si>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</si>
  <si>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</si>
  <si>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</si>
  <si>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</si>
  <si>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</si>
  <si>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</si>
  <si>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</si>
  <si>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</si>
  <si>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</si>
  <si>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</si>
  <si>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</si>
  <si>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</si>
  <si>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</si>
  <si>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</si>
  <si>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</si>
  <si>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</si>
  <si>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</si>
  <si>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</si>
  <si>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</si>
  <si>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</si>
  <si>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</si>
  <si>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</si>
  <si>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</si>
  <si>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</si>
  <si>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</si>
  <si>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</si>
  <si>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</si>
  <si>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</si>
  <si>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</si>
  <si>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</si>
  <si>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</si>
  <si>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</si>
  <si>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</si>
  <si>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</si>
  <si>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</si>
  <si>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秋田県　小坂町</t>
  </si>
  <si>
    <t>法非適用</t>
  </si>
  <si>
    <t>下水道事業</t>
  </si>
  <si>
    <t>公共下水道</t>
  </si>
  <si>
    <t>Cd2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</si>
  <si>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</si>
  <si>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</si>
  <si>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</si>
  <si>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</si>
  <si>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</si>
  <si>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</si>
  <si>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</si>
  <si>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・収益的収支比率に関しては、処理区域の拡大により使用者数・料金収入が増加し平成22年度に比較し10％程伸びてはいるが、処理区域の未加入者が多く横ばい状態となっている。
・企業債残高対事業規模比率に関しては、平成25年～26年に類似団体に比べ良好となっている。これは高利率企業債の繰上償還、料金収入の増加が要因となっている。
・経費回収率に関しては、類似団体に比べて適正となっているが、汚水処理に係る費用が使用料のみで賄えなく、繰入金で補填している状況となっている。
・汚水処理原価に関しては、類似団体とほぼ同様となっているが、全国平均に対してまだ高額となっているため、汚水処理費の削減に努める必要がある。
・水洗化率に関しては、類似団体と比較して低くなっている。処理区域の拡大により加入者が増加してきているものの、高齢者世帯等加入するための費用負担が困難な世帯などもあり、未加入者が多いことが要因となっている。</t>
    <phoneticPr fontId="4"/>
  </si>
  <si>
    <t>・町の下水道事業は、平成8年度から工事が始まり、平成10年度から供用開始された。
　布設した下水管延長28㎞、対応年数50年
　汚水ポンプ6基、対応年数15年
・汚水ポンプに関しては、対応年次に随時更新、下水管渠に関しては、対応年数に至っていないため、管渠更新計画を作成し、計画的な老朽管更新を実施していく事とする。</t>
    <phoneticPr fontId="4"/>
  </si>
  <si>
    <t>・町の下水道事業は、平成8年度工事開始、平成10年度供用開始、平成26年度末で供用面積125.5ha、接続戸数880戸、下水管延長28㎞、汚水処理に関しては鹿角市との共同処理をしている。
　本事業は、平成32年度まで建設改良事業（下水道管渠布設事業）が続き、企業債のピークは平成34年度となる見通しとなっている。
　課題として、高齢者世帯等、加入するための費用負担が困難な世帯が多いことから、融資斡旋等、加入促進を図ると共に、維持管理費の削減に努め、必要に応じて、財源や需要額の将来予測をふまえた料金体系の検討が必要となる。
　なお、本会計は平成32年度に法適化し、経営状況の明確化、経営の弾力化、経営意識の向上、資産の有効活用を図る。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</si>
</sst>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[$-411]ge"/>
  </numFmts>
  <fonts count="23">
    <font>
      <sz val="11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b/>
      <sz val="24"/>
      <color indexed="8"/>
      <name val="ＭＳ ゴシック"/>
      <family val="3"/>
      <charset val="128"/>
    </font>
    <font>
      <b/>
      <vertAlign val="superscript"/>
      <sz val="11"/>
      <color indexed="8"/>
      <name val="ＭＳ ゴシック"/>
      <family val="3"/>
      <charset val="128"/>
    </font>
    <font>
      <b/>
      <sz val="14"/>
      <color indexed="8"/>
      <name val="ＭＳ ゴシック"/>
      <family val="3"/>
      <charset val="128"/>
    </font>
    <font>
      <b/>
      <sz val="11"/>
      <color indexed="48"/>
      <name val="ＭＳ ゴシック"/>
      <family val="3"/>
      <charset val="128"/>
    </font>
    <font>
      <b/>
      <vertAlign val="superscript"/>
      <sz val="12"/>
      <color indexed="8"/>
      <name val="ＭＳ ゴシック"/>
      <family val="3"/>
      <charset val="128"/>
    </font>
    <font>
      <b/>
      <sz val="11"/>
      <color indexed="29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9" fillId="0" borderId="0">
      <alignment vertical="center"/>
    </xf>
    <xf numFmtId="0" fontId="16" fillId="0" borderId="0"/>
    <xf numFmtId="0" fontId="19" fillId="0" borderId="0">
      <alignment vertical="center"/>
    </xf>
    <xf numFmtId="0" fontId="20" fillId="0" borderId="0">
      <alignment vertical="center"/>
    </xf>
    <xf numFmtId="0" fontId="16" fillId="0" borderId="0"/>
    <xf numFmtId="0" fontId="17" fillId="0" borderId="0"/>
    <xf numFmtId="0" fontId="21" fillId="0" borderId="0">
      <alignment vertical="center"/>
    </xf>
    <xf numFmtId="0" fontId="22" fillId="0" borderId="0">
      <alignment vertical="center"/>
    </xf>
    <xf numFmtId="0" fontId="16" fillId="0" borderId="0">
      <alignment vertical="center"/>
    </xf>
    <xf numFmtId="0" fontId="16" fillId="0" borderId="0"/>
    <xf numFmtId="0" fontId="19" fillId="0" borderId="0">
      <alignment vertical="center"/>
    </xf>
    <xf numFmtId="0" fontId="17" fillId="0" borderId="0"/>
    <xf numFmtId="0" fontId="22" fillId="0" borderId="0">
      <alignment vertical="center"/>
    </xf>
    <xf numFmtId="0" fontId="18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5" fillId="0" borderId="7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4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9" xfId="0" applyFill="1" applyBorder="1" applyAlignment="1">
      <alignment vertical="center" shrinkToFit="1"/>
    </xf>
    <xf numFmtId="0" fontId="0" fillId="3" borderId="9" xfId="0" applyNumberFormat="1" applyFill="1" applyBorder="1" applyAlignment="1">
      <alignment vertical="center" shrinkToFit="1"/>
    </xf>
    <xf numFmtId="177" fontId="0" fillId="3" borderId="9" xfId="1" applyNumberFormat="1" applyFont="1" applyFill="1" applyBorder="1" applyAlignment="1">
      <alignment vertical="center" shrinkToFit="1"/>
    </xf>
    <xf numFmtId="178" fontId="0" fillId="3" borderId="9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9" xfId="0" applyNumberFormat="1" applyBorder="1" applyAlignment="1">
      <alignment vertical="center" shrinkToFit="1"/>
    </xf>
    <xf numFmtId="177" fontId="0" fillId="0" borderId="9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4" borderId="9" xfId="0" applyFill="1" applyBorder="1">
      <alignment vertical="center"/>
    </xf>
    <xf numFmtId="180" fontId="0" fillId="0" borderId="9" xfId="0" applyNumberForma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9" xfId="0" applyNumberFormat="1" applyFont="1" applyBorder="1" applyAlignment="1" applyProtection="1">
      <alignment horizontal="center" vertical="center"/>
      <protection hidden="1"/>
    </xf>
    <xf numFmtId="176" fontId="5" fillId="0" borderId="9" xfId="0" applyNumberFormat="1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9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5" xfId="0" applyNumberFormat="1" applyFont="1" applyBorder="1" applyAlignment="1" applyProtection="1">
      <alignment horizontal="left" vertical="center"/>
      <protection hidden="1"/>
    </xf>
    <xf numFmtId="0" fontId="0" fillId="2" borderId="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shrinkToFi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7"/>
          <c:y val="0.1580694566902847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445888"/>
        <c:axId val="894478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0.14000000000000001</c:v>
                </c:pt>
                <c:pt idx="1">
                  <c:v>0.18</c:v>
                </c:pt>
                <c:pt idx="2">
                  <c:v>0.18</c:v>
                </c:pt>
                <c:pt idx="3">
                  <c:v>0.14000000000000001</c:v>
                </c:pt>
                <c:pt idx="4">
                  <c:v>0.03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445888"/>
        <c:axId val="89447808"/>
      </c:lineChart>
      <c:dateAx>
        <c:axId val="89445888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89447808"/>
        <c:crosses val="autoZero"/>
        <c:auto val="1"/>
        <c:lblOffset val="100"/>
        <c:baseTimeUnit val="years"/>
      </c:dateAx>
      <c:valAx>
        <c:axId val="894478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94458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66" l="0.70000000000000062" r="0.70000000000000062" t="0.75000000000001166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582656"/>
        <c:axId val="945930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39.770000000000003</c:v>
                </c:pt>
                <c:pt idx="1">
                  <c:v>38.950000000000003</c:v>
                </c:pt>
                <c:pt idx="2">
                  <c:v>40.07</c:v>
                </c:pt>
                <c:pt idx="3">
                  <c:v>50.32</c:v>
                </c:pt>
                <c:pt idx="4">
                  <c:v>49.89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582656"/>
        <c:axId val="94593024"/>
      </c:lineChart>
      <c:dateAx>
        <c:axId val="94582656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4593024"/>
        <c:crosses val="autoZero"/>
        <c:auto val="1"/>
        <c:lblOffset val="100"/>
        <c:baseTimeUnit val="years"/>
      </c:dateAx>
      <c:valAx>
        <c:axId val="94593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45826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66.64</c:v>
                </c:pt>
                <c:pt idx="1">
                  <c:v>65.569999999999993</c:v>
                </c:pt>
                <c:pt idx="2">
                  <c:v>68.92</c:v>
                </c:pt>
                <c:pt idx="3">
                  <c:v>72.64</c:v>
                </c:pt>
                <c:pt idx="4">
                  <c:v>77.400000000000006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623232"/>
        <c:axId val="94625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65.66</c:v>
                </c:pt>
                <c:pt idx="1">
                  <c:v>65.599999999999994</c:v>
                </c:pt>
                <c:pt idx="2">
                  <c:v>66</c:v>
                </c:pt>
                <c:pt idx="3">
                  <c:v>84.57</c:v>
                </c:pt>
                <c:pt idx="4">
                  <c:v>84.73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623232"/>
        <c:axId val="94625152"/>
      </c:lineChart>
      <c:dateAx>
        <c:axId val="94623232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4625152"/>
        <c:crosses val="autoZero"/>
        <c:auto val="1"/>
        <c:lblOffset val="100"/>
        <c:baseTimeUnit val="years"/>
      </c:dateAx>
      <c:valAx>
        <c:axId val="94625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4623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370168884887806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66.25</c:v>
                </c:pt>
                <c:pt idx="1">
                  <c:v>75.25</c:v>
                </c:pt>
                <c:pt idx="2">
                  <c:v>74.19</c:v>
                </c:pt>
                <c:pt idx="3">
                  <c:v>79.27</c:v>
                </c:pt>
                <c:pt idx="4">
                  <c:v>78.89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329664"/>
        <c:axId val="91331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329664"/>
        <c:axId val="91331584"/>
      </c:lineChart>
      <c:dateAx>
        <c:axId val="91329664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1331584"/>
        <c:crosses val="autoZero"/>
        <c:auto val="1"/>
        <c:lblOffset val="100"/>
        <c:baseTimeUnit val="years"/>
      </c:dateAx>
      <c:valAx>
        <c:axId val="91331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329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632384"/>
        <c:axId val="91634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32384"/>
        <c:axId val="91634304"/>
      </c:lineChart>
      <c:dateAx>
        <c:axId val="91632384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1634304"/>
        <c:crosses val="autoZero"/>
        <c:auto val="1"/>
        <c:lblOffset val="100"/>
        <c:baseTimeUnit val="years"/>
      </c:dateAx>
      <c:valAx>
        <c:axId val="91634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632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9"/>
          <c:y val="0.1580694566902846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666304"/>
        <c:axId val="916807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66304"/>
        <c:axId val="91680768"/>
      </c:lineChart>
      <c:dateAx>
        <c:axId val="91666304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1680768"/>
        <c:crosses val="autoZero"/>
        <c:auto val="1"/>
        <c:lblOffset val="100"/>
        <c:baseTimeUnit val="years"/>
      </c:dateAx>
      <c:valAx>
        <c:axId val="916807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6663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55" l="0.70000000000000062" r="0.70000000000000062" t="0.75000000000001155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711744"/>
        <c:axId val="917180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11744"/>
        <c:axId val="91718016"/>
      </c:lineChart>
      <c:dateAx>
        <c:axId val="91711744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1718016"/>
        <c:crosses val="autoZero"/>
        <c:auto val="1"/>
        <c:lblOffset val="100"/>
        <c:baseTimeUnit val="years"/>
      </c:dateAx>
      <c:valAx>
        <c:axId val="917180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7117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754880"/>
        <c:axId val="91756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54880"/>
        <c:axId val="91756800"/>
      </c:lineChart>
      <c:dateAx>
        <c:axId val="91754880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1756800"/>
        <c:crosses val="autoZero"/>
        <c:auto val="1"/>
        <c:lblOffset val="100"/>
        <c:baseTimeUnit val="years"/>
      </c:dateAx>
      <c:valAx>
        <c:axId val="91756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754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1886.34</c:v>
                </c:pt>
                <c:pt idx="1">
                  <c:v>2008.51</c:v>
                </c:pt>
                <c:pt idx="2">
                  <c:v>1617.53</c:v>
                </c:pt>
                <c:pt idx="3">
                  <c:v>632.28</c:v>
                </c:pt>
                <c:pt idx="4">
                  <c:v>603.25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787264"/>
        <c:axId val="9178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1882.66</c:v>
                </c:pt>
                <c:pt idx="1">
                  <c:v>1749.66</c:v>
                </c:pt>
                <c:pt idx="2">
                  <c:v>1574.53</c:v>
                </c:pt>
                <c:pt idx="3">
                  <c:v>1306.92</c:v>
                </c:pt>
                <c:pt idx="4">
                  <c:v>1203.71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87264"/>
        <c:axId val="91789184"/>
      </c:lineChart>
      <c:dateAx>
        <c:axId val="91787264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1789184"/>
        <c:crosses val="autoZero"/>
        <c:auto val="1"/>
        <c:lblOffset val="100"/>
        <c:baseTimeUnit val="years"/>
      </c:dateAx>
      <c:valAx>
        <c:axId val="9178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787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47.78</c:v>
                </c:pt>
                <c:pt idx="1">
                  <c:v>67.459999999999994</c:v>
                </c:pt>
                <c:pt idx="2">
                  <c:v>73.22</c:v>
                </c:pt>
                <c:pt idx="3">
                  <c:v>80.37</c:v>
                </c:pt>
                <c:pt idx="4">
                  <c:v>82.69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883968"/>
        <c:axId val="92886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54.67</c:v>
                </c:pt>
                <c:pt idx="1">
                  <c:v>54.46</c:v>
                </c:pt>
                <c:pt idx="2">
                  <c:v>57.36</c:v>
                </c:pt>
                <c:pt idx="3">
                  <c:v>68.510000000000005</c:v>
                </c:pt>
                <c:pt idx="4">
                  <c:v>69.739999999999995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883968"/>
        <c:axId val="92886144"/>
      </c:lineChart>
      <c:dateAx>
        <c:axId val="92883968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2886144"/>
        <c:crosses val="autoZero"/>
        <c:auto val="1"/>
        <c:lblOffset val="100"/>
        <c:baseTimeUnit val="years"/>
      </c:dateAx>
      <c:valAx>
        <c:axId val="92886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2883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[$-411]ge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384.92</c:v>
                </c:pt>
                <c:pt idx="1">
                  <c:v>275.29000000000002</c:v>
                </c:pt>
                <c:pt idx="2">
                  <c:v>261.27</c:v>
                </c:pt>
                <c:pt idx="3">
                  <c:v>240.35</c:v>
                </c:pt>
                <c:pt idx="4">
                  <c:v>241.47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915968"/>
        <c:axId val="9291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290.26</c:v>
                </c:pt>
                <c:pt idx="1">
                  <c:v>293.08999999999997</c:v>
                </c:pt>
                <c:pt idx="2">
                  <c:v>279.91000000000003</c:v>
                </c:pt>
                <c:pt idx="3">
                  <c:v>247.43</c:v>
                </c:pt>
                <c:pt idx="4">
                  <c:v>248.89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15968"/>
        <c:axId val="92918144"/>
      </c:lineChart>
      <c:dateAx>
        <c:axId val="92915968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one"/>
        <c:crossAx val="92918144"/>
        <c:crosses val="autoZero"/>
        <c:auto val="1"/>
        <c:lblOffset val="100"/>
        <c:baseTimeUnit val="years"/>
      </c:dateAx>
      <c:valAx>
        <c:axId val="9291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2915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1025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33</xdr:row>
      <xdr:rowOff>0</xdr:rowOff>
    </xdr:to>
    <xdr:graphicFrame macro="">
      <xdr:nvGraphicFramePr>
        <xdr:cNvPr id="102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78</xdr:row>
      <xdr:rowOff>0</xdr:rowOff>
    </xdr:to>
    <xdr:graphicFrame macro="">
      <xdr:nvGraphicFramePr>
        <xdr:cNvPr id="1027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1028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171450</xdr:rowOff>
    </xdr:from>
    <xdr:to>
      <xdr:col>31</xdr:col>
      <xdr:colOff>0</xdr:colOff>
      <xdr:row>33</xdr:row>
      <xdr:rowOff>0</xdr:rowOff>
    </xdr:to>
    <xdr:graphicFrame macro="">
      <xdr:nvGraphicFramePr>
        <xdr:cNvPr id="1030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171450</xdr:rowOff>
    </xdr:from>
    <xdr:to>
      <xdr:col>46</xdr:col>
      <xdr:colOff>0</xdr:colOff>
      <xdr:row>33</xdr:row>
      <xdr:rowOff>0</xdr:rowOff>
    </xdr:to>
    <xdr:graphicFrame macro="">
      <xdr:nvGraphicFramePr>
        <xdr:cNvPr id="1031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171450</xdr:rowOff>
    </xdr:from>
    <xdr:to>
      <xdr:col>61</xdr:col>
      <xdr:colOff>0</xdr:colOff>
      <xdr:row>33</xdr:row>
      <xdr:rowOff>0</xdr:rowOff>
    </xdr:to>
    <xdr:graphicFrame macro="">
      <xdr:nvGraphicFramePr>
        <xdr:cNvPr id="1032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171450</xdr:rowOff>
    </xdr:from>
    <xdr:to>
      <xdr:col>16</xdr:col>
      <xdr:colOff>0</xdr:colOff>
      <xdr:row>55</xdr:row>
      <xdr:rowOff>0</xdr:rowOff>
    </xdr:to>
    <xdr:graphicFrame macro="">
      <xdr:nvGraphicFramePr>
        <xdr:cNvPr id="1033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171450</xdr:rowOff>
    </xdr:from>
    <xdr:to>
      <xdr:col>31</xdr:col>
      <xdr:colOff>0</xdr:colOff>
      <xdr:row>55</xdr:row>
      <xdr:rowOff>0</xdr:rowOff>
    </xdr:to>
    <xdr:graphicFrame macro="">
      <xdr:nvGraphicFramePr>
        <xdr:cNvPr id="1034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171450</xdr:rowOff>
    </xdr:from>
    <xdr:to>
      <xdr:col>46</xdr:col>
      <xdr:colOff>0</xdr:colOff>
      <xdr:row>55</xdr:row>
      <xdr:rowOff>0</xdr:rowOff>
    </xdr:to>
    <xdr:graphicFrame macro="">
      <xdr:nvGraphicFramePr>
        <xdr:cNvPr id="1035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171450</xdr:rowOff>
    </xdr:from>
    <xdr:to>
      <xdr:col>61</xdr:col>
      <xdr:colOff>0</xdr:colOff>
      <xdr:row>55</xdr:row>
      <xdr:rowOff>0</xdr:rowOff>
    </xdr:to>
    <xdr:graphicFrame macro="">
      <xdr:nvGraphicFramePr>
        <xdr:cNvPr id="1036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fld id="{A563920A-4070-4023-8CE8-109A1388B4E1}" type="TxLink">
            <a:rPr lang="ja-JP" altLang="en-US"/>
            <a:pPr/>
            <a:t> </a:t>
          </a:fld>
          <a:endParaRPr lang="ja-JP" altLang="en-US"/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fld id="{65B7773A-9DAD-4BBD-8E56-4BFE55841B77}" type="TxLink">
            <a:rPr lang="ja-JP" altLang="en-US"/>
            <a:pPr/>
            <a:t> </a:t>
          </a:fld>
          <a:endParaRPr lang="ja-JP" altLang="en-US"/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fld id="{7F9A8BB3-D6C4-4020-B38F-4402A205A308}" type="TxLink">
            <a:rPr lang="ja-JP" altLang="en-US"/>
            <a:pPr/>
            <a:t> </a:t>
          </a:fld>
          <a:endParaRPr lang="ja-JP" altLang="en-US"/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 rtl="0">
            <a:defRPr sz="1000"/>
          </a:pPr>
          <a:fld id="{81252E3B-80C6-4FF6-ACDF-9C289D2D7C84}" type="TxLink">
            <a:rPr lang="en-US" altLang="ja-JP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pPr algn="r" rtl="0">
              <a:defRPr sz="1000"/>
            </a:pPr>
            <a:t>【776.35】</a:t>
          </a:fld>
          <a:endParaRPr lang="en-US" altLang="ja-JP" sz="9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 rtl="0">
            <a:defRPr sz="1000"/>
          </a:pPr>
          <a:fld id="{FD5FC8F1-4941-49DB-B6AD-FF3DAB0DC421}" type="TxLink">
            <a:rPr lang="en-US" altLang="ja-JP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pPr algn="r" rtl="0">
              <a:defRPr sz="1000"/>
            </a:pPr>
            <a:t>【94.57】</a:t>
          </a:fld>
          <a:endParaRPr lang="en-US" altLang="ja-JP" sz="9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 rtl="0">
            <a:defRPr sz="1000"/>
          </a:pPr>
          <a:fld id="{973CD65C-58D7-4972-B533-C6F46452FBF7}" type="TxLink">
            <a:rPr lang="en-US" altLang="ja-JP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pPr algn="r" rtl="0">
              <a:defRPr sz="1000"/>
            </a:pPr>
            <a:t>【60.35】</a:t>
          </a:fld>
          <a:endParaRPr lang="en-US" altLang="ja-JP" sz="9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 rtl="0">
            <a:defRPr sz="1000"/>
          </a:pPr>
          <a:fld id="{4C42829C-A64C-415A-8A1D-B5C97B13313F}" type="TxLink">
            <a:rPr lang="en-US" altLang="ja-JP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pPr algn="r" rtl="0">
              <a:defRPr sz="1000"/>
            </a:pPr>
            <a:t>【142.28】</a:t>
          </a:fld>
          <a:endParaRPr lang="en-US" altLang="ja-JP" sz="9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 rtl="0">
            <a:defRPr sz="1000"/>
          </a:pPr>
          <a:fld id="{099F27C7-7EF1-4382-9E17-8F135DF5DC6B}" type="TxLink">
            <a:rPr lang="en-US" altLang="ja-JP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pPr algn="r" rtl="0">
              <a:defRPr sz="1000"/>
            </a:pPr>
            <a:t>【96.57】</a:t>
          </a:fld>
          <a:endParaRPr lang="en-US" altLang="ja-JP" sz="9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fld id="{E3C5FA7B-0F77-4903-A7AF-CE6050248AA7}" type="TxLink">
            <a:rPr lang="ja-JP" altLang="en-US"/>
            <a:pPr/>
            <a:t> </a:t>
          </a:fld>
          <a:endParaRPr lang="ja-JP" altLang="en-US"/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fld id="{47850F35-46A8-4BCF-88B8-D436A32936D4}" type="TxLink">
            <a:rPr lang="ja-JP" altLang="en-US"/>
            <a:pPr/>
            <a:t> </a:t>
          </a:fld>
          <a:endParaRPr lang="ja-JP" altLang="en-US"/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 rtl="0">
            <a:defRPr sz="1000"/>
          </a:pPr>
          <a:fld id="{5D9E2447-04BF-45AB-B11B-AFE5098BCBD8}" type="TxLink">
            <a:rPr lang="en-US" altLang="ja-JP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pPr algn="r" rtl="0">
              <a:defRPr sz="1000"/>
            </a:pPr>
            <a:t>【0.17】</a:t>
          </a:fld>
          <a:endParaRPr lang="en-US" altLang="ja-JP" sz="9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zoomScaleNormal="100" workbookViewId="0">
      <selection activeCell="B2" sqref="B2:BZ4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0" t="s">
        <v>0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</row>
    <row r="3" spans="1:78" ht="9.75" customHeight="1">
      <c r="A3" s="2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</row>
    <row r="4" spans="1:78" ht="9.75" customHeight="1">
      <c r="A4" s="2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1" t="str">
        <f>データ!H6</f>
        <v>秋田県　小坂町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80" t="s">
        <v>1</v>
      </c>
      <c r="C7" s="80"/>
      <c r="D7" s="80"/>
      <c r="E7" s="80"/>
      <c r="F7" s="80"/>
      <c r="G7" s="80"/>
      <c r="H7" s="80"/>
      <c r="I7" s="80" t="s">
        <v>2</v>
      </c>
      <c r="J7" s="80"/>
      <c r="K7" s="80"/>
      <c r="L7" s="80"/>
      <c r="M7" s="80"/>
      <c r="N7" s="80"/>
      <c r="O7" s="80"/>
      <c r="P7" s="80" t="s">
        <v>3</v>
      </c>
      <c r="Q7" s="80"/>
      <c r="R7" s="80"/>
      <c r="S7" s="80"/>
      <c r="T7" s="80"/>
      <c r="U7" s="80"/>
      <c r="V7" s="80"/>
      <c r="W7" s="80" t="s">
        <v>4</v>
      </c>
      <c r="X7" s="80"/>
      <c r="Y7" s="80"/>
      <c r="Z7" s="80"/>
      <c r="AA7" s="80"/>
      <c r="AB7" s="80"/>
      <c r="AC7" s="80"/>
      <c r="AD7" s="3"/>
      <c r="AE7" s="3"/>
      <c r="AF7" s="3"/>
      <c r="AG7" s="3"/>
      <c r="AH7" s="3"/>
      <c r="AI7" s="3"/>
      <c r="AJ7" s="3"/>
      <c r="AK7" s="3"/>
      <c r="AL7" s="80" t="s">
        <v>5</v>
      </c>
      <c r="AM7" s="80"/>
      <c r="AN7" s="80"/>
      <c r="AO7" s="80"/>
      <c r="AP7" s="80"/>
      <c r="AQ7" s="80"/>
      <c r="AR7" s="80"/>
      <c r="AS7" s="80"/>
      <c r="AT7" s="80" t="s">
        <v>6</v>
      </c>
      <c r="AU7" s="80"/>
      <c r="AV7" s="80"/>
      <c r="AW7" s="80"/>
      <c r="AX7" s="80"/>
      <c r="AY7" s="80"/>
      <c r="AZ7" s="80"/>
      <c r="BA7" s="80"/>
      <c r="BB7" s="80" t="s">
        <v>7</v>
      </c>
      <c r="BC7" s="80"/>
      <c r="BD7" s="80"/>
      <c r="BE7" s="80"/>
      <c r="BF7" s="80"/>
      <c r="BG7" s="80"/>
      <c r="BH7" s="80"/>
      <c r="BI7" s="80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69" t="str">
        <f>データ!I6</f>
        <v>法非適用</v>
      </c>
      <c r="C8" s="69"/>
      <c r="D8" s="69"/>
      <c r="E8" s="69"/>
      <c r="F8" s="69"/>
      <c r="G8" s="69"/>
      <c r="H8" s="69"/>
      <c r="I8" s="69" t="str">
        <f>データ!J6</f>
        <v>下水道事業</v>
      </c>
      <c r="J8" s="69"/>
      <c r="K8" s="69"/>
      <c r="L8" s="69"/>
      <c r="M8" s="69"/>
      <c r="N8" s="69"/>
      <c r="O8" s="69"/>
      <c r="P8" s="69" t="str">
        <f>データ!K6</f>
        <v>公共下水道</v>
      </c>
      <c r="Q8" s="69"/>
      <c r="R8" s="69"/>
      <c r="S8" s="69"/>
      <c r="T8" s="69"/>
      <c r="U8" s="69"/>
      <c r="V8" s="69"/>
      <c r="W8" s="69" t="str">
        <f>データ!L6</f>
        <v>Cd2</v>
      </c>
      <c r="X8" s="69"/>
      <c r="Y8" s="69"/>
      <c r="Z8" s="69"/>
      <c r="AA8" s="69"/>
      <c r="AB8" s="69"/>
      <c r="AC8" s="69"/>
      <c r="AD8" s="3"/>
      <c r="AE8" s="3"/>
      <c r="AF8" s="3"/>
      <c r="AG8" s="3"/>
      <c r="AH8" s="3"/>
      <c r="AI8" s="3"/>
      <c r="AJ8" s="3"/>
      <c r="AK8" s="3"/>
      <c r="AL8" s="66">
        <f>データ!R6</f>
        <v>5662</v>
      </c>
      <c r="AM8" s="66"/>
      <c r="AN8" s="66"/>
      <c r="AO8" s="66"/>
      <c r="AP8" s="66"/>
      <c r="AQ8" s="66"/>
      <c r="AR8" s="66"/>
      <c r="AS8" s="66"/>
      <c r="AT8" s="65">
        <f>データ!S6</f>
        <v>201.7</v>
      </c>
      <c r="AU8" s="65"/>
      <c r="AV8" s="65"/>
      <c r="AW8" s="65"/>
      <c r="AX8" s="65"/>
      <c r="AY8" s="65"/>
      <c r="AZ8" s="65"/>
      <c r="BA8" s="65"/>
      <c r="BB8" s="65">
        <f>データ!T6</f>
        <v>28.07</v>
      </c>
      <c r="BC8" s="65"/>
      <c r="BD8" s="65"/>
      <c r="BE8" s="65"/>
      <c r="BF8" s="65"/>
      <c r="BG8" s="65"/>
      <c r="BH8" s="65"/>
      <c r="BI8" s="65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80" t="s">
        <v>11</v>
      </c>
      <c r="C9" s="80"/>
      <c r="D9" s="80"/>
      <c r="E9" s="80"/>
      <c r="F9" s="80"/>
      <c r="G9" s="80"/>
      <c r="H9" s="80"/>
      <c r="I9" s="80" t="s">
        <v>12</v>
      </c>
      <c r="J9" s="80"/>
      <c r="K9" s="80"/>
      <c r="L9" s="80"/>
      <c r="M9" s="80"/>
      <c r="N9" s="80"/>
      <c r="O9" s="80"/>
      <c r="P9" s="80" t="s">
        <v>13</v>
      </c>
      <c r="Q9" s="80"/>
      <c r="R9" s="80"/>
      <c r="S9" s="80"/>
      <c r="T9" s="80"/>
      <c r="U9" s="80"/>
      <c r="V9" s="80"/>
      <c r="W9" s="80" t="s">
        <v>14</v>
      </c>
      <c r="X9" s="80"/>
      <c r="Y9" s="80"/>
      <c r="Z9" s="80"/>
      <c r="AA9" s="80"/>
      <c r="AB9" s="80"/>
      <c r="AC9" s="80"/>
      <c r="AD9" s="80" t="s">
        <v>15</v>
      </c>
      <c r="AE9" s="80"/>
      <c r="AF9" s="80"/>
      <c r="AG9" s="80"/>
      <c r="AH9" s="80"/>
      <c r="AI9" s="80"/>
      <c r="AJ9" s="80"/>
      <c r="AK9" s="3"/>
      <c r="AL9" s="80" t="s">
        <v>16</v>
      </c>
      <c r="AM9" s="80"/>
      <c r="AN9" s="80"/>
      <c r="AO9" s="80"/>
      <c r="AP9" s="80"/>
      <c r="AQ9" s="80"/>
      <c r="AR9" s="80"/>
      <c r="AS9" s="80"/>
      <c r="AT9" s="80" t="s">
        <v>17</v>
      </c>
      <c r="AU9" s="80"/>
      <c r="AV9" s="80"/>
      <c r="AW9" s="80"/>
      <c r="AX9" s="80"/>
      <c r="AY9" s="80"/>
      <c r="AZ9" s="80"/>
      <c r="BA9" s="80"/>
      <c r="BB9" s="80" t="s">
        <v>18</v>
      </c>
      <c r="BC9" s="80"/>
      <c r="BD9" s="80"/>
      <c r="BE9" s="80"/>
      <c r="BF9" s="80"/>
      <c r="BG9" s="80"/>
      <c r="BH9" s="80"/>
      <c r="BI9" s="80"/>
      <c r="BJ9" s="3"/>
      <c r="BK9" s="3"/>
      <c r="BL9" s="63" t="s">
        <v>19</v>
      </c>
      <c r="BM9" s="64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5" t="str">
        <f>データ!M6</f>
        <v>-</v>
      </c>
      <c r="C10" s="65"/>
      <c r="D10" s="65"/>
      <c r="E10" s="65"/>
      <c r="F10" s="65"/>
      <c r="G10" s="65"/>
      <c r="H10" s="65"/>
      <c r="I10" s="65" t="str">
        <f>データ!N6</f>
        <v>該当数値なし</v>
      </c>
      <c r="J10" s="65"/>
      <c r="K10" s="65"/>
      <c r="L10" s="65"/>
      <c r="M10" s="65"/>
      <c r="N10" s="65"/>
      <c r="O10" s="65"/>
      <c r="P10" s="65">
        <f>データ!O6</f>
        <v>51.5</v>
      </c>
      <c r="Q10" s="65"/>
      <c r="R10" s="65"/>
      <c r="S10" s="65"/>
      <c r="T10" s="65"/>
      <c r="U10" s="65"/>
      <c r="V10" s="65"/>
      <c r="W10" s="65">
        <f>データ!P6</f>
        <v>93.04</v>
      </c>
      <c r="X10" s="65"/>
      <c r="Y10" s="65"/>
      <c r="Z10" s="65"/>
      <c r="AA10" s="65"/>
      <c r="AB10" s="65"/>
      <c r="AC10" s="65"/>
      <c r="AD10" s="66">
        <f>データ!Q6</f>
        <v>3780</v>
      </c>
      <c r="AE10" s="66"/>
      <c r="AF10" s="66"/>
      <c r="AG10" s="66"/>
      <c r="AH10" s="66"/>
      <c r="AI10" s="66"/>
      <c r="AJ10" s="66"/>
      <c r="AK10" s="2"/>
      <c r="AL10" s="66">
        <f>データ!U6</f>
        <v>2880</v>
      </c>
      <c r="AM10" s="66"/>
      <c r="AN10" s="66"/>
      <c r="AO10" s="66"/>
      <c r="AP10" s="66"/>
      <c r="AQ10" s="66"/>
      <c r="AR10" s="66"/>
      <c r="AS10" s="66"/>
      <c r="AT10" s="65">
        <f>データ!V6</f>
        <v>1.26</v>
      </c>
      <c r="AU10" s="65"/>
      <c r="AV10" s="65"/>
      <c r="AW10" s="65"/>
      <c r="AX10" s="65"/>
      <c r="AY10" s="65"/>
      <c r="AZ10" s="65"/>
      <c r="BA10" s="65"/>
      <c r="BB10" s="65">
        <f>データ!W6</f>
        <v>2285.71</v>
      </c>
      <c r="BC10" s="65"/>
      <c r="BD10" s="65"/>
      <c r="BE10" s="65"/>
      <c r="BF10" s="65"/>
      <c r="BG10" s="65"/>
      <c r="BH10" s="65"/>
      <c r="BI10" s="65"/>
      <c r="BJ10" s="2"/>
      <c r="BK10" s="2"/>
      <c r="BL10" s="40" t="s">
        <v>21</v>
      </c>
      <c r="BM10" s="41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42" t="s">
        <v>23</v>
      </c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</row>
    <row r="14" spans="1:78" ht="13.5" customHeight="1">
      <c r="A14" s="2"/>
      <c r="B14" s="44" t="s">
        <v>24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6"/>
      <c r="BK14" s="2"/>
      <c r="BL14" s="50" t="s">
        <v>25</v>
      </c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2"/>
    </row>
    <row r="15" spans="1:78" ht="13.5" customHeight="1">
      <c r="A15" s="2"/>
      <c r="B15" s="47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9"/>
      <c r="BK15" s="2"/>
      <c r="BL15" s="53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6" t="s">
        <v>108</v>
      </c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6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6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6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6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6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6"/>
      <c r="BM22" s="57"/>
      <c r="BN22" s="57"/>
      <c r="BO22" s="57"/>
      <c r="BP22" s="57"/>
      <c r="BQ22" s="57"/>
      <c r="BR22" s="57"/>
      <c r="BS22" s="57"/>
      <c r="BT22" s="57"/>
      <c r="BU22" s="57"/>
      <c r="BV22" s="57"/>
      <c r="BW22" s="57"/>
      <c r="BX22" s="57"/>
      <c r="BY22" s="57"/>
      <c r="BZ22" s="5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6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6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6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6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6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6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6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6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6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6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6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8"/>
    </row>
    <row r="34" spans="1:78" ht="13.5" customHeight="1">
      <c r="A34" s="2"/>
      <c r="B34" s="16"/>
      <c r="C34" s="62" t="s">
        <v>26</v>
      </c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19"/>
      <c r="R34" s="62" t="s">
        <v>27</v>
      </c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19"/>
      <c r="AG34" s="62" t="s">
        <v>28</v>
      </c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19"/>
      <c r="AV34" s="62" t="s">
        <v>29</v>
      </c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18"/>
      <c r="BK34" s="2"/>
      <c r="BL34" s="56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8"/>
    </row>
    <row r="35" spans="1:78" ht="13.5" customHeight="1">
      <c r="A35" s="2"/>
      <c r="B35" s="16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19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19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19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18"/>
      <c r="BK35" s="2"/>
      <c r="BL35" s="56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6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6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6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6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6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6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6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6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9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  <c r="BY44" s="60"/>
      <c r="BZ44" s="6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0" t="s">
        <v>30</v>
      </c>
      <c r="BM45" s="51"/>
      <c r="BN45" s="51"/>
      <c r="BO45" s="51"/>
      <c r="BP45" s="51"/>
      <c r="BQ45" s="51"/>
      <c r="BR45" s="51"/>
      <c r="BS45" s="51"/>
      <c r="BT45" s="51"/>
      <c r="BU45" s="51"/>
      <c r="BV45" s="51"/>
      <c r="BW45" s="51"/>
      <c r="BX45" s="51"/>
      <c r="BY45" s="51"/>
      <c r="BZ45" s="5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3"/>
      <c r="BM46" s="54"/>
      <c r="BN46" s="54"/>
      <c r="BO46" s="54"/>
      <c r="BP46" s="54"/>
      <c r="BQ46" s="54"/>
      <c r="BR46" s="54"/>
      <c r="BS46" s="54"/>
      <c r="BT46" s="54"/>
      <c r="BU46" s="54"/>
      <c r="BV46" s="54"/>
      <c r="BW46" s="54"/>
      <c r="BX46" s="54"/>
      <c r="BY46" s="54"/>
      <c r="BZ46" s="5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6" t="s">
        <v>109</v>
      </c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6"/>
      <c r="BM48" s="57"/>
      <c r="BN48" s="57"/>
      <c r="BO48" s="57"/>
      <c r="BP48" s="57"/>
      <c r="BQ48" s="57"/>
      <c r="BR48" s="57"/>
      <c r="BS48" s="57"/>
      <c r="BT48" s="57"/>
      <c r="BU48" s="57"/>
      <c r="BV48" s="57"/>
      <c r="BW48" s="57"/>
      <c r="BX48" s="57"/>
      <c r="BY48" s="57"/>
      <c r="BZ48" s="5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6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5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6"/>
      <c r="BM50" s="57"/>
      <c r="BN50" s="57"/>
      <c r="BO50" s="57"/>
      <c r="BP50" s="57"/>
      <c r="BQ50" s="57"/>
      <c r="BR50" s="57"/>
      <c r="BS50" s="57"/>
      <c r="BT50" s="57"/>
      <c r="BU50" s="57"/>
      <c r="BV50" s="57"/>
      <c r="BW50" s="57"/>
      <c r="BX50" s="57"/>
      <c r="BY50" s="57"/>
      <c r="BZ50" s="5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6"/>
      <c r="BM51" s="57"/>
      <c r="BN51" s="57"/>
      <c r="BO51" s="57"/>
      <c r="BP51" s="57"/>
      <c r="BQ51" s="57"/>
      <c r="BR51" s="57"/>
      <c r="BS51" s="57"/>
      <c r="BT51" s="57"/>
      <c r="BU51" s="57"/>
      <c r="BV51" s="57"/>
      <c r="BW51" s="57"/>
      <c r="BX51" s="57"/>
      <c r="BY51" s="57"/>
      <c r="BZ51" s="5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6"/>
      <c r="BM52" s="57"/>
      <c r="BN52" s="57"/>
      <c r="BO52" s="57"/>
      <c r="BP52" s="57"/>
      <c r="BQ52" s="57"/>
      <c r="BR52" s="57"/>
      <c r="BS52" s="57"/>
      <c r="BT52" s="57"/>
      <c r="BU52" s="57"/>
      <c r="BV52" s="57"/>
      <c r="BW52" s="57"/>
      <c r="BX52" s="57"/>
      <c r="BY52" s="57"/>
      <c r="BZ52" s="5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6"/>
      <c r="BM53" s="57"/>
      <c r="BN53" s="57"/>
      <c r="BO53" s="57"/>
      <c r="BP53" s="57"/>
      <c r="BQ53" s="57"/>
      <c r="BR53" s="57"/>
      <c r="BS53" s="57"/>
      <c r="BT53" s="57"/>
      <c r="BU53" s="57"/>
      <c r="BV53" s="57"/>
      <c r="BW53" s="57"/>
      <c r="BX53" s="57"/>
      <c r="BY53" s="57"/>
      <c r="BZ53" s="5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6"/>
      <c r="BM54" s="57"/>
      <c r="BN54" s="57"/>
      <c r="BO54" s="57"/>
      <c r="BP54" s="57"/>
      <c r="BQ54" s="57"/>
      <c r="BR54" s="57"/>
      <c r="BS54" s="57"/>
      <c r="BT54" s="57"/>
      <c r="BU54" s="57"/>
      <c r="BV54" s="57"/>
      <c r="BW54" s="57"/>
      <c r="BX54" s="57"/>
      <c r="BY54" s="57"/>
      <c r="BZ54" s="5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6"/>
      <c r="BM55" s="57"/>
      <c r="BN55" s="57"/>
      <c r="BO55" s="57"/>
      <c r="BP55" s="57"/>
      <c r="BQ55" s="57"/>
      <c r="BR55" s="57"/>
      <c r="BS55" s="57"/>
      <c r="BT55" s="57"/>
      <c r="BU55" s="57"/>
      <c r="BV55" s="57"/>
      <c r="BW55" s="57"/>
      <c r="BX55" s="57"/>
      <c r="BY55" s="57"/>
      <c r="BZ55" s="58"/>
    </row>
    <row r="56" spans="1:78" ht="13.5" customHeight="1">
      <c r="A56" s="2"/>
      <c r="B56" s="16"/>
      <c r="C56" s="62" t="s">
        <v>31</v>
      </c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19"/>
      <c r="R56" s="62" t="s">
        <v>32</v>
      </c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19"/>
      <c r="AG56" s="62" t="s">
        <v>33</v>
      </c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19"/>
      <c r="AV56" s="62" t="s">
        <v>34</v>
      </c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18"/>
      <c r="BK56" s="2"/>
      <c r="BL56" s="56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BY56" s="57"/>
      <c r="BZ56" s="58"/>
    </row>
    <row r="57" spans="1:78" ht="13.5" customHeight="1">
      <c r="A57" s="2"/>
      <c r="B57" s="16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19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19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19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18"/>
      <c r="BK57" s="2"/>
      <c r="BL57" s="56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BY57" s="57"/>
      <c r="BZ57" s="5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56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BY58" s="57"/>
      <c r="BZ58" s="5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56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57"/>
      <c r="BZ59" s="58"/>
    </row>
    <row r="60" spans="1:78" ht="13.5" customHeight="1">
      <c r="A60" s="2"/>
      <c r="B60" s="47" t="s">
        <v>35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9"/>
      <c r="BK60" s="2"/>
      <c r="BL60" s="56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8"/>
    </row>
    <row r="61" spans="1:78" ht="13.5" customHeight="1">
      <c r="A61" s="2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9"/>
      <c r="BK61" s="2"/>
      <c r="BL61" s="56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57"/>
      <c r="BZ61" s="5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6"/>
      <c r="BM62" s="57"/>
      <c r="BN62" s="57"/>
      <c r="BO62" s="57"/>
      <c r="BP62" s="57"/>
      <c r="BQ62" s="57"/>
      <c r="BR62" s="57"/>
      <c r="BS62" s="57"/>
      <c r="BT62" s="57"/>
      <c r="BU62" s="57"/>
      <c r="BV62" s="57"/>
      <c r="BW62" s="57"/>
      <c r="BX62" s="57"/>
      <c r="BY62" s="57"/>
      <c r="BZ62" s="5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9"/>
      <c r="BM63" s="60"/>
      <c r="BN63" s="60"/>
      <c r="BO63" s="60"/>
      <c r="BP63" s="60"/>
      <c r="BQ63" s="60"/>
      <c r="BR63" s="60"/>
      <c r="BS63" s="60"/>
      <c r="BT63" s="60"/>
      <c r="BU63" s="60"/>
      <c r="BV63" s="60"/>
      <c r="BW63" s="60"/>
      <c r="BX63" s="60"/>
      <c r="BY63" s="60"/>
      <c r="BZ63" s="6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0" t="s">
        <v>36</v>
      </c>
      <c r="BM64" s="51"/>
      <c r="BN64" s="51"/>
      <c r="BO64" s="51"/>
      <c r="BP64" s="51"/>
      <c r="BQ64" s="51"/>
      <c r="BR64" s="51"/>
      <c r="BS64" s="51"/>
      <c r="BT64" s="51"/>
      <c r="BU64" s="51"/>
      <c r="BV64" s="51"/>
      <c r="BW64" s="51"/>
      <c r="BX64" s="51"/>
      <c r="BY64" s="51"/>
      <c r="BZ64" s="5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3"/>
      <c r="BM65" s="54"/>
      <c r="BN65" s="54"/>
      <c r="BO65" s="54"/>
      <c r="BP65" s="54"/>
      <c r="BQ65" s="54"/>
      <c r="BR65" s="54"/>
      <c r="BS65" s="54"/>
      <c r="BT65" s="54"/>
      <c r="BU65" s="54"/>
      <c r="BV65" s="54"/>
      <c r="BW65" s="54"/>
      <c r="BX65" s="54"/>
      <c r="BY65" s="54"/>
      <c r="BZ65" s="5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6" t="s">
        <v>110</v>
      </c>
      <c r="BM66" s="57"/>
      <c r="BN66" s="57"/>
      <c r="BO66" s="57"/>
      <c r="BP66" s="57"/>
      <c r="BQ66" s="57"/>
      <c r="BR66" s="57"/>
      <c r="BS66" s="57"/>
      <c r="BT66" s="57"/>
      <c r="BU66" s="57"/>
      <c r="BV66" s="57"/>
      <c r="BW66" s="57"/>
      <c r="BX66" s="57"/>
      <c r="BY66" s="57"/>
      <c r="BZ66" s="5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6"/>
      <c r="BM67" s="57"/>
      <c r="BN67" s="57"/>
      <c r="BO67" s="57"/>
      <c r="BP67" s="57"/>
      <c r="BQ67" s="57"/>
      <c r="BR67" s="57"/>
      <c r="BS67" s="57"/>
      <c r="BT67" s="57"/>
      <c r="BU67" s="57"/>
      <c r="BV67" s="57"/>
      <c r="BW67" s="57"/>
      <c r="BX67" s="57"/>
      <c r="BY67" s="57"/>
      <c r="BZ67" s="5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6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5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6"/>
      <c r="BM69" s="57"/>
      <c r="BN69" s="57"/>
      <c r="BO69" s="57"/>
      <c r="BP69" s="57"/>
      <c r="BQ69" s="57"/>
      <c r="BR69" s="57"/>
      <c r="BS69" s="57"/>
      <c r="BT69" s="57"/>
      <c r="BU69" s="57"/>
      <c r="BV69" s="57"/>
      <c r="BW69" s="57"/>
      <c r="BX69" s="57"/>
      <c r="BY69" s="57"/>
      <c r="BZ69" s="5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6"/>
      <c r="BM70" s="57"/>
      <c r="BN70" s="57"/>
      <c r="BO70" s="57"/>
      <c r="BP70" s="57"/>
      <c r="BQ70" s="57"/>
      <c r="BR70" s="57"/>
      <c r="BS70" s="57"/>
      <c r="BT70" s="57"/>
      <c r="BU70" s="57"/>
      <c r="BV70" s="57"/>
      <c r="BW70" s="57"/>
      <c r="BX70" s="57"/>
      <c r="BY70" s="57"/>
      <c r="BZ70" s="5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6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6"/>
      <c r="BM72" s="57"/>
      <c r="BN72" s="57"/>
      <c r="BO72" s="57"/>
      <c r="BP72" s="57"/>
      <c r="BQ72" s="57"/>
      <c r="BR72" s="57"/>
      <c r="BS72" s="57"/>
      <c r="BT72" s="57"/>
      <c r="BU72" s="57"/>
      <c r="BV72" s="57"/>
      <c r="BW72" s="57"/>
      <c r="BX72" s="57"/>
      <c r="BY72" s="57"/>
      <c r="BZ72" s="5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6"/>
      <c r="BM73" s="57"/>
      <c r="BN73" s="57"/>
      <c r="BO73" s="57"/>
      <c r="BP73" s="57"/>
      <c r="BQ73" s="57"/>
      <c r="BR73" s="57"/>
      <c r="BS73" s="57"/>
      <c r="BT73" s="57"/>
      <c r="BU73" s="57"/>
      <c r="BV73" s="57"/>
      <c r="BW73" s="57"/>
      <c r="BX73" s="57"/>
      <c r="BY73" s="57"/>
      <c r="BZ73" s="5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6"/>
      <c r="BM74" s="57"/>
      <c r="BN74" s="57"/>
      <c r="BO74" s="57"/>
      <c r="BP74" s="57"/>
      <c r="BQ74" s="57"/>
      <c r="BR74" s="57"/>
      <c r="BS74" s="57"/>
      <c r="BT74" s="57"/>
      <c r="BU74" s="57"/>
      <c r="BV74" s="57"/>
      <c r="BW74" s="57"/>
      <c r="BX74" s="57"/>
      <c r="BY74" s="57"/>
      <c r="BZ74" s="5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6"/>
      <c r="BM75" s="57"/>
      <c r="BN75" s="57"/>
      <c r="BO75" s="57"/>
      <c r="BP75" s="57"/>
      <c r="BQ75" s="57"/>
      <c r="BR75" s="57"/>
      <c r="BS75" s="57"/>
      <c r="BT75" s="57"/>
      <c r="BU75" s="57"/>
      <c r="BV75" s="57"/>
      <c r="BW75" s="57"/>
      <c r="BX75" s="57"/>
      <c r="BY75" s="57"/>
      <c r="BZ75" s="5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6"/>
      <c r="BM76" s="57"/>
      <c r="BN76" s="57"/>
      <c r="BO76" s="57"/>
      <c r="BP76" s="57"/>
      <c r="BQ76" s="57"/>
      <c r="BR76" s="57"/>
      <c r="BS76" s="57"/>
      <c r="BT76" s="57"/>
      <c r="BU76" s="57"/>
      <c r="BV76" s="57"/>
      <c r="BW76" s="57"/>
      <c r="BX76" s="57"/>
      <c r="BY76" s="57"/>
      <c r="BZ76" s="5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6"/>
      <c r="BM77" s="57"/>
      <c r="BN77" s="57"/>
      <c r="BO77" s="57"/>
      <c r="BP77" s="57"/>
      <c r="BQ77" s="57"/>
      <c r="BR77" s="57"/>
      <c r="BS77" s="57"/>
      <c r="BT77" s="57"/>
      <c r="BU77" s="57"/>
      <c r="BV77" s="57"/>
      <c r="BW77" s="57"/>
      <c r="BX77" s="57"/>
      <c r="BY77" s="57"/>
      <c r="BZ77" s="5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6"/>
      <c r="BM78" s="57"/>
      <c r="BN78" s="57"/>
      <c r="BO78" s="57"/>
      <c r="BP78" s="57"/>
      <c r="BQ78" s="57"/>
      <c r="BR78" s="57"/>
      <c r="BS78" s="57"/>
      <c r="BT78" s="57"/>
      <c r="BU78" s="57"/>
      <c r="BV78" s="57"/>
      <c r="BW78" s="57"/>
      <c r="BX78" s="57"/>
      <c r="BY78" s="57"/>
      <c r="BZ78" s="58"/>
    </row>
    <row r="79" spans="1:78" ht="13.5" customHeight="1">
      <c r="A79" s="2"/>
      <c r="B79" s="16"/>
      <c r="C79" s="62" t="s">
        <v>37</v>
      </c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19"/>
      <c r="V79" s="19"/>
      <c r="W79" s="62" t="s">
        <v>38</v>
      </c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19"/>
      <c r="AP79" s="19"/>
      <c r="AQ79" s="62" t="s">
        <v>39</v>
      </c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  <c r="BH79" s="62"/>
      <c r="BI79" s="17"/>
      <c r="BJ79" s="18"/>
      <c r="BK79" s="2"/>
      <c r="BL79" s="56"/>
      <c r="BM79" s="57"/>
      <c r="BN79" s="57"/>
      <c r="BO79" s="57"/>
      <c r="BP79" s="57"/>
      <c r="BQ79" s="57"/>
      <c r="BR79" s="57"/>
      <c r="BS79" s="57"/>
      <c r="BT79" s="57"/>
      <c r="BU79" s="57"/>
      <c r="BV79" s="57"/>
      <c r="BW79" s="57"/>
      <c r="BX79" s="57"/>
      <c r="BY79" s="57"/>
      <c r="BZ79" s="58"/>
    </row>
    <row r="80" spans="1:78" ht="13.5" customHeight="1">
      <c r="A80" s="2"/>
      <c r="B80" s="16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19"/>
      <c r="V80" s="19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19"/>
      <c r="AP80" s="19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17"/>
      <c r="BJ80" s="18"/>
      <c r="BK80" s="2"/>
      <c r="BL80" s="56"/>
      <c r="BM80" s="57"/>
      <c r="BN80" s="57"/>
      <c r="BO80" s="57"/>
      <c r="BP80" s="57"/>
      <c r="BQ80" s="57"/>
      <c r="BR80" s="57"/>
      <c r="BS80" s="57"/>
      <c r="BT80" s="57"/>
      <c r="BU80" s="57"/>
      <c r="BV80" s="57"/>
      <c r="BW80" s="57"/>
      <c r="BX80" s="57"/>
      <c r="BY80" s="57"/>
      <c r="BZ80" s="5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56"/>
      <c r="BM81" s="57"/>
      <c r="BN81" s="57"/>
      <c r="BO81" s="57"/>
      <c r="BP81" s="57"/>
      <c r="BQ81" s="57"/>
      <c r="BR81" s="57"/>
      <c r="BS81" s="57"/>
      <c r="BT81" s="57"/>
      <c r="BU81" s="57"/>
      <c r="BV81" s="57"/>
      <c r="BW81" s="57"/>
      <c r="BX81" s="57"/>
      <c r="BY81" s="57"/>
      <c r="BZ81" s="5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59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AV56:BI57"/>
    <mergeCell ref="AG56:AT57"/>
    <mergeCell ref="BB10:BI10"/>
    <mergeCell ref="P10:V10"/>
    <mergeCell ref="W10:AC10"/>
    <mergeCell ref="AD10:AJ10"/>
    <mergeCell ref="AL10:AS10"/>
    <mergeCell ref="BL16:BZ44"/>
    <mergeCell ref="C34:P35"/>
    <mergeCell ref="R34:AE35"/>
    <mergeCell ref="AG34:AT35"/>
    <mergeCell ref="AV34:BI35"/>
    <mergeCell ref="AT10:BA10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B60:BJ61"/>
    <mergeCell ref="BL10:BM10"/>
    <mergeCell ref="BL11:BZ13"/>
    <mergeCell ref="B14:BJ15"/>
    <mergeCell ref="BL14:BZ15"/>
    <mergeCell ref="BL64:BZ65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3" t="s">
        <v>51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5"/>
      <c r="X3" s="79" t="s">
        <v>52</v>
      </c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 t="s">
        <v>53</v>
      </c>
      <c r="DI3" s="72"/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</row>
    <row r="4" spans="1:144">
      <c r="A4" s="26" t="s">
        <v>54</v>
      </c>
      <c r="B4" s="28"/>
      <c r="C4" s="28"/>
      <c r="D4" s="28"/>
      <c r="E4" s="28"/>
      <c r="F4" s="28"/>
      <c r="G4" s="28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8"/>
      <c r="X4" s="72" t="s">
        <v>55</v>
      </c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 t="s">
        <v>56</v>
      </c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 t="s">
        <v>57</v>
      </c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 t="s">
        <v>58</v>
      </c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 t="s">
        <v>59</v>
      </c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 t="s">
        <v>60</v>
      </c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 t="s">
        <v>61</v>
      </c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 t="s">
        <v>62</v>
      </c>
      <c r="CX4" s="72"/>
      <c r="CY4" s="72"/>
      <c r="CZ4" s="72"/>
      <c r="DA4" s="72"/>
      <c r="DB4" s="72"/>
      <c r="DC4" s="72"/>
      <c r="DD4" s="72"/>
      <c r="DE4" s="72"/>
      <c r="DF4" s="72"/>
      <c r="DG4" s="72"/>
      <c r="DH4" s="72" t="s">
        <v>63</v>
      </c>
      <c r="DI4" s="72"/>
      <c r="DJ4" s="72"/>
      <c r="DK4" s="72"/>
      <c r="DL4" s="72"/>
      <c r="DM4" s="72"/>
      <c r="DN4" s="72"/>
      <c r="DO4" s="72"/>
      <c r="DP4" s="72"/>
      <c r="DQ4" s="72"/>
      <c r="DR4" s="72"/>
      <c r="DS4" s="72" t="s">
        <v>64</v>
      </c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72" t="s">
        <v>65</v>
      </c>
      <c r="EE4" s="72"/>
      <c r="EF4" s="72"/>
      <c r="EG4" s="72"/>
      <c r="EH4" s="72"/>
      <c r="EI4" s="72"/>
      <c r="EJ4" s="72"/>
      <c r="EK4" s="72"/>
      <c r="EL4" s="72"/>
      <c r="EM4" s="72"/>
      <c r="EN4" s="72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53031</v>
      </c>
      <c r="D6" s="31">
        <f t="shared" si="3"/>
        <v>47</v>
      </c>
      <c r="E6" s="31">
        <f t="shared" si="3"/>
        <v>17</v>
      </c>
      <c r="F6" s="31">
        <f t="shared" si="3"/>
        <v>1</v>
      </c>
      <c r="G6" s="31">
        <f t="shared" si="3"/>
        <v>0</v>
      </c>
      <c r="H6" s="31" t="str">
        <f t="shared" si="3"/>
        <v>秋田県　小坂町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公共下水道</v>
      </c>
      <c r="L6" s="31" t="str">
        <f t="shared" si="3"/>
        <v>Cd2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51.5</v>
      </c>
      <c r="P6" s="32">
        <f t="shared" si="3"/>
        <v>93.04</v>
      </c>
      <c r="Q6" s="32">
        <f t="shared" si="3"/>
        <v>3780</v>
      </c>
      <c r="R6" s="32">
        <f t="shared" si="3"/>
        <v>5662</v>
      </c>
      <c r="S6" s="32">
        <f t="shared" si="3"/>
        <v>201.7</v>
      </c>
      <c r="T6" s="32">
        <f t="shared" si="3"/>
        <v>28.07</v>
      </c>
      <c r="U6" s="32">
        <f t="shared" si="3"/>
        <v>2880</v>
      </c>
      <c r="V6" s="32">
        <f t="shared" si="3"/>
        <v>1.26</v>
      </c>
      <c r="W6" s="32">
        <f t="shared" si="3"/>
        <v>2285.71</v>
      </c>
      <c r="X6" s="33">
        <f>IF(X7="",NA(),X7)</f>
        <v>66.25</v>
      </c>
      <c r="Y6" s="33">
        <f t="shared" ref="Y6:AG6" si="4">IF(Y7="",NA(),Y7)</f>
        <v>75.25</v>
      </c>
      <c r="Z6" s="33">
        <f t="shared" si="4"/>
        <v>74.19</v>
      </c>
      <c r="AA6" s="33">
        <f t="shared" si="4"/>
        <v>79.27</v>
      </c>
      <c r="AB6" s="33">
        <f t="shared" si="4"/>
        <v>78.89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1886.34</v>
      </c>
      <c r="BF6" s="33">
        <f t="shared" ref="BF6:BN6" si="7">IF(BF7="",NA(),BF7)</f>
        <v>2008.51</v>
      </c>
      <c r="BG6" s="33">
        <f t="shared" si="7"/>
        <v>1617.53</v>
      </c>
      <c r="BH6" s="33">
        <f t="shared" si="7"/>
        <v>632.28</v>
      </c>
      <c r="BI6" s="33">
        <f t="shared" si="7"/>
        <v>603.25</v>
      </c>
      <c r="BJ6" s="33">
        <f t="shared" si="7"/>
        <v>1882.66</v>
      </c>
      <c r="BK6" s="33">
        <f t="shared" si="7"/>
        <v>1749.66</v>
      </c>
      <c r="BL6" s="33">
        <f t="shared" si="7"/>
        <v>1574.53</v>
      </c>
      <c r="BM6" s="33">
        <f t="shared" si="7"/>
        <v>1306.92</v>
      </c>
      <c r="BN6" s="33">
        <f t="shared" si="7"/>
        <v>1203.71</v>
      </c>
      <c r="BO6" s="32" t="str">
        <f>IF(BO7="","",IF(BO7="-","【-】","【"&amp;SUBSTITUTE(TEXT(BO7,"#,##0.00"),"-","△")&amp;"】"))</f>
        <v>【776.35】</v>
      </c>
      <c r="BP6" s="33">
        <f>IF(BP7="",NA(),BP7)</f>
        <v>47.78</v>
      </c>
      <c r="BQ6" s="33">
        <f t="shared" ref="BQ6:BY6" si="8">IF(BQ7="",NA(),BQ7)</f>
        <v>67.459999999999994</v>
      </c>
      <c r="BR6" s="33">
        <f t="shared" si="8"/>
        <v>73.22</v>
      </c>
      <c r="BS6" s="33">
        <f t="shared" si="8"/>
        <v>80.37</v>
      </c>
      <c r="BT6" s="33">
        <f t="shared" si="8"/>
        <v>82.69</v>
      </c>
      <c r="BU6" s="33">
        <f t="shared" si="8"/>
        <v>54.67</v>
      </c>
      <c r="BV6" s="33">
        <f t="shared" si="8"/>
        <v>54.46</v>
      </c>
      <c r="BW6" s="33">
        <f t="shared" si="8"/>
        <v>57.36</v>
      </c>
      <c r="BX6" s="33">
        <f t="shared" si="8"/>
        <v>68.510000000000005</v>
      </c>
      <c r="BY6" s="33">
        <f t="shared" si="8"/>
        <v>69.739999999999995</v>
      </c>
      <c r="BZ6" s="32" t="str">
        <f>IF(BZ7="","",IF(BZ7="-","【-】","【"&amp;SUBSTITUTE(TEXT(BZ7,"#,##0.00"),"-","△")&amp;"】"))</f>
        <v>【96.57】</v>
      </c>
      <c r="CA6" s="33">
        <f>IF(CA7="",NA(),CA7)</f>
        <v>384.92</v>
      </c>
      <c r="CB6" s="33">
        <f t="shared" ref="CB6:CJ6" si="9">IF(CB7="",NA(),CB7)</f>
        <v>275.29000000000002</v>
      </c>
      <c r="CC6" s="33">
        <f t="shared" si="9"/>
        <v>261.27</v>
      </c>
      <c r="CD6" s="33">
        <f t="shared" si="9"/>
        <v>240.35</v>
      </c>
      <c r="CE6" s="33">
        <f t="shared" si="9"/>
        <v>241.47</v>
      </c>
      <c r="CF6" s="33">
        <f t="shared" si="9"/>
        <v>290.26</v>
      </c>
      <c r="CG6" s="33">
        <f t="shared" si="9"/>
        <v>293.08999999999997</v>
      </c>
      <c r="CH6" s="33">
        <f t="shared" si="9"/>
        <v>279.91000000000003</v>
      </c>
      <c r="CI6" s="33">
        <f t="shared" si="9"/>
        <v>247.43</v>
      </c>
      <c r="CJ6" s="33">
        <f t="shared" si="9"/>
        <v>248.89</v>
      </c>
      <c r="CK6" s="32" t="str">
        <f>IF(CK7="","",IF(CK7="-","【-】","【"&amp;SUBSTITUTE(TEXT(CK7,"#,##0.00"),"-","△")&amp;"】"))</f>
        <v>【142.28】</v>
      </c>
      <c r="CL6" s="33" t="str">
        <f>IF(CL7="",NA(),CL7)</f>
        <v>-</v>
      </c>
      <c r="CM6" s="33" t="str">
        <f t="shared" ref="CM6:CU6" si="10">IF(CM7="",NA(),CM7)</f>
        <v>-</v>
      </c>
      <c r="CN6" s="33" t="str">
        <f t="shared" si="10"/>
        <v>-</v>
      </c>
      <c r="CO6" s="33" t="str">
        <f t="shared" si="10"/>
        <v>-</v>
      </c>
      <c r="CP6" s="33" t="str">
        <f t="shared" si="10"/>
        <v>-</v>
      </c>
      <c r="CQ6" s="33">
        <f t="shared" si="10"/>
        <v>39.770000000000003</v>
      </c>
      <c r="CR6" s="33">
        <f t="shared" si="10"/>
        <v>38.950000000000003</v>
      </c>
      <c r="CS6" s="33">
        <f t="shared" si="10"/>
        <v>40.07</v>
      </c>
      <c r="CT6" s="33">
        <f t="shared" si="10"/>
        <v>50.32</v>
      </c>
      <c r="CU6" s="33">
        <f t="shared" si="10"/>
        <v>49.89</v>
      </c>
      <c r="CV6" s="32" t="str">
        <f>IF(CV7="","",IF(CV7="-","【-】","【"&amp;SUBSTITUTE(TEXT(CV7,"#,##0.00"),"-","△")&amp;"】"))</f>
        <v>【60.35】</v>
      </c>
      <c r="CW6" s="33">
        <f>IF(CW7="",NA(),CW7)</f>
        <v>66.64</v>
      </c>
      <c r="CX6" s="33">
        <f t="shared" ref="CX6:DF6" si="11">IF(CX7="",NA(),CX7)</f>
        <v>65.569999999999993</v>
      </c>
      <c r="CY6" s="33">
        <f t="shared" si="11"/>
        <v>68.92</v>
      </c>
      <c r="CZ6" s="33">
        <f t="shared" si="11"/>
        <v>72.64</v>
      </c>
      <c r="DA6" s="33">
        <f t="shared" si="11"/>
        <v>77.400000000000006</v>
      </c>
      <c r="DB6" s="33">
        <f t="shared" si="11"/>
        <v>65.66</v>
      </c>
      <c r="DC6" s="33">
        <f t="shared" si="11"/>
        <v>65.599999999999994</v>
      </c>
      <c r="DD6" s="33">
        <f t="shared" si="11"/>
        <v>66</v>
      </c>
      <c r="DE6" s="33">
        <f t="shared" si="11"/>
        <v>84.57</v>
      </c>
      <c r="DF6" s="33">
        <f t="shared" si="11"/>
        <v>84.73</v>
      </c>
      <c r="DG6" s="32" t="str">
        <f>IF(DG7="","",IF(DG7="-","【-】","【"&amp;SUBSTITUTE(TEXT(DG7,"#,##0.00"),"-","△")&amp;"】"))</f>
        <v>【94.57】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3">
        <f t="shared" si="14"/>
        <v>0.14000000000000001</v>
      </c>
      <c r="EJ6" s="33">
        <f t="shared" si="14"/>
        <v>0.18</v>
      </c>
      <c r="EK6" s="33">
        <f t="shared" si="14"/>
        <v>0.18</v>
      </c>
      <c r="EL6" s="33">
        <f t="shared" si="14"/>
        <v>0.14000000000000001</v>
      </c>
      <c r="EM6" s="33">
        <f t="shared" si="14"/>
        <v>0.03</v>
      </c>
      <c r="EN6" s="32" t="str">
        <f>IF(EN7="","",IF(EN7="-","【-】","【"&amp;SUBSTITUTE(TEXT(EN7,"#,##0.00"),"-","△")&amp;"】"))</f>
        <v>【0.17】</v>
      </c>
    </row>
    <row r="7" spans="1:144" s="34" customFormat="1">
      <c r="A7" s="26"/>
      <c r="B7" s="35">
        <v>2014</v>
      </c>
      <c r="C7" s="35">
        <v>53031</v>
      </c>
      <c r="D7" s="35">
        <v>47</v>
      </c>
      <c r="E7" s="35">
        <v>17</v>
      </c>
      <c r="F7" s="35">
        <v>1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51.5</v>
      </c>
      <c r="P7" s="36">
        <v>93.04</v>
      </c>
      <c r="Q7" s="36">
        <v>3780</v>
      </c>
      <c r="R7" s="36">
        <v>5662</v>
      </c>
      <c r="S7" s="36">
        <v>201.7</v>
      </c>
      <c r="T7" s="36">
        <v>28.07</v>
      </c>
      <c r="U7" s="36">
        <v>2880</v>
      </c>
      <c r="V7" s="36">
        <v>1.26</v>
      </c>
      <c r="W7" s="36">
        <v>2285.71</v>
      </c>
      <c r="X7" s="36">
        <v>66.25</v>
      </c>
      <c r="Y7" s="36">
        <v>75.25</v>
      </c>
      <c r="Z7" s="36">
        <v>74.19</v>
      </c>
      <c r="AA7" s="36">
        <v>79.27</v>
      </c>
      <c r="AB7" s="36">
        <v>78.89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1886.34</v>
      </c>
      <c r="BF7" s="36">
        <v>2008.51</v>
      </c>
      <c r="BG7" s="36">
        <v>1617.53</v>
      </c>
      <c r="BH7" s="36">
        <v>632.28</v>
      </c>
      <c r="BI7" s="36">
        <v>603.25</v>
      </c>
      <c r="BJ7" s="36">
        <v>1882.66</v>
      </c>
      <c r="BK7" s="36">
        <v>1749.66</v>
      </c>
      <c r="BL7" s="36">
        <v>1574.53</v>
      </c>
      <c r="BM7" s="36">
        <v>1306.92</v>
      </c>
      <c r="BN7" s="36">
        <v>1203.71</v>
      </c>
      <c r="BO7" s="36">
        <v>776.35</v>
      </c>
      <c r="BP7" s="36">
        <v>47.78</v>
      </c>
      <c r="BQ7" s="36">
        <v>67.459999999999994</v>
      </c>
      <c r="BR7" s="36">
        <v>73.22</v>
      </c>
      <c r="BS7" s="36">
        <v>80.37</v>
      </c>
      <c r="BT7" s="36">
        <v>82.69</v>
      </c>
      <c r="BU7" s="36">
        <v>54.67</v>
      </c>
      <c r="BV7" s="36">
        <v>54.46</v>
      </c>
      <c r="BW7" s="36">
        <v>57.36</v>
      </c>
      <c r="BX7" s="36">
        <v>68.510000000000005</v>
      </c>
      <c r="BY7" s="36">
        <v>69.739999999999995</v>
      </c>
      <c r="BZ7" s="36">
        <v>96.57</v>
      </c>
      <c r="CA7" s="36">
        <v>384.92</v>
      </c>
      <c r="CB7" s="36">
        <v>275.29000000000002</v>
      </c>
      <c r="CC7" s="36">
        <v>261.27</v>
      </c>
      <c r="CD7" s="36">
        <v>240.35</v>
      </c>
      <c r="CE7" s="36">
        <v>241.47</v>
      </c>
      <c r="CF7" s="36">
        <v>290.26</v>
      </c>
      <c r="CG7" s="36">
        <v>293.08999999999997</v>
      </c>
      <c r="CH7" s="36">
        <v>279.91000000000003</v>
      </c>
      <c r="CI7" s="36">
        <v>247.43</v>
      </c>
      <c r="CJ7" s="36">
        <v>248.89</v>
      </c>
      <c r="CK7" s="36">
        <v>142.28</v>
      </c>
      <c r="CL7" s="36" t="s">
        <v>101</v>
      </c>
      <c r="CM7" s="36" t="s">
        <v>101</v>
      </c>
      <c r="CN7" s="36" t="s">
        <v>101</v>
      </c>
      <c r="CO7" s="36" t="s">
        <v>101</v>
      </c>
      <c r="CP7" s="36" t="s">
        <v>101</v>
      </c>
      <c r="CQ7" s="36">
        <v>39.770000000000003</v>
      </c>
      <c r="CR7" s="36">
        <v>38.950000000000003</v>
      </c>
      <c r="CS7" s="36">
        <v>40.07</v>
      </c>
      <c r="CT7" s="36">
        <v>50.32</v>
      </c>
      <c r="CU7" s="36">
        <v>49.89</v>
      </c>
      <c r="CV7" s="36">
        <v>60.35</v>
      </c>
      <c r="CW7" s="36">
        <v>66.64</v>
      </c>
      <c r="CX7" s="36">
        <v>65.569999999999993</v>
      </c>
      <c r="CY7" s="36">
        <v>68.92</v>
      </c>
      <c r="CZ7" s="36">
        <v>72.64</v>
      </c>
      <c r="DA7" s="36">
        <v>77.400000000000006</v>
      </c>
      <c r="DB7" s="36">
        <v>65.66</v>
      </c>
      <c r="DC7" s="36">
        <v>65.599999999999994</v>
      </c>
      <c r="DD7" s="36">
        <v>66</v>
      </c>
      <c r="DE7" s="36">
        <v>84.57</v>
      </c>
      <c r="DF7" s="36">
        <v>84.73</v>
      </c>
      <c r="DG7" s="36">
        <v>94.57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0.14000000000000001</v>
      </c>
      <c r="EJ7" s="36">
        <v>0.18</v>
      </c>
      <c r="EK7" s="36">
        <v>0.18</v>
      </c>
      <c r="EL7" s="36">
        <v>0.14000000000000001</v>
      </c>
      <c r="EM7" s="36">
        <v>0.03</v>
      </c>
      <c r="EN7" s="36">
        <v>0.17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testserver</cp:lastModifiedBy>
  <cp:lastPrinted>2016-02-10T06:32:09Z</cp:lastPrinted>
  <dcterms:created xsi:type="dcterms:W3CDTF">2016-02-03T08:47:28Z</dcterms:created>
  <dcterms:modified xsi:type="dcterms:W3CDTF">2016-02-25T00:26:17Z</dcterms:modified>
  <cp:category/>
</cp:coreProperties>
</file>