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c r="R6" i="5"/>
  <c r="Q6" i="5"/>
  <c r="P6" i="5"/>
  <c r="O6" i="5"/>
  <c r="N6" i="5"/>
  <c r="M6" i="5"/>
  <c r="L6" i="5"/>
  <c r="K6" i="5"/>
  <c r="R8" i="4"/>
  <c r="J6" i="5"/>
  <c r="I6" i="5"/>
  <c r="H6" i="5"/>
  <c r="G6" i="5"/>
  <c r="F6" i="5"/>
  <c r="E6" i="5"/>
  <c r="D6" i="5"/>
  <c r="C6" i="5"/>
  <c r="B6" i="5"/>
  <c r="F10"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<sst xmlns="http://schemas.openxmlformats.org/spreadsheetml/2006/main" count="218" uniqueCount="108">
  <si>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</si>
  <si>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</si>
  <si>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</si>
  <si>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</si>
  <si>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</si>
  <si>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</si>
  <si>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indexed="8"/>
        <rFont val="ＭＳ ゴシック"/>
        <family val="3"/>
        <charset val="128"/>
      </rPr>
      <t>2</t>
    </r>
    <r>
      <rPr>
        <b/>
        <sz val="11"/>
        <color indexed="8"/>
        <rFont val="ＭＳ ゴシック"/>
        <family val="3"/>
        <charset val="128"/>
      </rPr>
      <t>)</t>
    </r>
    <phoneticPr fontId="4"/>
  </si>
  <si>
    <r>
      <t>人口密度(人/km</t>
    </r>
    <r>
      <rPr>
        <b/>
        <vertAlign val="superscript"/>
        <sz val="11"/>
        <color indexed="8"/>
        <rFont val="ＭＳ ゴシック"/>
        <family val="3"/>
        <charset val="128"/>
      </rPr>
      <t>2</t>
    </r>
    <r>
      <rPr>
        <b/>
        <sz val="11"/>
        <color indexed="8"/>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</si>
  <si>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</si>
  <si>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</si>
  <si>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</si>
  <si>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</si>
  <si>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</si>
  <si>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</si>
  <si>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indexed="8"/>
        <rFont val="ＭＳ ゴシック"/>
        <family val="3"/>
        <charset val="128"/>
      </rPr>
      <t>3</t>
    </r>
    <r>
      <rPr>
        <b/>
        <sz val="11"/>
        <color indexed="8"/>
        <rFont val="ＭＳ ゴシック"/>
        <family val="3"/>
        <charset val="128"/>
      </rPr>
      <t>当たり家庭料金(円)</t>
    </r>
    <phoneticPr fontId="4"/>
  </si>
  <si>
    <t>現在給水人口(人)</t>
    <phoneticPr fontId="4"/>
  </si>
  <si>
    <r>
      <t>給水区域面積(km</t>
    </r>
    <r>
      <rPr>
        <b/>
        <vertAlign val="superscript"/>
        <sz val="11"/>
        <color indexed="8"/>
        <rFont val="ＭＳ ゴシック"/>
        <family val="3"/>
        <charset val="128"/>
      </rPr>
      <t>2</t>
    </r>
    <r>
      <rPr>
        <b/>
        <sz val="11"/>
        <color indexed="8"/>
        <rFont val="ＭＳ ゴシック"/>
        <family val="3"/>
        <charset val="128"/>
      </rPr>
      <t>)</t>
    </r>
    <rPh sb="0" eb="2">
      <t>キュウスイ</t>
    </rPh>
    <rPh sb="2" eb="4">
      <t>クイキ</t>
    </rPh>
    <phoneticPr fontId="4"/>
  </si>
  <si>
    <r>
      <t>給水人口密度(人/km</t>
    </r>
    <r>
      <rPr>
        <b/>
        <vertAlign val="superscript"/>
        <sz val="11"/>
        <color indexed="8"/>
        <rFont val="ＭＳ ゴシック"/>
        <family val="3"/>
        <charset val="128"/>
      </rPr>
      <t>2</t>
    </r>
    <r>
      <rPr>
        <b/>
        <sz val="11"/>
        <color indexed="8"/>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</si>
  <si>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</si>
  <si>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</si>
  <si>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</si>
  <si>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</si>
  <si>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</si>
  <si>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</si>
  <si>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</si>
  <si>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</si>
  <si>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</si>
  <si>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</si>
  <si>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</si>
  <si>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</si>
  <si>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</si>
  <si>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</si>
  <si>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</si>
  <si>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</si>
  <si>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</si>
  <si>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</si>
  <si>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</si>
  <si>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</si>
  <si>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</si>
  <si>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</si>
  <si>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</si>
  <si>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</si>
  <si>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</si>
  <si>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</si>
  <si>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</si>
  <si>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</si>
  <si>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</si>
  <si>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</si>
  <si>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</si>
  <si>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</si>
  <si>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</si>
  <si>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</si>
  <si>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</si>
  <si>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</si>
  <si>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</si>
  <si>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</si>
  <si>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</si>
  <si>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</si>
  <si>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</si>
  <si>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</si>
  <si>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</si>
  <si>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</si>
  <si>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</si>
  <si>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</si>
  <si>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</si>
  <si>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</si>
  <si>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</si>
  <si>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</si>
  <si>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</si>
  <si>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</si>
  <si>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</si>
  <si>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</si>
  <si>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</si>
  <si>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</si>
  <si>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</si>
  <si>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</si>
  <si>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</si>
  <si>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</si>
  <si>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</si>
  <si>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</si>
  <si>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</si>
  <si>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</si>
  <si>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</si>
  <si>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</si>
  <si>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</si>
  <si>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</si>
  <si>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</si>
  <si>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</si>
  <si>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</si>
  <si>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</si>
  <si>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</si>
  <si>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</si>
  <si>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</si>
  <si>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小坂町</t>
  </si>
  <si>
    <t>法非適用</t>
  </si>
  <si>
    <t>水道事業</t>
  </si>
  <si>
    <t>簡易水道事業</t>
  </si>
  <si>
    <t>D4</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</si>
  <si>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</si>
  <si>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</si>
  <si>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</si>
  <si>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</si>
  <si>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</si>
  <si>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</si>
  <si>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</si>
  <si>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・町には簡易水道施設が３箇所
　　野口地区簡易水道　　　平成 3年施設
　　休平地区簡易水道　　　昭和57年施設
　　大川岱地区簡易水道　　平成 7年施設
　小規模水道施設が２箇所
　　若木立地区小規模水道　昭和48年施設
　　藤原地区小規模水道　　昭和62年施設
　上記のとおり、使用開始から21～43年経過しており、配水管及び浄・配水施設が老朽化しているため、年次計画で施設整備を実施していく必要がある。
・現在の計画
　野口地区、若木立地区は統合整備工事中（平成27～28年度工事）
　休平地区に関しては、十和田湖畔地区簡易水道施設（青森県十和田市）の共同利用を実施予定（平成28年度～）</t>
    <rPh sb="1" eb="2">
      <t>マチ</t>
    </rPh>
    <rPh sb="4" eb="8">
      <t>カンイスイドウ</t>
    </rPh>
    <rPh sb="8" eb="10">
      <t>シセツ</t>
    </rPh>
    <rPh sb="12" eb="14">
      <t>カショ</t>
    </rPh>
    <rPh sb="17" eb="19">
      <t>ノグチ</t>
    </rPh>
    <rPh sb="19" eb="21">
      <t>チク</t>
    </rPh>
    <rPh sb="21" eb="25">
      <t>カンイスイドウ</t>
    </rPh>
    <rPh sb="28" eb="30">
      <t>ヘイセイ</t>
    </rPh>
    <rPh sb="32" eb="33">
      <t>ネン</t>
    </rPh>
    <rPh sb="33" eb="35">
      <t>シセツ</t>
    </rPh>
    <rPh sb="38" eb="39">
      <t>ヤス</t>
    </rPh>
    <rPh sb="39" eb="40">
      <t>タイ</t>
    </rPh>
    <rPh sb="40" eb="42">
      <t>チク</t>
    </rPh>
    <rPh sb="42" eb="46">
      <t>カンイスイドウ</t>
    </rPh>
    <rPh sb="49" eb="51">
      <t>ショウワ</t>
    </rPh>
    <rPh sb="53" eb="54">
      <t>ネン</t>
    </rPh>
    <rPh sb="54" eb="56">
      <t>シセツ</t>
    </rPh>
    <rPh sb="59" eb="61">
      <t>オオカワ</t>
    </rPh>
    <rPh sb="61" eb="62">
      <t>タイ</t>
    </rPh>
    <rPh sb="62" eb="64">
      <t>チク</t>
    </rPh>
    <rPh sb="64" eb="68">
      <t>カンイスイドウ</t>
    </rPh>
    <rPh sb="70" eb="72">
      <t>ヘイセイ</t>
    </rPh>
    <rPh sb="74" eb="75">
      <t>ネン</t>
    </rPh>
    <rPh sb="75" eb="77">
      <t>シセツ</t>
    </rPh>
    <rPh sb="79" eb="82">
      <t>ショウキボ</t>
    </rPh>
    <rPh sb="82" eb="84">
      <t>スイドウ</t>
    </rPh>
    <rPh sb="84" eb="86">
      <t>シセツ</t>
    </rPh>
    <rPh sb="88" eb="90">
      <t>カショ</t>
    </rPh>
    <rPh sb="93" eb="94">
      <t>ワカ</t>
    </rPh>
    <rPh sb="94" eb="95">
      <t>キ</t>
    </rPh>
    <rPh sb="95" eb="96">
      <t>タ</t>
    </rPh>
    <rPh sb="96" eb="98">
      <t>チク</t>
    </rPh>
    <rPh sb="98" eb="101">
      <t>ショウキボ</t>
    </rPh>
    <rPh sb="101" eb="103">
      <t>スイドウ</t>
    </rPh>
    <rPh sb="104" eb="106">
      <t>ショウワ</t>
    </rPh>
    <rPh sb="108" eb="109">
      <t>ネン</t>
    </rPh>
    <rPh sb="109" eb="111">
      <t>シセツ</t>
    </rPh>
    <rPh sb="114" eb="116">
      <t>フジワラ</t>
    </rPh>
    <rPh sb="116" eb="118">
      <t>チク</t>
    </rPh>
    <rPh sb="118" eb="121">
      <t>ショウキボ</t>
    </rPh>
    <rPh sb="121" eb="123">
      <t>スイドウ</t>
    </rPh>
    <rPh sb="125" eb="127">
      <t>ショウワ</t>
    </rPh>
    <rPh sb="129" eb="130">
      <t>ネン</t>
    </rPh>
    <rPh sb="130" eb="132">
      <t>シセツ</t>
    </rPh>
    <rPh sb="134" eb="136">
      <t>ジョウキ</t>
    </rPh>
    <rPh sb="141" eb="143">
      <t>シヨウ</t>
    </rPh>
    <rPh sb="143" eb="145">
      <t>カイシ</t>
    </rPh>
    <rPh sb="152" eb="153">
      <t>ネン</t>
    </rPh>
    <rPh sb="153" eb="155">
      <t>ケイカ</t>
    </rPh>
    <rPh sb="160" eb="163">
      <t>ハイスイカン</t>
    </rPh>
    <rPh sb="163" eb="164">
      <t>オヨ</t>
    </rPh>
    <rPh sb="169" eb="171">
      <t>シセツ</t>
    </rPh>
    <rPh sb="172" eb="175">
      <t>ロウキュウカ</t>
    </rPh>
    <rPh sb="182" eb="184">
      <t>ネンジ</t>
    </rPh>
    <rPh sb="184" eb="186">
      <t>ケイカク</t>
    </rPh>
    <rPh sb="187" eb="189">
      <t>シセツ</t>
    </rPh>
    <rPh sb="189" eb="191">
      <t>セイビ</t>
    </rPh>
    <rPh sb="192" eb="194">
      <t>ジッシ</t>
    </rPh>
    <rPh sb="198" eb="200">
      <t>ヒツヨウ</t>
    </rPh>
    <rPh sb="206" eb="208">
      <t>ゲンザイ</t>
    </rPh>
    <rPh sb="209" eb="211">
      <t>ケイカク</t>
    </rPh>
    <rPh sb="213" eb="215">
      <t>ノグチ</t>
    </rPh>
    <rPh sb="215" eb="217">
      <t>チク</t>
    </rPh>
    <rPh sb="218" eb="219">
      <t>ワカ</t>
    </rPh>
    <rPh sb="219" eb="220">
      <t>キ</t>
    </rPh>
    <rPh sb="220" eb="221">
      <t>タ</t>
    </rPh>
    <rPh sb="221" eb="223">
      <t>チク</t>
    </rPh>
    <rPh sb="224" eb="226">
      <t>トウゴウ</t>
    </rPh>
    <rPh sb="226" eb="228">
      <t>セイビ</t>
    </rPh>
    <rPh sb="232" eb="234">
      <t>ヘイセイ</t>
    </rPh>
    <rPh sb="239" eb="241">
      <t>ネンド</t>
    </rPh>
    <rPh sb="241" eb="243">
      <t>コウジ</t>
    </rPh>
    <rPh sb="246" eb="247">
      <t>ヤス</t>
    </rPh>
    <rPh sb="247" eb="248">
      <t>タイ</t>
    </rPh>
    <rPh sb="248" eb="250">
      <t>チク</t>
    </rPh>
    <rPh sb="251" eb="252">
      <t>カン</t>
    </rPh>
    <rPh sb="256" eb="259">
      <t>トワダ</t>
    </rPh>
    <rPh sb="259" eb="261">
      <t>コハン</t>
    </rPh>
    <rPh sb="261" eb="263">
      <t>チク</t>
    </rPh>
    <rPh sb="263" eb="267">
      <t>カンイスイドウ</t>
    </rPh>
    <rPh sb="267" eb="269">
      <t>シセツ</t>
    </rPh>
    <rPh sb="270" eb="273">
      <t>アオモリケン</t>
    </rPh>
    <rPh sb="273" eb="277">
      <t>トワダシ</t>
    </rPh>
    <rPh sb="279" eb="281">
      <t>キョウドウ</t>
    </rPh>
    <rPh sb="281" eb="283">
      <t>リヨウ</t>
    </rPh>
    <rPh sb="284" eb="286">
      <t>ジッシ</t>
    </rPh>
    <rPh sb="286" eb="288">
      <t>ヨテイ</t>
    </rPh>
    <rPh sb="289" eb="291">
      <t>ヘイセイ</t>
    </rPh>
    <rPh sb="293" eb="295">
      <t>ネンドジンコウゲンショウケンセツトウジハイスイノウリョクタイリヨウハイスイリョウゲンショウヨウインリツカンネンネンヒクハイスイカンロウキュウカネンネンロウスイオオヨウインケイカクテキハイカンガオコナヒツヨウ</t>
    </rPh>
    <phoneticPr fontId="4"/>
  </si>
  <si>
    <t>・町の簡易水道施設は、使用者数の減少（人口の減少）により年々料金収入が減少している。また、施設も老朽化してきており計画的な施設整備が必要となっている。
　野口地区、若木立地区に関しては、統合整備により、砂子沢浄水場（砂子沢ダム水）から水道水を供給する予定であり、休平地区に関しては、十和田湖畔地区簡水（青森県十和田市）の共同利用により、安定した水道水を供給する予定となった。
　平成29年度からは水道事業会計（企業会計）へ経営統合することになる。簡易水道の建設投資による企業債償還金の増加、建設投資に見合う料金収入が見込めない状況で経営統合することになるため、より計画的な施設整備、維持管理の削減に努め、必要に応じて、財源や需要額の将来予測をふまえた料金体系の検討が必要となる。</t>
    <rPh sb="1" eb="2">
      <t>マチ</t>
    </rPh>
    <rPh sb="3" eb="7">
      <t>カンイスイドウ</t>
    </rPh>
    <rPh sb="7" eb="9">
      <t>シセツ</t>
    </rPh>
    <rPh sb="11" eb="14">
      <t>シヨウシャ</t>
    </rPh>
    <rPh sb="14" eb="15">
      <t>スウ</t>
    </rPh>
    <rPh sb="16" eb="18">
      <t>ゲンショウ</t>
    </rPh>
    <rPh sb="19" eb="21">
      <t>ジンコウ</t>
    </rPh>
    <rPh sb="22" eb="24">
      <t>ゲンショウ</t>
    </rPh>
    <rPh sb="28" eb="30">
      <t>ネンネン</t>
    </rPh>
    <rPh sb="30" eb="32">
      <t>リョウキン</t>
    </rPh>
    <rPh sb="32" eb="34">
      <t>シュウニュウ</t>
    </rPh>
    <rPh sb="35" eb="37">
      <t>ゲンショウ</t>
    </rPh>
    <rPh sb="45" eb="47">
      <t>シセツ</t>
    </rPh>
    <rPh sb="48" eb="51">
      <t>ロウキュウカ</t>
    </rPh>
    <rPh sb="57" eb="60">
      <t>ケイカクテキ</t>
    </rPh>
    <rPh sb="61" eb="63">
      <t>シセツ</t>
    </rPh>
    <rPh sb="63" eb="65">
      <t>セイビ</t>
    </rPh>
    <rPh sb="66" eb="68">
      <t>ヒツヨウ</t>
    </rPh>
    <rPh sb="77" eb="79">
      <t>ノグチ</t>
    </rPh>
    <rPh sb="79" eb="81">
      <t>チク</t>
    </rPh>
    <rPh sb="82" eb="83">
      <t>ワカ</t>
    </rPh>
    <rPh sb="83" eb="84">
      <t>キ</t>
    </rPh>
    <rPh sb="84" eb="85">
      <t>ダ</t>
    </rPh>
    <rPh sb="85" eb="87">
      <t>チク</t>
    </rPh>
    <rPh sb="88" eb="89">
      <t>カン</t>
    </rPh>
    <rPh sb="93" eb="95">
      <t>トウゴウ</t>
    </rPh>
    <rPh sb="95" eb="97">
      <t>セイビ</t>
    </rPh>
    <rPh sb="101" eb="102">
      <t>スナ</t>
    </rPh>
    <rPh sb="102" eb="103">
      <t>コ</t>
    </rPh>
    <rPh sb="103" eb="104">
      <t>サワ</t>
    </rPh>
    <rPh sb="104" eb="107">
      <t>ジョウスイジョウ</t>
    </rPh>
    <rPh sb="108" eb="109">
      <t>スナ</t>
    </rPh>
    <rPh sb="109" eb="111">
      <t>コサワ</t>
    </rPh>
    <rPh sb="113" eb="114">
      <t>スイ</t>
    </rPh>
    <rPh sb="117" eb="120">
      <t>スイドウスイ</t>
    </rPh>
    <rPh sb="121" eb="123">
      <t>キョウキュウ</t>
    </rPh>
    <rPh sb="125" eb="127">
      <t>ヨテイ</t>
    </rPh>
    <rPh sb="131" eb="132">
      <t>ヤス</t>
    </rPh>
    <rPh sb="132" eb="133">
      <t>タイ</t>
    </rPh>
    <rPh sb="133" eb="135">
      <t>チク</t>
    </rPh>
    <rPh sb="136" eb="137">
      <t>カン</t>
    </rPh>
    <rPh sb="141" eb="144">
      <t>トワダ</t>
    </rPh>
    <rPh sb="144" eb="146">
      <t>コハン</t>
    </rPh>
    <rPh sb="146" eb="148">
      <t>チク</t>
    </rPh>
    <rPh sb="148" eb="150">
      <t>カンスイ</t>
    </rPh>
    <rPh sb="151" eb="154">
      <t>アオモリケン</t>
    </rPh>
    <rPh sb="154" eb="158">
      <t>トワダシ</t>
    </rPh>
    <rPh sb="160" eb="162">
      <t>キョウドウ</t>
    </rPh>
    <rPh sb="162" eb="164">
      <t>リヨウ</t>
    </rPh>
    <rPh sb="168" eb="170">
      <t>アンテイ</t>
    </rPh>
    <rPh sb="172" eb="175">
      <t>スイドウスイ</t>
    </rPh>
    <rPh sb="176" eb="178">
      <t>キョウキュウ</t>
    </rPh>
    <rPh sb="180" eb="182">
      <t>ヨテイ</t>
    </rPh>
    <rPh sb="189" eb="191">
      <t>ヘイセイ</t>
    </rPh>
    <rPh sb="193" eb="195">
      <t>ネンド</t>
    </rPh>
    <rPh sb="198" eb="202">
      <t>スイドウジギョウ</t>
    </rPh>
    <rPh sb="202" eb="204">
      <t>カイケイ</t>
    </rPh>
    <rPh sb="205" eb="207">
      <t>キギョウ</t>
    </rPh>
    <rPh sb="207" eb="209">
      <t>カイケイ</t>
    </rPh>
    <rPh sb="211" eb="213">
      <t>ケイエイ</t>
    </rPh>
    <rPh sb="213" eb="215">
      <t>トウゴウ</t>
    </rPh>
    <rPh sb="282" eb="285">
      <t>ケイカクテキ</t>
    </rPh>
    <rPh sb="286" eb="288">
      <t>シセツ</t>
    </rPh>
    <rPh sb="288" eb="290">
      <t>セイビ</t>
    </rPh>
    <rPh sb="291" eb="293">
      <t>イジ</t>
    </rPh>
    <rPh sb="293" eb="295">
      <t>カンリ</t>
    </rPh>
    <rPh sb="296" eb="298">
      <t>サクゲン</t>
    </rPh>
    <rPh sb="299" eb="300">
      <t>ツト</t>
    </rPh>
    <rPh sb="302" eb="304">
      <t>ヒツヨウ</t>
    </rPh>
    <rPh sb="305" eb="306">
      <t>オウ</t>
    </rPh>
    <rPh sb="309" eb="311">
      <t>ザイゲン</t>
    </rPh>
    <rPh sb="312" eb="315">
      <t>ジュヨウガク</t>
    </rPh>
    <rPh sb="316" eb="318">
      <t>ショウライ</t>
    </rPh>
    <rPh sb="318" eb="320">
      <t>ヨソク</t>
    </rPh>
    <rPh sb="325" eb="327">
      <t>リョウキン</t>
    </rPh>
    <rPh sb="327" eb="329">
      <t>タイケイ</t>
    </rPh>
    <rPh sb="330" eb="332">
      <t>ケントウ</t>
    </rPh>
    <rPh sb="333" eb="335">
      <t>ヒツヨウ</t>
    </rPh>
    <phoneticPr fontId="4"/>
  </si>
  <si>
    <t>・収支に関しては、年々料金収入が減少、使用者数の減少（人口の減少）が要因となっている。
・債務残高に関しては、近年、施設の大規模改修を行っていなかったため類似団体に比べ低額となっているが、平成28年度から簡易水道統合事業（建設投資）により企業債償還額が増加する予定。
・料金回収率に関しては、類似団体に比べて高くなっているが、給水原価に対する料金収入の不足を繰出金で補填している状況となっている。
・給水原価に関しては、類似団体に比べて低くなっているが、大規模改修を行っていない事による。施設も老朽化しているため、今後は高くなることが予想される。
・施設の利用率に関しては、使用者数の減少（人口の減少）により、建設された当時の配水能力に対し、利用される配水量の減少が要因となっている。
・有収率に関しては、年々低くなってきている。配水管の老朽化により年々漏水が多くなってきていることが要因となっているため、計画的な配管替えを行っていく必要がある。</t>
    <rPh sb="1" eb="3">
      <t>シュウシ</t>
    </rPh>
    <rPh sb="4" eb="5">
      <t>カン</t>
    </rPh>
    <rPh sb="9" eb="11">
      <t>ネンネン</t>
    </rPh>
    <rPh sb="11" eb="13">
      <t>リョウキン</t>
    </rPh>
    <rPh sb="13" eb="15">
      <t>シュウニュウ</t>
    </rPh>
    <rPh sb="16" eb="18">
      <t>ゲンショウ</t>
    </rPh>
    <rPh sb="19" eb="22">
      <t>シヨウシャ</t>
    </rPh>
    <rPh sb="22" eb="23">
      <t>スウ</t>
    </rPh>
    <rPh sb="24" eb="26">
      <t>ゲンショウ</t>
    </rPh>
    <rPh sb="27" eb="29">
      <t>ジンコウ</t>
    </rPh>
    <rPh sb="30" eb="32">
      <t>ゲンショウ</t>
    </rPh>
    <rPh sb="34" eb="36">
      <t>ヨウイン</t>
    </rPh>
    <rPh sb="45" eb="47">
      <t>サイム</t>
    </rPh>
    <rPh sb="47" eb="49">
      <t>ザンダカ</t>
    </rPh>
    <rPh sb="50" eb="51">
      <t>カン</t>
    </rPh>
    <rPh sb="55" eb="57">
      <t>キンネン</t>
    </rPh>
    <rPh sb="58" eb="60">
      <t>シセツ</t>
    </rPh>
    <rPh sb="61" eb="64">
      <t>ダイキボ</t>
    </rPh>
    <rPh sb="64" eb="66">
      <t>カイシュウ</t>
    </rPh>
    <rPh sb="67" eb="68">
      <t>オコナ</t>
    </rPh>
    <rPh sb="77" eb="79">
      <t>ルイジ</t>
    </rPh>
    <rPh sb="79" eb="81">
      <t>ダンタイ</t>
    </rPh>
    <rPh sb="82" eb="83">
      <t>クラ</t>
    </rPh>
    <rPh sb="84" eb="86">
      <t>テイガク</t>
    </rPh>
    <rPh sb="94" eb="96">
      <t>ヘイセイ</t>
    </rPh>
    <rPh sb="98" eb="100">
      <t>ネンド</t>
    </rPh>
    <rPh sb="102" eb="106">
      <t>カンイスイドウ</t>
    </rPh>
    <rPh sb="106" eb="108">
      <t>トウゴウ</t>
    </rPh>
    <rPh sb="108" eb="110">
      <t>ジギョウ</t>
    </rPh>
    <rPh sb="111" eb="113">
      <t>ケンセツ</t>
    </rPh>
    <rPh sb="113" eb="115">
      <t>トウシ</t>
    </rPh>
    <rPh sb="119" eb="122">
      <t>キギョウサイ</t>
    </rPh>
    <rPh sb="122" eb="125">
      <t>ショウカンガク</t>
    </rPh>
    <rPh sb="126" eb="128">
      <t>ゾウカ</t>
    </rPh>
    <rPh sb="130" eb="132">
      <t>ヨテイ</t>
    </rPh>
    <rPh sb="135" eb="137">
      <t>リョウキン</t>
    </rPh>
    <rPh sb="137" eb="140">
      <t>カイシュウリツ</t>
    </rPh>
    <rPh sb="141" eb="142">
      <t>カン</t>
    </rPh>
    <rPh sb="146" eb="148">
      <t>ルイジ</t>
    </rPh>
    <rPh sb="148" eb="150">
      <t>ダンタイ</t>
    </rPh>
    <rPh sb="151" eb="152">
      <t>クラ</t>
    </rPh>
    <rPh sb="154" eb="155">
      <t>タカ</t>
    </rPh>
    <rPh sb="163" eb="165">
      <t>キュウスイ</t>
    </rPh>
    <rPh sb="165" eb="167">
      <t>ゲンカ</t>
    </rPh>
    <rPh sb="168" eb="169">
      <t>タイ</t>
    </rPh>
    <rPh sb="171" eb="173">
      <t>リョウキン</t>
    </rPh>
    <rPh sb="173" eb="175">
      <t>シュウニュウ</t>
    </rPh>
    <rPh sb="176" eb="178">
      <t>フソク</t>
    </rPh>
    <rPh sb="179" eb="180">
      <t>ク</t>
    </rPh>
    <rPh sb="180" eb="181">
      <t>ダ</t>
    </rPh>
    <rPh sb="181" eb="182">
      <t>キン</t>
    </rPh>
    <rPh sb="183" eb="185">
      <t>ホテン</t>
    </rPh>
    <rPh sb="189" eb="191">
      <t>ジョウキョウ</t>
    </rPh>
    <rPh sb="200" eb="202">
      <t>キュウスイ</t>
    </rPh>
    <rPh sb="202" eb="204">
      <t>ゲンカ</t>
    </rPh>
    <rPh sb="205" eb="206">
      <t>カン</t>
    </rPh>
    <rPh sb="210" eb="212">
      <t>ルイジ</t>
    </rPh>
    <rPh sb="212" eb="214">
      <t>ダンタイ</t>
    </rPh>
    <rPh sb="215" eb="216">
      <t>クラ</t>
    </rPh>
    <rPh sb="218" eb="219">
      <t>ヒク</t>
    </rPh>
    <rPh sb="227" eb="230">
      <t>ダイキボ</t>
    </rPh>
    <rPh sb="230" eb="232">
      <t>カイシュウ</t>
    </rPh>
    <rPh sb="233" eb="234">
      <t>オコナ</t>
    </rPh>
    <rPh sb="239" eb="240">
      <t>コト</t>
    </rPh>
    <rPh sb="244" eb="246">
      <t>シセツ</t>
    </rPh>
    <rPh sb="247" eb="250">
      <t>ロウキュウカ</t>
    </rPh>
    <rPh sb="257" eb="259">
      <t>コンゴ</t>
    </rPh>
    <rPh sb="260" eb="261">
      <t>タカ</t>
    </rPh>
    <rPh sb="267" eb="269">
      <t>ヨソウ</t>
    </rPh>
    <rPh sb="275" eb="277">
      <t>シセツ</t>
    </rPh>
    <rPh sb="278" eb="281">
      <t>リヨウリツ</t>
    </rPh>
    <rPh sb="282" eb="283">
      <t>カン</t>
    </rPh>
    <rPh sb="287" eb="290">
      <t>シヨウシャ</t>
    </rPh>
    <rPh sb="290" eb="291">
      <t>スウ</t>
    </rPh>
    <rPh sb="292" eb="294">
      <t>ゲンショウ</t>
    </rPh>
    <rPh sb="295" eb="297">
      <t>ジンコウ</t>
    </rPh>
    <rPh sb="298" eb="300">
      <t>ゲンショウ</t>
    </rPh>
    <rPh sb="305" eb="307">
      <t>ケンセツ</t>
    </rPh>
    <rPh sb="310" eb="312">
      <t>トウジ</t>
    </rPh>
    <rPh sb="313" eb="315">
      <t>ハイスイ</t>
    </rPh>
    <rPh sb="315" eb="317">
      <t>ノウリョク</t>
    </rPh>
    <rPh sb="318" eb="319">
      <t>タイ</t>
    </rPh>
    <rPh sb="321" eb="323">
      <t>リヨウ</t>
    </rPh>
    <rPh sb="326" eb="329">
      <t>ハイスイリョウ</t>
    </rPh>
    <rPh sb="330" eb="332">
      <t>ゲンショウ</t>
    </rPh>
    <rPh sb="333" eb="335">
      <t>ヨウイン</t>
    </rPh>
    <rPh sb="346" eb="347">
      <t>リツ</t>
    </rPh>
    <rPh sb="348" eb="349">
      <t>カン</t>
    </rPh>
    <rPh sb="353" eb="355">
      <t>ネンネン</t>
    </rPh>
    <rPh sb="355" eb="356">
      <t>ヒク</t>
    </rPh>
    <rPh sb="365" eb="368">
      <t>ハイスイカン</t>
    </rPh>
    <rPh sb="369" eb="372">
      <t>ロウキュウカ</t>
    </rPh>
    <rPh sb="375" eb="377">
      <t>ネンネン</t>
    </rPh>
    <rPh sb="377" eb="379">
      <t>ロウスイ</t>
    </rPh>
    <rPh sb="380" eb="381">
      <t>オオ</t>
    </rPh>
    <rPh sb="392" eb="394">
      <t>ヨウイン</t>
    </rPh>
    <rPh sb="403" eb="406">
      <t>ケイカクテキ</t>
    </rPh>
    <rPh sb="407" eb="409">
      <t>ハイカン</t>
    </rPh>
    <rPh sb="409" eb="410">
      <t>ガ</t>
    </rPh>
    <rPh sb="412" eb="413">
      <t>オコナ</t>
    </rPh>
    <rPh sb="417" eb="41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</si>
</sst>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411]ge"/>
  </numFmts>
  <fonts count="23">
    <font>
      <sz val="11"/>
      <color theme="1"/>
      <name val="ＭＳ Ｐゴシック"/>
      <family val="3"/>
      <charset val="128"/>
    </font>
    <font>
      <sz val="11"/>
      <color indexed="8"/>
      <name val="ＭＳ Ｐゴシック"/>
      <family val="3"/>
      <charset val="128"/>
    </font>
    <font>
      <sz val="11"/>
      <color indexed="9"/>
      <name val="ＭＳ Ｐゴシック"/>
      <family val="3"/>
      <charset val="128"/>
    </font>
    <font>
      <b/>
      <sz val="11"/>
      <color indexed="8"/>
      <name val="ＭＳ ゴシック"/>
      <family val="3"/>
      <charset val="128"/>
    </font>
    <font>
      <sz val="6"/>
      <name val="ＭＳ Ｐゴシック"/>
      <family val="3"/>
      <charset val="128"/>
    </font>
    <font>
      <sz val="11"/>
      <color indexed="8"/>
      <name val="ＭＳ ゴシック"/>
      <family val="3"/>
      <charset val="128"/>
    </font>
    <font>
      <b/>
      <sz val="24"/>
      <color indexed="8"/>
      <name val="ＭＳ ゴシック"/>
      <family val="3"/>
      <charset val="128"/>
    </font>
    <font>
      <b/>
      <vertAlign val="superscript"/>
      <sz val="11"/>
      <color indexed="8"/>
      <name val="ＭＳ ゴシック"/>
      <family val="3"/>
      <charset val="128"/>
    </font>
    <font>
      <b/>
      <sz val="14"/>
      <color indexed="8"/>
      <name val="ＭＳ ゴシック"/>
      <family val="3"/>
      <charset val="128"/>
    </font>
    <font>
      <b/>
      <sz val="11"/>
      <color indexed="48"/>
      <name val="ＭＳ ゴシック"/>
      <family val="3"/>
      <charset val="128"/>
    </font>
    <font>
      <b/>
      <vertAlign val="superscript"/>
      <sz val="12"/>
      <color indexed="8"/>
      <name val="ＭＳ ゴシック"/>
      <family val="3"/>
      <charset val="128"/>
    </font>
    <font>
      <b/>
      <sz val="11"/>
      <color indexed="29"/>
      <name val="ＭＳ ゴシック"/>
      <family val="3"/>
      <charset val="128"/>
    </font>
    <font>
      <b/>
      <sz val="12"/>
      <color indexed="8"/>
      <name val="ＭＳ ゴシック"/>
      <family val="3"/>
      <charset val="128"/>
    </font>
    <font>
      <sz val="9"/>
      <color indexed="8"/>
      <name val="ＭＳ ゴシック"/>
      <family val="3"/>
      <charset val="128"/>
    </font>
    <font>
      <b/>
      <sz val="9"/>
      <color indexed="8"/>
      <name val="ＭＳ ゴシック"/>
      <family val="3"/>
      <charset val="128"/>
    </font>
    <font>
      <sz val="12"/>
      <name val="ＭＳ 明朝"/>
      <family val="1"/>
      <charset val="128"/>
    </font>
    <font>
      <sz val="11"/>
      <name val="ＭＳ Ｐゴシック"/>
      <family val="3"/>
      <charset val="128"/>
    </font>
    <font>
      <sz val="11"/>
      <name val="ＭＳ ゴシック"/>
      <family val="3"/>
      <charset val="128"/>
    </font>
    <font>
      <sz val="9"/>
      <name val="ＭＳ ゴシック"/>
      <family val="3"/>
      <charset val="128"/>
    </font>
    <font>
      <sz val="11"/>
      <color theme="1"/>
      <name val="ＭＳ Ｐゴシック"/>
      <family val="3"/>
      <charset val="128"/>
      <scheme val="minor"/>
    </font>
    <font>
      <sz val="11"/>
      <color theme="1"/>
      <name val="ＭＳ Ｐゴシック"/>
      <family val="3"/>
      <charset val="128"/>
    </font>
    <font>
      <sz val="12"/>
      <color theme="1"/>
      <name val="ＭＳ 明朝"/>
      <family val="1"/>
      <charset val="128"/>
    </font>
    <font>
      <sz val="9"/>
      <color theme="1"/>
      <name val="ＭＳ ゴシック"/>
      <family val="3"/>
      <charset val="128"/>
    </font>
  </fonts>
  <fills count="6">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51"/>
        <bgColor indexed="64"/>
      </patternFill>
    </fill>
    <fill>
      <patternFill patternType="solid">
        <fgColor theme="9" tint="0.59999389629810485"/>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9" fillId="0" borderId="0">
      <alignment vertical="center"/>
    </xf>
    <xf numFmtId="0" fontId="16" fillId="0" borderId="0"/>
    <xf numFmtId="0" fontId="19" fillId="0" borderId="0">
      <alignment vertical="center"/>
    </xf>
    <xf numFmtId="0" fontId="20" fillId="0" borderId="0">
      <alignment vertical="center"/>
    </xf>
    <xf numFmtId="0" fontId="16" fillId="0" borderId="0"/>
    <xf numFmtId="0" fontId="17" fillId="0" borderId="0"/>
    <xf numFmtId="0" fontId="21" fillId="0" borderId="0">
      <alignment vertical="center"/>
    </xf>
    <xf numFmtId="0" fontId="22" fillId="0" borderId="0">
      <alignment vertical="center"/>
    </xf>
    <xf numFmtId="0" fontId="16" fillId="0" borderId="0"/>
    <xf numFmtId="0" fontId="19" fillId="0" borderId="0">
      <alignment vertical="center"/>
    </xf>
    <xf numFmtId="0" fontId="17" fillId="0" borderId="0"/>
    <xf numFmtId="0" fontId="22" fillId="0" borderId="0">
      <alignment vertical="center"/>
    </xf>
    <xf numFmtId="0" fontId="18"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4"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4" xfId="0" applyFont="1" applyBorder="1" applyAlignment="1">
      <alignment vertical="center"/>
    </xf>
    <xf numFmtId="0" fontId="3" fillId="0" borderId="5" xfId="0" applyFont="1" applyBorder="1" applyAlignment="1">
      <alignment horizontal="left" vertical="center"/>
    </xf>
    <xf numFmtId="0" fontId="3" fillId="0" borderId="5" xfId="0" applyFont="1" applyBorder="1" applyAlignment="1">
      <alignment vertical="center"/>
    </xf>
    <xf numFmtId="0" fontId="3" fillId="0" borderId="6" xfId="0" applyFont="1" applyBorder="1" applyAlignment="1">
      <alignment vertical="center"/>
    </xf>
    <xf numFmtId="0" fontId="5" fillId="0" borderId="7" xfId="0" applyFont="1" applyBorder="1">
      <alignment vertical="center"/>
    </xf>
    <xf numFmtId="0" fontId="5" fillId="0" borderId="0" xfId="0" applyFont="1" applyBorder="1">
      <alignment vertical="center"/>
    </xf>
    <xf numFmtId="0" fontId="5" fillId="0" borderId="4"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5" xfId="0" applyFont="1" applyBorder="1">
      <alignment vertical="center"/>
    </xf>
    <xf numFmtId="0" fontId="5" fillId="0" borderId="6"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2" borderId="9" xfId="0" applyFill="1" applyBorder="1">
      <alignment vertical="center"/>
    </xf>
    <xf numFmtId="0" fontId="0" fillId="2" borderId="10" xfId="0" applyFill="1" applyBorder="1">
      <alignment vertical="center"/>
    </xf>
    <xf numFmtId="0" fontId="0" fillId="2" borderId="11" xfId="0" applyFill="1" applyBorder="1">
      <alignment vertical="center"/>
    </xf>
    <xf numFmtId="0" fontId="0" fillId="2" borderId="12" xfId="0" applyFill="1" applyBorder="1">
      <alignment vertical="center"/>
    </xf>
    <xf numFmtId="0" fontId="0" fillId="2" borderId="9" xfId="0" applyFill="1" applyBorder="1" applyAlignment="1">
      <alignment vertical="center" shrinkToFit="1"/>
    </xf>
    <xf numFmtId="0" fontId="0" fillId="3" borderId="9" xfId="0" applyNumberFormat="1" applyFill="1" applyBorder="1" applyAlignment="1">
      <alignment vertical="center" shrinkToFit="1"/>
    </xf>
    <xf numFmtId="177" fontId="0" fillId="3" borderId="9" xfId="1" applyNumberFormat="1" applyFont="1" applyFill="1" applyBorder="1" applyAlignment="1">
      <alignment vertical="center" shrinkToFit="1"/>
    </xf>
    <xf numFmtId="178" fontId="0" fillId="3" borderId="9" xfId="1" applyNumberFormat="1" applyFont="1" applyFill="1" applyBorder="1" applyAlignment="1">
      <alignment vertical="center" shrinkToFit="1"/>
    </xf>
    <xf numFmtId="49" fontId="0" fillId="0" borderId="0" xfId="0" applyNumberFormat="1" applyAlignment="1">
      <alignment vertical="center" shrinkToFit="1"/>
    </xf>
    <xf numFmtId="0" fontId="0" fillId="0" borderId="9" xfId="0" applyNumberFormat="1" applyBorder="1" applyAlignment="1">
      <alignment vertical="center" shrinkToFit="1"/>
    </xf>
    <xf numFmtId="177" fontId="0" fillId="0" borderId="9" xfId="1" applyNumberFormat="1" applyFont="1" applyBorder="1" applyAlignment="1">
      <alignment vertical="center" shrinkToFit="1"/>
    </xf>
    <xf numFmtId="40" fontId="0" fillId="0" borderId="0" xfId="0" applyNumberFormat="1">
      <alignment vertical="center"/>
    </xf>
    <xf numFmtId="0" fontId="0" fillId="4" borderId="9" xfId="0" applyFill="1" applyBorder="1">
      <alignment vertical="center"/>
    </xf>
    <xf numFmtId="179" fontId="0" fillId="0" borderId="9" xfId="0" applyNumberFormat="1" applyBorder="1">
      <alignment vertical="center"/>
    </xf>
    <xf numFmtId="0" fontId="12" fillId="0" borderId="1"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7" xfId="0" applyFont="1" applyBorder="1" applyAlignment="1">
      <alignment horizontal="left" vertical="center"/>
    </xf>
    <xf numFmtId="0" fontId="12" fillId="0" borderId="0" xfId="0" applyFont="1" applyBorder="1" applyAlignment="1">
      <alignment horizontal="left" vertical="center"/>
    </xf>
    <xf numFmtId="0" fontId="12" fillId="0" borderId="4" xfId="0" applyFont="1" applyBorder="1" applyAlignment="1">
      <alignment horizontal="left" vertical="center"/>
    </xf>
    <xf numFmtId="0" fontId="5" fillId="0" borderId="7"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3" fillId="0" borderId="0" xfId="0" applyFont="1" applyBorder="1" applyAlignment="1">
      <alignment horizontal="center" vertical="center"/>
    </xf>
    <xf numFmtId="176" fontId="5" fillId="0" borderId="9" xfId="0" applyNumberFormat="1" applyFont="1" applyBorder="1" applyAlignment="1" applyProtection="1">
      <alignment horizontal="center" vertical="center"/>
      <protection hidden="1"/>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177" fontId="5" fillId="0" borderId="9"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0" xfId="0" applyFont="1" applyBorder="1" applyAlignment="1">
      <alignment horizontal="left"/>
    </xf>
    <xf numFmtId="0" fontId="8" fillId="0" borderId="5"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176" fontId="5" fillId="0" borderId="13" xfId="0" applyNumberFormat="1" applyFont="1" applyBorder="1" applyAlignment="1" applyProtection="1">
      <alignment horizontal="center" vertical="center"/>
      <protection hidden="1"/>
    </xf>
    <xf numFmtId="176" fontId="5" fillId="0" borderId="14" xfId="0" applyNumberFormat="1" applyFont="1" applyBorder="1" applyAlignment="1" applyProtection="1">
      <alignment horizontal="center" vertical="center"/>
      <protection hidden="1"/>
    </xf>
    <xf numFmtId="176" fontId="5" fillId="0" borderId="15" xfId="0" applyNumberFormat="1" applyFont="1" applyBorder="1" applyAlignment="1" applyProtection="1">
      <alignment horizontal="center" vertical="center"/>
      <protection hidden="1"/>
    </xf>
    <xf numFmtId="0" fontId="11" fillId="0" borderId="7" xfId="0" applyFont="1" applyBorder="1" applyAlignment="1">
      <alignment horizontal="center" vertical="center"/>
    </xf>
    <xf numFmtId="0" fontId="11" fillId="0" borderId="0" xfId="0" applyFont="1" applyBorder="1" applyAlignment="1">
      <alignment horizontal="center" vertical="center"/>
    </xf>
    <xf numFmtId="0" fontId="6" fillId="0" borderId="0" xfId="0" applyFont="1" applyAlignment="1">
      <alignment horizontal="center" vertical="center"/>
    </xf>
    <xf numFmtId="49" fontId="3" fillId="0" borderId="5" xfId="0" applyNumberFormat="1" applyFont="1" applyBorder="1" applyAlignment="1" applyProtection="1">
      <alignment horizontal="left" vertical="center"/>
      <protection hidden="1"/>
    </xf>
    <xf numFmtId="0" fontId="5" fillId="0" borderId="13" xfId="0" applyNumberFormat="1" applyFont="1" applyBorder="1" applyAlignment="1" applyProtection="1">
      <alignment horizontal="center" vertical="center"/>
      <protection hidden="1"/>
    </xf>
    <xf numFmtId="0" fontId="5" fillId="0" borderId="14" xfId="0" applyNumberFormat="1" applyFont="1" applyBorder="1" applyAlignment="1" applyProtection="1">
      <alignment horizontal="center" vertical="center"/>
      <protection hidden="1"/>
    </xf>
    <xf numFmtId="0" fontId="5" fillId="0" borderId="15" xfId="0" applyNumberFormat="1" applyFont="1" applyBorder="1" applyAlignment="1" applyProtection="1">
      <alignment horizontal="center" vertical="center"/>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9" xfId="0" applyFill="1" applyBorder="1" applyAlignment="1">
      <alignment horizontal="center" vertical="center" wrapText="1"/>
    </xf>
    <xf numFmtId="0" fontId="3" fillId="5" borderId="13" xfId="0" applyFont="1" applyFill="1" applyBorder="1" applyAlignment="1">
      <alignment horizontal="center" vertical="center" shrinkToFit="1"/>
    </xf>
    <xf numFmtId="0" fontId="3" fillId="5" borderId="14" xfId="0" applyFont="1" applyFill="1" applyBorder="1" applyAlignment="1">
      <alignment horizontal="center" vertical="center" shrinkToFit="1"/>
    </xf>
    <xf numFmtId="0" fontId="3" fillId="5" borderId="15" xfId="0" applyFont="1" applyFill="1" applyBorder="1" applyAlignment="1">
      <alignment horizontal="center" vertical="center" shrinkToFit="1"/>
    </xf>
    <xf numFmtId="0" fontId="3" fillId="5" borderId="9" xfId="0" applyFont="1" applyFill="1" applyBorder="1" applyAlignment="1">
      <alignment horizontal="center" vertical="center" shrinkToFi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13"/>
          <c:y val="0.1580694566902858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2776704"/>
        <c:axId val="11277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0.5</c:v>
                </c:pt>
                <c:pt idx="1">
                  <c:v>0.61</c:v>
                </c:pt>
                <c:pt idx="2">
                  <c:v>0.37</c:v>
                </c:pt>
                <c:pt idx="3">
                  <c:v>0.7</c:v>
                </c:pt>
                <c:pt idx="4">
                  <c:v>0.91</c:v>
                </c:pt>
              </c:numCache>
            </c:numRef>
          </c:val>
          <c:smooth val="0"/>
        </c:ser>
        <c:dLbls>
          <c:showLegendKey val="0"/>
          <c:showVal val="0"/>
          <c:showCatName val="0"/>
          <c:showSerName val="0"/>
          <c:showPercent val="0"/>
          <c:showBubbleSize val="0"/>
        </c:dLbls>
        <c:marker val="1"/>
        <c:smooth val="0"/>
        <c:axId val="112776704"/>
        <c:axId val="112778624"/>
      </c:lineChart>
      <c:dateAx>
        <c:axId val="112776704"/>
        <c:scaling>
          <c:orientation val="minMax"/>
        </c:scaling>
        <c:delete val="1"/>
        <c:axPos val="b"/>
        <c:numFmt formatCode="[$-411]ge" sourceLinked="1"/>
        <c:majorTickMark val="out"/>
        <c:minorTickMark val="none"/>
        <c:tickLblPos val="none"/>
        <c:crossAx val="112778624"/>
        <c:crosses val="autoZero"/>
        <c:auto val="1"/>
        <c:lblOffset val="100"/>
        <c:baseTimeUnit val="years"/>
      </c:dateAx>
      <c:valAx>
        <c:axId val="11277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77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432" l="0.70000000000000062" r="0.70000000000000062" t="0.75000000000001432" header="0.30000000000000032" footer="0.30000000000000032"/>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データ!$CK$6:$CO$6</c:f>
              <c:numCache>
                <c:formatCode>#,##0.00;"△"#,##0.00;"-"</c:formatCode>
                <c:ptCount val="5"/>
                <c:pt idx="0">
                  <c:v>32.76</c:v>
                </c:pt>
                <c:pt idx="1">
                  <c:v>29.27</c:v>
                </c:pt>
                <c:pt idx="2">
                  <c:v>27.86</c:v>
                </c:pt>
                <c:pt idx="3">
                  <c:v>27.33</c:v>
                </c:pt>
                <c:pt idx="4">
                  <c:v>28.19</c:v>
                </c:pt>
              </c:numCache>
            </c:numRef>
          </c:val>
        </c:ser>
        <c:dLbls>
          <c:showLegendKey val="0"/>
          <c:showVal val="0"/>
          <c:showCatName val="0"/>
          <c:showSerName val="0"/>
          <c:showPercent val="0"/>
          <c:showBubbleSize val="0"/>
        </c:dLbls>
        <c:gapWidth val="150"/>
        <c:axId val="113715072"/>
        <c:axId val="11372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51.56</c:v>
                </c:pt>
                <c:pt idx="1">
                  <c:v>50.66</c:v>
                </c:pt>
                <c:pt idx="2">
                  <c:v>51.11</c:v>
                </c:pt>
                <c:pt idx="3">
                  <c:v>50.49</c:v>
                </c:pt>
                <c:pt idx="4">
                  <c:v>48.36</c:v>
                </c:pt>
              </c:numCache>
            </c:numRef>
          </c:val>
          <c:smooth val="0"/>
        </c:ser>
        <c:dLbls>
          <c:showLegendKey val="0"/>
          <c:showVal val="0"/>
          <c:showCatName val="0"/>
          <c:showSerName val="0"/>
          <c:showPercent val="0"/>
          <c:showBubbleSize val="0"/>
        </c:dLbls>
        <c:marker val="1"/>
        <c:smooth val="0"/>
        <c:axId val="113715072"/>
        <c:axId val="113725440"/>
      </c:lineChart>
      <c:dateAx>
        <c:axId val="113715072"/>
        <c:scaling>
          <c:orientation val="minMax"/>
        </c:scaling>
        <c:delete val="1"/>
        <c:axPos val="b"/>
        <c:numFmt formatCode="[$-411]ge" sourceLinked="1"/>
        <c:majorTickMark val="out"/>
        <c:minorTickMark val="none"/>
        <c:tickLblPos val="none"/>
        <c:crossAx val="113725440"/>
        <c:crosses val="autoZero"/>
        <c:auto val="1"/>
        <c:lblOffset val="100"/>
        <c:baseTimeUnit val="years"/>
      </c:dateAx>
      <c:valAx>
        <c:axId val="11372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1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データ!$CV$6:$CZ$6</c:f>
              <c:numCache>
                <c:formatCode>#,##0.00;"△"#,##0.00;"-"</c:formatCode>
                <c:ptCount val="5"/>
                <c:pt idx="0">
                  <c:v>87.71</c:v>
                </c:pt>
                <c:pt idx="1">
                  <c:v>87.87</c:v>
                </c:pt>
                <c:pt idx="2">
                  <c:v>87.31</c:v>
                </c:pt>
                <c:pt idx="3">
                  <c:v>86.96</c:v>
                </c:pt>
                <c:pt idx="4">
                  <c:v>86</c:v>
                </c:pt>
              </c:numCache>
            </c:numRef>
          </c:val>
        </c:ser>
        <c:dLbls>
          <c:showLegendKey val="0"/>
          <c:showVal val="0"/>
          <c:showCatName val="0"/>
          <c:showSerName val="0"/>
          <c:showPercent val="0"/>
          <c:showBubbleSize val="0"/>
        </c:dLbls>
        <c:gapWidth val="150"/>
        <c:axId val="113755648"/>
        <c:axId val="11375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75.58</c:v>
                </c:pt>
                <c:pt idx="1">
                  <c:v>74.13</c:v>
                </c:pt>
                <c:pt idx="2">
                  <c:v>74.16</c:v>
                </c:pt>
                <c:pt idx="3">
                  <c:v>74.209999999999994</c:v>
                </c:pt>
                <c:pt idx="4">
                  <c:v>75.239999999999995</c:v>
                </c:pt>
              </c:numCache>
            </c:numRef>
          </c:val>
          <c:smooth val="0"/>
        </c:ser>
        <c:dLbls>
          <c:showLegendKey val="0"/>
          <c:showVal val="0"/>
          <c:showCatName val="0"/>
          <c:showSerName val="0"/>
          <c:showPercent val="0"/>
          <c:showBubbleSize val="0"/>
        </c:dLbls>
        <c:marker val="1"/>
        <c:smooth val="0"/>
        <c:axId val="113755648"/>
        <c:axId val="113757568"/>
      </c:lineChart>
      <c:dateAx>
        <c:axId val="113755648"/>
        <c:scaling>
          <c:orientation val="minMax"/>
        </c:scaling>
        <c:delete val="1"/>
        <c:axPos val="b"/>
        <c:numFmt formatCode="[$-411]ge" sourceLinked="1"/>
        <c:majorTickMark val="out"/>
        <c:minorTickMark val="none"/>
        <c:tickLblPos val="none"/>
        <c:crossAx val="113757568"/>
        <c:crosses val="autoZero"/>
        <c:auto val="1"/>
        <c:lblOffset val="100"/>
        <c:baseTimeUnit val="years"/>
      </c:dateAx>
      <c:valAx>
        <c:axId val="11375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5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5"/>
          <c:y val="0.15806945669028563"/>
          <c:w val="0.8602616255212191"/>
          <c:h val="0.563701688848883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データ!$W$6:$AA$6</c:f>
              <c:numCache>
                <c:formatCode>#,##0.00;"△"#,##0.00;"-"</c:formatCode>
                <c:ptCount val="5"/>
                <c:pt idx="0">
                  <c:v>85.55</c:v>
                </c:pt>
                <c:pt idx="1">
                  <c:v>86.06</c:v>
                </c:pt>
                <c:pt idx="2">
                  <c:v>73.47</c:v>
                </c:pt>
                <c:pt idx="3">
                  <c:v>75.03</c:v>
                </c:pt>
                <c:pt idx="4">
                  <c:v>71.08</c:v>
                </c:pt>
              </c:numCache>
            </c:numRef>
          </c:val>
        </c:ser>
        <c:dLbls>
          <c:showLegendKey val="0"/>
          <c:showVal val="0"/>
          <c:showCatName val="0"/>
          <c:showSerName val="0"/>
          <c:showPercent val="0"/>
          <c:showBubbleSize val="0"/>
        </c:dLbls>
        <c:gapWidth val="150"/>
        <c:axId val="113091712"/>
        <c:axId val="1130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71.510000000000005</c:v>
                </c:pt>
                <c:pt idx="1">
                  <c:v>68.61</c:v>
                </c:pt>
                <c:pt idx="2">
                  <c:v>70.760000000000005</c:v>
                </c:pt>
                <c:pt idx="3">
                  <c:v>71.66</c:v>
                </c:pt>
                <c:pt idx="4">
                  <c:v>73.06</c:v>
                </c:pt>
              </c:numCache>
            </c:numRef>
          </c:val>
          <c:smooth val="0"/>
        </c:ser>
        <c:dLbls>
          <c:showLegendKey val="0"/>
          <c:showVal val="0"/>
          <c:showCatName val="0"/>
          <c:showSerName val="0"/>
          <c:showPercent val="0"/>
          <c:showBubbleSize val="0"/>
        </c:dLbls>
        <c:marker val="1"/>
        <c:smooth val="0"/>
        <c:axId val="113091712"/>
        <c:axId val="113093632"/>
      </c:lineChart>
      <c:dateAx>
        <c:axId val="113091712"/>
        <c:scaling>
          <c:orientation val="minMax"/>
        </c:scaling>
        <c:delete val="1"/>
        <c:axPos val="b"/>
        <c:numFmt formatCode="[$-411]ge" sourceLinked="1"/>
        <c:majorTickMark val="out"/>
        <c:minorTickMark val="none"/>
        <c:tickLblPos val="none"/>
        <c:crossAx val="113093632"/>
        <c:crosses val="autoZero"/>
        <c:auto val="1"/>
        <c:lblOffset val="100"/>
        <c:baseTimeUnit val="years"/>
      </c:dateAx>
      <c:valAx>
        <c:axId val="1130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09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77" l="0.70000000000000062" r="0.70000000000000062" t="0.75000000000001377"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3324800"/>
        <c:axId val="113326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3324800"/>
        <c:axId val="113326720"/>
      </c:lineChart>
      <c:dateAx>
        <c:axId val="113324800"/>
        <c:scaling>
          <c:orientation val="minMax"/>
        </c:scaling>
        <c:delete val="1"/>
        <c:axPos val="b"/>
        <c:numFmt formatCode="[$-411]ge" sourceLinked="1"/>
        <c:majorTickMark val="out"/>
        <c:minorTickMark val="none"/>
        <c:tickLblPos val="none"/>
        <c:crossAx val="113326720"/>
        <c:crosses val="autoZero"/>
        <c:auto val="1"/>
        <c:lblOffset val="100"/>
        <c:baseTimeUnit val="years"/>
      </c:dateAx>
      <c:valAx>
        <c:axId val="11332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32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12"/>
          <c:y val="0.1580694566902858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3361280"/>
        <c:axId val="11336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3361280"/>
        <c:axId val="113363200"/>
      </c:lineChart>
      <c:dateAx>
        <c:axId val="113361280"/>
        <c:scaling>
          <c:orientation val="minMax"/>
        </c:scaling>
        <c:delete val="1"/>
        <c:axPos val="b"/>
        <c:numFmt formatCode="[$-411]ge" sourceLinked="1"/>
        <c:majorTickMark val="out"/>
        <c:minorTickMark val="none"/>
        <c:tickLblPos val="none"/>
        <c:crossAx val="113363200"/>
        <c:crosses val="autoZero"/>
        <c:auto val="1"/>
        <c:lblOffset val="100"/>
        <c:baseTimeUnit val="years"/>
      </c:dateAx>
      <c:valAx>
        <c:axId val="11336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36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421" l="0.70000000000000062" r="0.70000000000000062" t="0.75000000000001421"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3276800"/>
        <c:axId val="11328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3276800"/>
        <c:axId val="113287168"/>
      </c:lineChart>
      <c:dateAx>
        <c:axId val="113276800"/>
        <c:scaling>
          <c:orientation val="minMax"/>
        </c:scaling>
        <c:delete val="1"/>
        <c:axPos val="b"/>
        <c:numFmt formatCode="[$-411]ge" sourceLinked="1"/>
        <c:majorTickMark val="out"/>
        <c:minorTickMark val="none"/>
        <c:tickLblPos val="none"/>
        <c:crossAx val="113287168"/>
        <c:crosses val="autoZero"/>
        <c:auto val="1"/>
        <c:lblOffset val="100"/>
        <c:baseTimeUnit val="years"/>
      </c:dateAx>
      <c:valAx>
        <c:axId val="11328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27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3446912"/>
        <c:axId val="113448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3446912"/>
        <c:axId val="113448832"/>
      </c:lineChart>
      <c:dateAx>
        <c:axId val="113446912"/>
        <c:scaling>
          <c:orientation val="minMax"/>
        </c:scaling>
        <c:delete val="1"/>
        <c:axPos val="b"/>
        <c:numFmt formatCode="[$-411]ge" sourceLinked="1"/>
        <c:majorTickMark val="out"/>
        <c:minorTickMark val="none"/>
        <c:tickLblPos val="none"/>
        <c:crossAx val="113448832"/>
        <c:crosses val="autoZero"/>
        <c:auto val="1"/>
        <c:lblOffset val="100"/>
        <c:baseTimeUnit val="years"/>
      </c:dateAx>
      <c:valAx>
        <c:axId val="113448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44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データ!$BD$6:$BH$6</c:f>
              <c:numCache>
                <c:formatCode>#,##0.00;"△"#,##0.00;"-"</c:formatCode>
                <c:ptCount val="5"/>
                <c:pt idx="0">
                  <c:v>734.08</c:v>
                </c:pt>
                <c:pt idx="1">
                  <c:v>813.97</c:v>
                </c:pt>
                <c:pt idx="2">
                  <c:v>788.16</c:v>
                </c:pt>
                <c:pt idx="3">
                  <c:v>758.98</c:v>
                </c:pt>
                <c:pt idx="4">
                  <c:v>685</c:v>
                </c:pt>
              </c:numCache>
            </c:numRef>
          </c:val>
        </c:ser>
        <c:dLbls>
          <c:showLegendKey val="0"/>
          <c:showVal val="0"/>
          <c:showCatName val="0"/>
          <c:showSerName val="0"/>
          <c:showPercent val="0"/>
          <c:showBubbleSize val="0"/>
        </c:dLbls>
        <c:gapWidth val="150"/>
        <c:axId val="113474944"/>
        <c:axId val="113481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1450.45</c:v>
                </c:pt>
                <c:pt idx="1">
                  <c:v>1442.51</c:v>
                </c:pt>
                <c:pt idx="2">
                  <c:v>1496.15</c:v>
                </c:pt>
                <c:pt idx="3">
                  <c:v>1462.56</c:v>
                </c:pt>
                <c:pt idx="4">
                  <c:v>1486.62</c:v>
                </c:pt>
              </c:numCache>
            </c:numRef>
          </c:val>
          <c:smooth val="0"/>
        </c:ser>
        <c:dLbls>
          <c:showLegendKey val="0"/>
          <c:showVal val="0"/>
          <c:showCatName val="0"/>
          <c:showSerName val="0"/>
          <c:showPercent val="0"/>
          <c:showBubbleSize val="0"/>
        </c:dLbls>
        <c:marker val="1"/>
        <c:smooth val="0"/>
        <c:axId val="113474944"/>
        <c:axId val="113481216"/>
      </c:lineChart>
      <c:dateAx>
        <c:axId val="113474944"/>
        <c:scaling>
          <c:orientation val="minMax"/>
        </c:scaling>
        <c:delete val="1"/>
        <c:axPos val="b"/>
        <c:numFmt formatCode="[$-411]ge" sourceLinked="1"/>
        <c:majorTickMark val="out"/>
        <c:minorTickMark val="none"/>
        <c:tickLblPos val="none"/>
        <c:crossAx val="113481216"/>
        <c:crosses val="autoZero"/>
        <c:auto val="1"/>
        <c:lblOffset val="100"/>
        <c:baseTimeUnit val="years"/>
      </c:dateAx>
      <c:valAx>
        <c:axId val="11348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47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データ!$BO$6:$BS$6</c:f>
              <c:numCache>
                <c:formatCode>#,##0.00;"△"#,##0.00;"-"</c:formatCode>
                <c:ptCount val="5"/>
                <c:pt idx="0">
                  <c:v>64.930000000000007</c:v>
                </c:pt>
                <c:pt idx="1">
                  <c:v>53.08</c:v>
                </c:pt>
                <c:pt idx="2">
                  <c:v>50.49</c:v>
                </c:pt>
                <c:pt idx="3">
                  <c:v>44.29</c:v>
                </c:pt>
                <c:pt idx="4">
                  <c:v>50.58</c:v>
                </c:pt>
              </c:numCache>
            </c:numRef>
          </c:val>
        </c:ser>
        <c:dLbls>
          <c:showLegendKey val="0"/>
          <c:showVal val="0"/>
          <c:showCatName val="0"/>
          <c:showSerName val="0"/>
          <c:showPercent val="0"/>
          <c:showBubbleSize val="0"/>
        </c:dLbls>
        <c:gapWidth val="150"/>
        <c:axId val="113523712"/>
        <c:axId val="113525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33.96</c:v>
                </c:pt>
                <c:pt idx="1">
                  <c:v>33.299999999999997</c:v>
                </c:pt>
                <c:pt idx="2">
                  <c:v>33.01</c:v>
                </c:pt>
                <c:pt idx="3">
                  <c:v>32.39</c:v>
                </c:pt>
                <c:pt idx="4">
                  <c:v>24.39</c:v>
                </c:pt>
              </c:numCache>
            </c:numRef>
          </c:val>
          <c:smooth val="0"/>
        </c:ser>
        <c:dLbls>
          <c:showLegendKey val="0"/>
          <c:showVal val="0"/>
          <c:showCatName val="0"/>
          <c:showSerName val="0"/>
          <c:showPercent val="0"/>
          <c:showBubbleSize val="0"/>
        </c:dLbls>
        <c:marker val="1"/>
        <c:smooth val="0"/>
        <c:axId val="113523712"/>
        <c:axId val="113525888"/>
      </c:lineChart>
      <c:dateAx>
        <c:axId val="113523712"/>
        <c:scaling>
          <c:orientation val="minMax"/>
        </c:scaling>
        <c:delete val="1"/>
        <c:axPos val="b"/>
        <c:numFmt formatCode="[$-411]ge" sourceLinked="1"/>
        <c:majorTickMark val="out"/>
        <c:minorTickMark val="none"/>
        <c:tickLblPos val="none"/>
        <c:crossAx val="113525888"/>
        <c:crosses val="autoZero"/>
        <c:auto val="1"/>
        <c:lblOffset val="100"/>
        <c:baseTimeUnit val="years"/>
      </c:dateAx>
      <c:valAx>
        <c:axId val="11352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52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20467581830509"/>
          <c:y val="0.1580694566902857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[$-411]ge</c:formatCode>
                <c:ptCount val="5"/>
                <c:pt idx="0">
                  <c:v>40179</c:v>
                </c:pt>
                <c:pt idx="1">
                  <c:v>40544</c:v>
                </c:pt>
                <c:pt idx="2">
                  <c:v>40909</c:v>
                </c:pt>
                <c:pt idx="3">
                  <c:v>41275</c:v>
                </c:pt>
                <c:pt idx="4">
                  <c:v>41640</c:v>
                </c:pt>
              </c:numCache>
            </c:numRef>
          </c:cat>
          <c:val>
            <c:numRef>
              <c:f>データ!$BZ$6:$CD$6</c:f>
              <c:numCache>
                <c:formatCode>#,##0.00;"△"#,##0.00;"-"</c:formatCode>
                <c:ptCount val="5"/>
                <c:pt idx="0">
                  <c:v>476.24</c:v>
                </c:pt>
                <c:pt idx="1">
                  <c:v>552.14</c:v>
                </c:pt>
                <c:pt idx="2">
                  <c:v>595.80999999999995</c:v>
                </c:pt>
                <c:pt idx="3">
                  <c:v>672.18</c:v>
                </c:pt>
                <c:pt idx="4">
                  <c:v>589.91</c:v>
                </c:pt>
              </c:numCache>
            </c:numRef>
          </c:val>
        </c:ser>
        <c:dLbls>
          <c:showLegendKey val="0"/>
          <c:showVal val="0"/>
          <c:showCatName val="0"/>
          <c:showSerName val="0"/>
          <c:showPercent val="0"/>
          <c:showBubbleSize val="0"/>
        </c:dLbls>
        <c:gapWidth val="150"/>
        <c:axId val="113555712"/>
        <c:axId val="11355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512.74</c:v>
                </c:pt>
                <c:pt idx="1">
                  <c:v>526.57000000000005</c:v>
                </c:pt>
                <c:pt idx="2">
                  <c:v>523.08000000000004</c:v>
                </c:pt>
                <c:pt idx="3">
                  <c:v>530.83000000000004</c:v>
                </c:pt>
                <c:pt idx="4">
                  <c:v>734.18</c:v>
                </c:pt>
              </c:numCache>
            </c:numRef>
          </c:val>
          <c:smooth val="0"/>
        </c:ser>
        <c:dLbls>
          <c:showLegendKey val="0"/>
          <c:showVal val="0"/>
          <c:showCatName val="0"/>
          <c:showSerName val="0"/>
          <c:showPercent val="0"/>
          <c:showBubbleSize val="0"/>
        </c:dLbls>
        <c:marker val="1"/>
        <c:smooth val="0"/>
        <c:axId val="113555712"/>
        <c:axId val="113557888"/>
      </c:lineChart>
      <c:dateAx>
        <c:axId val="113555712"/>
        <c:scaling>
          <c:orientation val="minMax"/>
        </c:scaling>
        <c:delete val="1"/>
        <c:axPos val="b"/>
        <c:numFmt formatCode="[$-411]ge" sourceLinked="1"/>
        <c:majorTickMark val="out"/>
        <c:minorTickMark val="none"/>
        <c:tickLblPos val="none"/>
        <c:crossAx val="113557888"/>
        <c:crosses val="autoZero"/>
        <c:auto val="1"/>
        <c:lblOffset val="100"/>
        <c:baseTimeUnit val="years"/>
      </c:dateAx>
      <c:valAx>
        <c:axId val="11355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55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99" l="0.70000000000000062" r="0.70000000000000062" t="0.7500000000000139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1025"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102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1027"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1028"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103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103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103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3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03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03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03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47BAE2C5-08CB-4AA0-95C8-F889A509E980}" type="TxLink">
            <a:rPr lang="en-US" altLang="ja-JP" sz="900" b="0" i="0" u="none" strike="noStrike" baseline="0">
              <a:solidFill>
                <a:srgbClr val="000000"/>
              </a:solidFill>
              <a:latin typeface="ＭＳ ゴシック"/>
              <a:ea typeface="ＭＳ ゴシック"/>
            </a:rPr>
            <a:pPr algn="r" rtl="0">
              <a:defRPr sz="1000"/>
            </a:pPr>
            <a:t>【76.03】</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1EBC7B23-25FF-4034-92BF-558A683E481D}" type="TxLink">
            <a:rPr lang="ja-JP" altLang="en-US"/>
            <a:pPr/>
            <a:t> </a:t>
          </a:fld>
          <a:endParaRPr lang="ja-JP" altLang="en-US"/>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6373895B-5C5D-42FA-A2A0-7DC692C44676}" type="TxLink">
            <a:rPr lang="ja-JP" altLang="en-US"/>
            <a:pPr/>
            <a:t> </a:t>
          </a:fld>
          <a:endParaRPr lang="ja-JP" altLang="en-US"/>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46B4D8E6-4B56-405F-935B-F28735714950}" type="TxLink">
            <a:rPr lang="en-US" altLang="ja-JP" sz="900" b="0" i="0" u="none" strike="noStrike" baseline="0">
              <a:solidFill>
                <a:srgbClr val="000000"/>
              </a:solidFill>
              <a:latin typeface="ＭＳ ゴシック"/>
              <a:ea typeface="ＭＳ ゴシック"/>
            </a:rPr>
            <a:pPr algn="r" rtl="0">
              <a:defRPr sz="1000"/>
            </a:pPr>
            <a:t>【1,239.32】</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E91DADD1-2F9C-4184-8946-E0C132243CBA}" type="TxLink">
            <a:rPr lang="en-US" altLang="ja-JP" sz="900" b="0" i="0" u="none" strike="noStrike" baseline="0">
              <a:solidFill>
                <a:srgbClr val="000000"/>
              </a:solidFill>
              <a:latin typeface="ＭＳ ゴシック"/>
              <a:ea typeface="ＭＳ ゴシック"/>
            </a:rPr>
            <a:pPr algn="r" rtl="0">
              <a:defRPr sz="1000"/>
            </a:pPr>
            <a:t>【75.39】</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EA112EEE-C9AF-402B-8A37-8D0C4E6EF73C}" type="TxLink">
            <a:rPr lang="en-US" altLang="ja-JP" sz="900" b="0" i="0" u="none" strike="noStrike" baseline="0">
              <a:solidFill>
                <a:srgbClr val="000000"/>
              </a:solidFill>
              <a:latin typeface="ＭＳ ゴシック"/>
              <a:ea typeface="ＭＳ ゴシック"/>
            </a:rPr>
            <a:pPr algn="r" rtl="0">
              <a:defRPr sz="1000"/>
            </a:pPr>
            <a:t>【58.19】</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87F20FC5-CDBF-4B85-B4D7-485AF109B044}" type="TxLink">
            <a:rPr lang="en-US" altLang="ja-JP" sz="900" b="0" i="0" u="none" strike="noStrike" baseline="0">
              <a:solidFill>
                <a:srgbClr val="000000"/>
              </a:solidFill>
              <a:latin typeface="ＭＳ ゴシック"/>
              <a:ea typeface="ＭＳ ゴシック"/>
            </a:rPr>
            <a:pPr algn="r" rtl="0">
              <a:defRPr sz="1000"/>
            </a:pPr>
            <a:t>【476.46】</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628F2F13-2CF6-4FA4-A35E-AB24FA384F86}" type="TxLink">
            <a:rPr lang="en-US" altLang="ja-JP" sz="900" b="0" i="0" u="none" strike="noStrike" baseline="0">
              <a:solidFill>
                <a:srgbClr val="000000"/>
              </a:solidFill>
              <a:latin typeface="ＭＳ ゴシック"/>
              <a:ea typeface="ＭＳ ゴシック"/>
            </a:rPr>
            <a:pPr algn="r" rtl="0">
              <a:defRPr sz="1000"/>
            </a:pPr>
            <a:t>【36.33】</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5DC7E014-4BE3-47A9-820E-1739445065C5}" type="TxLink">
            <a:rPr lang="ja-JP" altLang="en-US"/>
            <a:pPr/>
            <a:t> </a:t>
          </a:fld>
          <a:endParaRPr lang="ja-JP" altLang="en-US"/>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fld id="{87151836-8FFB-4231-AFAB-97DCA9FF2FCE}" type="TxLink">
            <a:rPr lang="ja-JP" altLang="en-US"/>
            <a:pPr/>
            <a:t> </a:t>
          </a:fld>
          <a:endParaRPr lang="ja-JP" altLang="en-US"/>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rtl="0">
            <a:defRPr sz="1000"/>
          </a:pPr>
          <a:fld id="{D4977674-CC95-4DF3-8244-11B8B709ECA4}" type="TxLink">
            <a:rPr lang="en-US" altLang="ja-JP" sz="900" b="0" i="0" u="none" strike="noStrike" baseline="0">
              <a:solidFill>
                <a:srgbClr val="000000"/>
              </a:solidFill>
              <a:latin typeface="ＭＳ ゴシック"/>
              <a:ea typeface="ＭＳ ゴシック"/>
            </a:rPr>
            <a:pPr algn="r" rtl="0">
              <a:defRPr sz="1000"/>
            </a:pPr>
            <a:t>【0.74】</a:t>
          </a:fld>
          <a:endParaRPr lang="en-US" altLang="ja-JP" sz="900" b="0" i="0" u="none" strike="noStrike" baseline="0">
            <a:solidFill>
              <a:srgbClr val="000000"/>
            </a:solidFill>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3" t="str">
        <f>データ!H6</f>
        <v>秋田県　小坂町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85" t="s">
        <v>1</v>
      </c>
      <c r="C7" s="86"/>
      <c r="D7" s="86"/>
      <c r="E7" s="86"/>
      <c r="F7" s="86"/>
      <c r="G7" s="86"/>
      <c r="H7" s="86"/>
      <c r="I7" s="87"/>
      <c r="J7" s="85" t="s">
        <v>2</v>
      </c>
      <c r="K7" s="86"/>
      <c r="L7" s="86"/>
      <c r="M7" s="86"/>
      <c r="N7" s="86"/>
      <c r="O7" s="86"/>
      <c r="P7" s="86"/>
      <c r="Q7" s="87"/>
      <c r="R7" s="85" t="s">
        <v>3</v>
      </c>
      <c r="S7" s="86"/>
      <c r="T7" s="86"/>
      <c r="U7" s="86"/>
      <c r="V7" s="86"/>
      <c r="W7" s="86"/>
      <c r="X7" s="86"/>
      <c r="Y7" s="87"/>
      <c r="Z7" s="85" t="s">
        <v>4</v>
      </c>
      <c r="AA7" s="86"/>
      <c r="AB7" s="86"/>
      <c r="AC7" s="86"/>
      <c r="AD7" s="86"/>
      <c r="AE7" s="86"/>
      <c r="AF7" s="86"/>
      <c r="AG7" s="87"/>
      <c r="AH7" s="3"/>
      <c r="AI7" s="85" t="s">
        <v>5</v>
      </c>
      <c r="AJ7" s="86"/>
      <c r="AK7" s="86"/>
      <c r="AL7" s="86"/>
      <c r="AM7" s="86"/>
      <c r="AN7" s="86"/>
      <c r="AO7" s="86"/>
      <c r="AP7" s="87"/>
      <c r="AQ7" s="88" t="s">
        <v>6</v>
      </c>
      <c r="AR7" s="88"/>
      <c r="AS7" s="88"/>
      <c r="AT7" s="88"/>
      <c r="AU7" s="88"/>
      <c r="AV7" s="88"/>
      <c r="AW7" s="88"/>
      <c r="AX7" s="88"/>
      <c r="AY7" s="88" t="s">
        <v>7</v>
      </c>
      <c r="AZ7" s="88"/>
      <c r="BA7" s="88"/>
      <c r="BB7" s="88"/>
      <c r="BC7" s="88"/>
      <c r="BD7" s="88"/>
      <c r="BE7" s="88"/>
      <c r="BF7" s="88"/>
      <c r="BG7" s="3"/>
      <c r="BH7" s="3"/>
      <c r="BI7" s="3"/>
      <c r="BJ7" s="3"/>
      <c r="BK7" s="3"/>
      <c r="BL7" s="4" t="s">
        <v>8</v>
      </c>
      <c r="BM7" s="5"/>
      <c r="BN7" s="5"/>
      <c r="BO7" s="5"/>
      <c r="BP7" s="5"/>
      <c r="BQ7" s="5"/>
      <c r="BR7" s="5"/>
      <c r="BS7" s="5"/>
      <c r="BT7" s="5"/>
      <c r="BU7" s="5"/>
      <c r="BV7" s="5"/>
      <c r="BW7" s="5"/>
      <c r="BX7" s="5"/>
      <c r="BY7" s="6"/>
    </row>
    <row r="8" spans="1:78" ht="18.75" customHeight="1">
      <c r="A8" s="2"/>
      <c r="B8" s="74" t="str">
        <f>データ!I6</f>
        <v>法非適用</v>
      </c>
      <c r="C8" s="75"/>
      <c r="D8" s="75"/>
      <c r="E8" s="75"/>
      <c r="F8" s="75"/>
      <c r="G8" s="75"/>
      <c r="H8" s="75"/>
      <c r="I8" s="76"/>
      <c r="J8" s="74" t="str">
        <f>データ!J6</f>
        <v>水道事業</v>
      </c>
      <c r="K8" s="75"/>
      <c r="L8" s="75"/>
      <c r="M8" s="75"/>
      <c r="N8" s="75"/>
      <c r="O8" s="75"/>
      <c r="P8" s="75"/>
      <c r="Q8" s="76"/>
      <c r="R8" s="74" t="str">
        <f>データ!K6</f>
        <v>簡易水道事業</v>
      </c>
      <c r="S8" s="75"/>
      <c r="T8" s="75"/>
      <c r="U8" s="75"/>
      <c r="V8" s="75"/>
      <c r="W8" s="75"/>
      <c r="X8" s="75"/>
      <c r="Y8" s="76"/>
      <c r="Z8" s="74" t="str">
        <f>データ!L6</f>
        <v>D4</v>
      </c>
      <c r="AA8" s="75"/>
      <c r="AB8" s="75"/>
      <c r="AC8" s="75"/>
      <c r="AD8" s="75"/>
      <c r="AE8" s="75"/>
      <c r="AF8" s="75"/>
      <c r="AG8" s="76"/>
      <c r="AH8" s="3"/>
      <c r="AI8" s="67">
        <f>データ!Q6</f>
        <v>5662</v>
      </c>
      <c r="AJ8" s="68"/>
      <c r="AK8" s="68"/>
      <c r="AL8" s="68"/>
      <c r="AM8" s="68"/>
      <c r="AN8" s="68"/>
      <c r="AO8" s="68"/>
      <c r="AP8" s="69"/>
      <c r="AQ8" s="57">
        <f>データ!R6</f>
        <v>201.7</v>
      </c>
      <c r="AR8" s="57"/>
      <c r="AS8" s="57"/>
      <c r="AT8" s="57"/>
      <c r="AU8" s="57"/>
      <c r="AV8" s="57"/>
      <c r="AW8" s="57"/>
      <c r="AX8" s="57"/>
      <c r="AY8" s="57">
        <f>データ!S6</f>
        <v>28.07</v>
      </c>
      <c r="AZ8" s="57"/>
      <c r="BA8" s="57"/>
      <c r="BB8" s="57"/>
      <c r="BC8" s="57"/>
      <c r="BD8" s="57"/>
      <c r="BE8" s="57"/>
      <c r="BF8" s="57"/>
      <c r="BG8" s="3"/>
      <c r="BH8" s="3"/>
      <c r="BI8" s="3"/>
      <c r="BJ8" s="3"/>
      <c r="BK8" s="3"/>
      <c r="BL8" s="65" t="s">
        <v>9</v>
      </c>
      <c r="BM8" s="66"/>
      <c r="BN8" s="7" t="s">
        <v>10</v>
      </c>
      <c r="BO8" s="8"/>
      <c r="BP8" s="8"/>
      <c r="BQ8" s="8"/>
      <c r="BR8" s="8"/>
      <c r="BS8" s="8"/>
      <c r="BT8" s="8"/>
      <c r="BU8" s="8"/>
      <c r="BV8" s="8"/>
      <c r="BW8" s="8"/>
      <c r="BX8" s="8"/>
      <c r="BY8" s="9"/>
    </row>
    <row r="9" spans="1:78" ht="18.75" customHeight="1">
      <c r="A9" s="2"/>
      <c r="B9" s="88" t="s">
        <v>11</v>
      </c>
      <c r="C9" s="88"/>
      <c r="D9" s="88"/>
      <c r="E9" s="88"/>
      <c r="F9" s="88"/>
      <c r="G9" s="88"/>
      <c r="H9" s="88"/>
      <c r="I9" s="88"/>
      <c r="J9" s="88" t="s">
        <v>12</v>
      </c>
      <c r="K9" s="88"/>
      <c r="L9" s="88"/>
      <c r="M9" s="88"/>
      <c r="N9" s="88"/>
      <c r="O9" s="88"/>
      <c r="P9" s="88"/>
      <c r="Q9" s="88"/>
      <c r="R9" s="88" t="s">
        <v>13</v>
      </c>
      <c r="S9" s="88"/>
      <c r="T9" s="88"/>
      <c r="U9" s="88"/>
      <c r="V9" s="88"/>
      <c r="W9" s="88"/>
      <c r="X9" s="88"/>
      <c r="Y9" s="88"/>
      <c r="Z9" s="88" t="s">
        <v>14</v>
      </c>
      <c r="AA9" s="88"/>
      <c r="AB9" s="88"/>
      <c r="AC9" s="88"/>
      <c r="AD9" s="88"/>
      <c r="AE9" s="88"/>
      <c r="AF9" s="88"/>
      <c r="AG9" s="88"/>
      <c r="AH9" s="3"/>
      <c r="AI9" s="88" t="s">
        <v>15</v>
      </c>
      <c r="AJ9" s="88"/>
      <c r="AK9" s="88"/>
      <c r="AL9" s="88"/>
      <c r="AM9" s="88"/>
      <c r="AN9" s="88"/>
      <c r="AO9" s="88"/>
      <c r="AP9" s="88"/>
      <c r="AQ9" s="88" t="s">
        <v>16</v>
      </c>
      <c r="AR9" s="88"/>
      <c r="AS9" s="88"/>
      <c r="AT9" s="88"/>
      <c r="AU9" s="88"/>
      <c r="AV9" s="88"/>
      <c r="AW9" s="88"/>
      <c r="AX9" s="88"/>
      <c r="AY9" s="88" t="s">
        <v>17</v>
      </c>
      <c r="AZ9" s="88"/>
      <c r="BA9" s="88"/>
      <c r="BB9" s="88"/>
      <c r="BC9" s="88"/>
      <c r="BD9" s="88"/>
      <c r="BE9" s="88"/>
      <c r="BF9" s="88"/>
      <c r="BG9" s="3"/>
      <c r="BH9" s="3"/>
      <c r="BI9" s="3"/>
      <c r="BJ9" s="3"/>
      <c r="BK9" s="3"/>
      <c r="BL9" s="70" t="s">
        <v>18</v>
      </c>
      <c r="BM9" s="71"/>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t="str">
        <f>データ!N6</f>
        <v>該当数値なし</v>
      </c>
      <c r="K10" s="57"/>
      <c r="L10" s="57"/>
      <c r="M10" s="57"/>
      <c r="N10" s="57"/>
      <c r="O10" s="57"/>
      <c r="P10" s="57"/>
      <c r="Q10" s="57"/>
      <c r="R10" s="57">
        <f>データ!O6</f>
        <v>6.47</v>
      </c>
      <c r="S10" s="57"/>
      <c r="T10" s="57"/>
      <c r="U10" s="57"/>
      <c r="V10" s="57"/>
      <c r="W10" s="57"/>
      <c r="X10" s="57"/>
      <c r="Y10" s="57"/>
      <c r="Z10" s="53">
        <f>データ!P6</f>
        <v>2257</v>
      </c>
      <c r="AA10" s="53"/>
      <c r="AB10" s="53"/>
      <c r="AC10" s="53"/>
      <c r="AD10" s="53"/>
      <c r="AE10" s="53"/>
      <c r="AF10" s="53"/>
      <c r="AG10" s="53"/>
      <c r="AH10" s="2"/>
      <c r="AI10" s="53">
        <f>データ!T6</f>
        <v>362</v>
      </c>
      <c r="AJ10" s="53"/>
      <c r="AK10" s="53"/>
      <c r="AL10" s="53"/>
      <c r="AM10" s="53"/>
      <c r="AN10" s="53"/>
      <c r="AO10" s="53"/>
      <c r="AP10" s="53"/>
      <c r="AQ10" s="57">
        <f>データ!U6</f>
        <v>1.2</v>
      </c>
      <c r="AR10" s="57"/>
      <c r="AS10" s="57"/>
      <c r="AT10" s="57"/>
      <c r="AU10" s="57"/>
      <c r="AV10" s="57"/>
      <c r="AW10" s="57"/>
      <c r="AX10" s="57"/>
      <c r="AY10" s="57">
        <f>データ!V6</f>
        <v>301.67</v>
      </c>
      <c r="AZ10" s="57"/>
      <c r="BA10" s="57"/>
      <c r="BB10" s="57"/>
      <c r="BC10" s="57"/>
      <c r="BD10" s="57"/>
      <c r="BE10" s="57"/>
      <c r="BF10" s="57"/>
      <c r="BG10" s="3"/>
      <c r="BH10" s="3"/>
      <c r="BI10" s="3"/>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22</v>
      </c>
      <c r="BM11" s="63"/>
      <c r="BN11" s="63"/>
      <c r="BO11" s="63"/>
      <c r="BP11" s="63"/>
      <c r="BQ11" s="63"/>
      <c r="BR11" s="63"/>
      <c r="BS11" s="63"/>
      <c r="BT11" s="63"/>
      <c r="BU11" s="63"/>
      <c r="BV11" s="63"/>
      <c r="BW11" s="63"/>
      <c r="BX11" s="63"/>
      <c r="BY11" s="63"/>
      <c r="BZ11" s="63"/>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c r="A14" s="2"/>
      <c r="B14" s="60" t="s">
        <v>23</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0" t="s">
        <v>24</v>
      </c>
      <c r="BM14" s="41"/>
      <c r="BN14" s="41"/>
      <c r="BO14" s="41"/>
      <c r="BP14" s="41"/>
      <c r="BQ14" s="41"/>
      <c r="BR14" s="41"/>
      <c r="BS14" s="41"/>
      <c r="BT14" s="41"/>
      <c r="BU14" s="41"/>
      <c r="BV14" s="41"/>
      <c r="BW14" s="41"/>
      <c r="BX14" s="41"/>
      <c r="BY14" s="41"/>
      <c r="BZ14" s="42"/>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25</v>
      </c>
      <c r="D34" s="52"/>
      <c r="E34" s="52"/>
      <c r="F34" s="52"/>
      <c r="G34" s="52"/>
      <c r="H34" s="52"/>
      <c r="I34" s="52"/>
      <c r="J34" s="52"/>
      <c r="K34" s="52"/>
      <c r="L34" s="52"/>
      <c r="M34" s="52"/>
      <c r="N34" s="52"/>
      <c r="O34" s="52"/>
      <c r="P34" s="52"/>
      <c r="Q34" s="19"/>
      <c r="R34" s="52" t="s">
        <v>26</v>
      </c>
      <c r="S34" s="52"/>
      <c r="T34" s="52"/>
      <c r="U34" s="52"/>
      <c r="V34" s="52"/>
      <c r="W34" s="52"/>
      <c r="X34" s="52"/>
      <c r="Y34" s="52"/>
      <c r="Z34" s="52"/>
      <c r="AA34" s="52"/>
      <c r="AB34" s="52"/>
      <c r="AC34" s="52"/>
      <c r="AD34" s="52"/>
      <c r="AE34" s="52"/>
      <c r="AF34" s="19"/>
      <c r="AG34" s="52" t="s">
        <v>27</v>
      </c>
      <c r="AH34" s="52"/>
      <c r="AI34" s="52"/>
      <c r="AJ34" s="52"/>
      <c r="AK34" s="52"/>
      <c r="AL34" s="52"/>
      <c r="AM34" s="52"/>
      <c r="AN34" s="52"/>
      <c r="AO34" s="52"/>
      <c r="AP34" s="52"/>
      <c r="AQ34" s="52"/>
      <c r="AR34" s="52"/>
      <c r="AS34" s="52"/>
      <c r="AT34" s="52"/>
      <c r="AU34" s="19"/>
      <c r="AV34" s="52" t="s">
        <v>28</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29</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105</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30</v>
      </c>
      <c r="D56" s="52"/>
      <c r="E56" s="52"/>
      <c r="F56" s="52"/>
      <c r="G56" s="52"/>
      <c r="H56" s="52"/>
      <c r="I56" s="52"/>
      <c r="J56" s="52"/>
      <c r="K56" s="52"/>
      <c r="L56" s="52"/>
      <c r="M56" s="52"/>
      <c r="N56" s="52"/>
      <c r="O56" s="52"/>
      <c r="P56" s="52"/>
      <c r="Q56" s="19"/>
      <c r="R56" s="52" t="s">
        <v>31</v>
      </c>
      <c r="S56" s="52"/>
      <c r="T56" s="52"/>
      <c r="U56" s="52"/>
      <c r="V56" s="52"/>
      <c r="W56" s="52"/>
      <c r="X56" s="52"/>
      <c r="Y56" s="52"/>
      <c r="Z56" s="52"/>
      <c r="AA56" s="52"/>
      <c r="AB56" s="52"/>
      <c r="AC56" s="52"/>
      <c r="AD56" s="52"/>
      <c r="AE56" s="52"/>
      <c r="AF56" s="19"/>
      <c r="AG56" s="52" t="s">
        <v>32</v>
      </c>
      <c r="AH56" s="52"/>
      <c r="AI56" s="52"/>
      <c r="AJ56" s="52"/>
      <c r="AK56" s="52"/>
      <c r="AL56" s="52"/>
      <c r="AM56" s="52"/>
      <c r="AN56" s="52"/>
      <c r="AO56" s="52"/>
      <c r="AP56" s="52"/>
      <c r="AQ56" s="52"/>
      <c r="AR56" s="52"/>
      <c r="AS56" s="52"/>
      <c r="AT56" s="52"/>
      <c r="AU56" s="19"/>
      <c r="AV56" s="52" t="s">
        <v>33</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6"/>
      <c r="BM60" s="47"/>
      <c r="BN60" s="47"/>
      <c r="BO60" s="47"/>
      <c r="BP60" s="47"/>
      <c r="BQ60" s="47"/>
      <c r="BR60" s="47"/>
      <c r="BS60" s="47"/>
      <c r="BT60" s="47"/>
      <c r="BU60" s="47"/>
      <c r="BV60" s="47"/>
      <c r="BW60" s="47"/>
      <c r="BX60" s="47"/>
      <c r="BY60" s="47"/>
      <c r="BZ60" s="48"/>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35</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106</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36</v>
      </c>
      <c r="D79" s="52"/>
      <c r="E79" s="52"/>
      <c r="F79" s="52"/>
      <c r="G79" s="52"/>
      <c r="H79" s="52"/>
      <c r="I79" s="52"/>
      <c r="J79" s="52"/>
      <c r="K79" s="52"/>
      <c r="L79" s="52"/>
      <c r="M79" s="52"/>
      <c r="N79" s="52"/>
      <c r="O79" s="52"/>
      <c r="P79" s="52"/>
      <c r="Q79" s="52"/>
      <c r="R79" s="52"/>
      <c r="S79" s="52"/>
      <c r="T79" s="52"/>
      <c r="U79" s="19"/>
      <c r="V79" s="19"/>
      <c r="W79" s="52" t="s">
        <v>37</v>
      </c>
      <c r="X79" s="52"/>
      <c r="Y79" s="52"/>
      <c r="Z79" s="52"/>
      <c r="AA79" s="52"/>
      <c r="AB79" s="52"/>
      <c r="AC79" s="52"/>
      <c r="AD79" s="52"/>
      <c r="AE79" s="52"/>
      <c r="AF79" s="52"/>
      <c r="AG79" s="52"/>
      <c r="AH79" s="52"/>
      <c r="AI79" s="52"/>
      <c r="AJ79" s="52"/>
      <c r="AK79" s="52"/>
      <c r="AL79" s="52"/>
      <c r="AM79" s="52"/>
      <c r="AN79" s="52"/>
      <c r="AO79" s="19"/>
      <c r="AP79" s="19"/>
      <c r="AQ79" s="52" t="s">
        <v>38</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39</v>
      </c>
    </row>
  </sheetData>
  <sheetProtection password="B501" sheet="1" objects="1" scenarios="1" formatCells="0" formatColumns="0" formatRows="0"/>
  <mergeCells count="53">
    <mergeCell ref="B8:I8"/>
    <mergeCell ref="J8:Q8"/>
    <mergeCell ref="R8:Y8"/>
    <mergeCell ref="Z8:AG8"/>
    <mergeCell ref="AY9:BF9"/>
    <mergeCell ref="AQ9:AX9"/>
    <mergeCell ref="B9:I9"/>
    <mergeCell ref="J9:Q9"/>
    <mergeCell ref="R9:Y9"/>
    <mergeCell ref="B2:BZ4"/>
    <mergeCell ref="B6:AG6"/>
    <mergeCell ref="B7:I7"/>
    <mergeCell ref="J7:Q7"/>
    <mergeCell ref="R7:Y7"/>
    <mergeCell ref="Z7:AG7"/>
    <mergeCell ref="AI7:AP7"/>
    <mergeCell ref="AQ7:AX7"/>
    <mergeCell ref="AY7:BF7"/>
    <mergeCell ref="BL11:BZ13"/>
    <mergeCell ref="AI10:AP10"/>
    <mergeCell ref="BL8:BM8"/>
    <mergeCell ref="AI8:AP8"/>
    <mergeCell ref="AQ8:AX8"/>
    <mergeCell ref="BL9:BM9"/>
    <mergeCell ref="AQ10:AX10"/>
    <mergeCell ref="AY8:BF8"/>
    <mergeCell ref="AI9:AP9"/>
    <mergeCell ref="AG34:AT35"/>
    <mergeCell ref="AV34:BI35"/>
    <mergeCell ref="B14:BJ15"/>
    <mergeCell ref="C34:P35"/>
    <mergeCell ref="Z9:AG9"/>
    <mergeCell ref="R34:AE35"/>
    <mergeCell ref="Z10:AG10"/>
    <mergeCell ref="BL14:BZ15"/>
    <mergeCell ref="AV56:BI57"/>
    <mergeCell ref="BL64:BZ65"/>
    <mergeCell ref="B60:BJ61"/>
    <mergeCell ref="BL47:BZ63"/>
    <mergeCell ref="C56:P57"/>
    <mergeCell ref="R56:AE57"/>
    <mergeCell ref="BL16:BZ44"/>
    <mergeCell ref="AY10:BF10"/>
    <mergeCell ref="B10:I10"/>
    <mergeCell ref="J10:Q10"/>
    <mergeCell ref="R10:Y10"/>
    <mergeCell ref="BL10:BM10"/>
    <mergeCell ref="AG56:AT57"/>
    <mergeCell ref="BL45:BZ46"/>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78" t="s">
        <v>49</v>
      </c>
      <c r="I3" s="79"/>
      <c r="J3" s="79"/>
      <c r="K3" s="79"/>
      <c r="L3" s="79"/>
      <c r="M3" s="79"/>
      <c r="N3" s="79"/>
      <c r="O3" s="79"/>
      <c r="P3" s="79"/>
      <c r="Q3" s="79"/>
      <c r="R3" s="79"/>
      <c r="S3" s="79"/>
      <c r="T3" s="79"/>
      <c r="U3" s="79"/>
      <c r="V3" s="80"/>
      <c r="W3" s="84" t="s">
        <v>50</v>
      </c>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t="s">
        <v>51</v>
      </c>
      <c r="DH3" s="77"/>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row>
    <row r="4" spans="1:143">
      <c r="A4" s="26" t="s">
        <v>52</v>
      </c>
      <c r="B4" s="28"/>
      <c r="C4" s="28"/>
      <c r="D4" s="28"/>
      <c r="E4" s="28"/>
      <c r="F4" s="28"/>
      <c r="G4" s="28"/>
      <c r="H4" s="81"/>
      <c r="I4" s="82"/>
      <c r="J4" s="82"/>
      <c r="K4" s="82"/>
      <c r="L4" s="82"/>
      <c r="M4" s="82"/>
      <c r="N4" s="82"/>
      <c r="O4" s="82"/>
      <c r="P4" s="82"/>
      <c r="Q4" s="82"/>
      <c r="R4" s="82"/>
      <c r="S4" s="82"/>
      <c r="T4" s="82"/>
      <c r="U4" s="82"/>
      <c r="V4" s="83"/>
      <c r="W4" s="77" t="s">
        <v>53</v>
      </c>
      <c r="X4" s="77"/>
      <c r="Y4" s="77"/>
      <c r="Z4" s="77"/>
      <c r="AA4" s="77"/>
      <c r="AB4" s="77"/>
      <c r="AC4" s="77"/>
      <c r="AD4" s="77"/>
      <c r="AE4" s="77"/>
      <c r="AF4" s="77"/>
      <c r="AG4" s="77"/>
      <c r="AH4" s="77" t="s">
        <v>54</v>
      </c>
      <c r="AI4" s="77"/>
      <c r="AJ4" s="77"/>
      <c r="AK4" s="77"/>
      <c r="AL4" s="77"/>
      <c r="AM4" s="77"/>
      <c r="AN4" s="77"/>
      <c r="AO4" s="77"/>
      <c r="AP4" s="77"/>
      <c r="AQ4" s="77"/>
      <c r="AR4" s="77"/>
      <c r="AS4" s="77" t="s">
        <v>55</v>
      </c>
      <c r="AT4" s="77"/>
      <c r="AU4" s="77"/>
      <c r="AV4" s="77"/>
      <c r="AW4" s="77"/>
      <c r="AX4" s="77"/>
      <c r="AY4" s="77"/>
      <c r="AZ4" s="77"/>
      <c r="BA4" s="77"/>
      <c r="BB4" s="77"/>
      <c r="BC4" s="77"/>
      <c r="BD4" s="77" t="s">
        <v>56</v>
      </c>
      <c r="BE4" s="77"/>
      <c r="BF4" s="77"/>
      <c r="BG4" s="77"/>
      <c r="BH4" s="77"/>
      <c r="BI4" s="77"/>
      <c r="BJ4" s="77"/>
      <c r="BK4" s="77"/>
      <c r="BL4" s="77"/>
      <c r="BM4" s="77"/>
      <c r="BN4" s="77"/>
      <c r="BO4" s="77" t="s">
        <v>57</v>
      </c>
      <c r="BP4" s="77"/>
      <c r="BQ4" s="77"/>
      <c r="BR4" s="77"/>
      <c r="BS4" s="77"/>
      <c r="BT4" s="77"/>
      <c r="BU4" s="77"/>
      <c r="BV4" s="77"/>
      <c r="BW4" s="77"/>
      <c r="BX4" s="77"/>
      <c r="BY4" s="77"/>
      <c r="BZ4" s="77" t="s">
        <v>58</v>
      </c>
      <c r="CA4" s="77"/>
      <c r="CB4" s="77"/>
      <c r="CC4" s="77"/>
      <c r="CD4" s="77"/>
      <c r="CE4" s="77"/>
      <c r="CF4" s="77"/>
      <c r="CG4" s="77"/>
      <c r="CH4" s="77"/>
      <c r="CI4" s="77"/>
      <c r="CJ4" s="77"/>
      <c r="CK4" s="77" t="s">
        <v>59</v>
      </c>
      <c r="CL4" s="77"/>
      <c r="CM4" s="77"/>
      <c r="CN4" s="77"/>
      <c r="CO4" s="77"/>
      <c r="CP4" s="77"/>
      <c r="CQ4" s="77"/>
      <c r="CR4" s="77"/>
      <c r="CS4" s="77"/>
      <c r="CT4" s="77"/>
      <c r="CU4" s="77"/>
      <c r="CV4" s="77" t="s">
        <v>60</v>
      </c>
      <c r="CW4" s="77"/>
      <c r="CX4" s="77"/>
      <c r="CY4" s="77"/>
      <c r="CZ4" s="77"/>
      <c r="DA4" s="77"/>
      <c r="DB4" s="77"/>
      <c r="DC4" s="77"/>
      <c r="DD4" s="77"/>
      <c r="DE4" s="77"/>
      <c r="DF4" s="77"/>
      <c r="DG4" s="77" t="s">
        <v>61</v>
      </c>
      <c r="DH4" s="77"/>
      <c r="DI4" s="77"/>
      <c r="DJ4" s="77"/>
      <c r="DK4" s="77"/>
      <c r="DL4" s="77"/>
      <c r="DM4" s="77"/>
      <c r="DN4" s="77"/>
      <c r="DO4" s="77"/>
      <c r="DP4" s="77"/>
      <c r="DQ4" s="77"/>
      <c r="DR4" s="77" t="s">
        <v>62</v>
      </c>
      <c r="DS4" s="77"/>
      <c r="DT4" s="77"/>
      <c r="DU4" s="77"/>
      <c r="DV4" s="77"/>
      <c r="DW4" s="77"/>
      <c r="DX4" s="77"/>
      <c r="DY4" s="77"/>
      <c r="DZ4" s="77"/>
      <c r="EA4" s="77"/>
      <c r="EB4" s="77"/>
      <c r="EC4" s="77" t="s">
        <v>63</v>
      </c>
      <c r="ED4" s="77"/>
      <c r="EE4" s="77"/>
      <c r="EF4" s="77"/>
      <c r="EG4" s="77"/>
      <c r="EH4" s="77"/>
      <c r="EI4" s="77"/>
      <c r="EJ4" s="77"/>
      <c r="EK4" s="77"/>
      <c r="EL4" s="77"/>
      <c r="EM4" s="77"/>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53031</v>
      </c>
      <c r="D6" s="31">
        <f t="shared" si="3"/>
        <v>47</v>
      </c>
      <c r="E6" s="31">
        <f t="shared" si="3"/>
        <v>1</v>
      </c>
      <c r="F6" s="31">
        <f t="shared" si="3"/>
        <v>0</v>
      </c>
      <c r="G6" s="31">
        <f t="shared" si="3"/>
        <v>0</v>
      </c>
      <c r="H6" s="31" t="str">
        <f t="shared" si="3"/>
        <v>秋田県　小坂町</v>
      </c>
      <c r="I6" s="31" t="str">
        <f t="shared" si="3"/>
        <v>法非適用</v>
      </c>
      <c r="J6" s="31" t="str">
        <f t="shared" si="3"/>
        <v>水道事業</v>
      </c>
      <c r="K6" s="31" t="str">
        <f t="shared" si="3"/>
        <v>簡易水道事業</v>
      </c>
      <c r="L6" s="31" t="str">
        <f t="shared" si="3"/>
        <v>D4</v>
      </c>
      <c r="M6" s="32" t="str">
        <f t="shared" si="3"/>
        <v>-</v>
      </c>
      <c r="N6" s="32" t="str">
        <f t="shared" si="3"/>
        <v>該当数値なし</v>
      </c>
      <c r="O6" s="32">
        <f t="shared" si="3"/>
        <v>6.47</v>
      </c>
      <c r="P6" s="32">
        <f t="shared" si="3"/>
        <v>2257</v>
      </c>
      <c r="Q6" s="32">
        <f t="shared" si="3"/>
        <v>5662</v>
      </c>
      <c r="R6" s="32">
        <f t="shared" si="3"/>
        <v>201.7</v>
      </c>
      <c r="S6" s="32">
        <f t="shared" si="3"/>
        <v>28.07</v>
      </c>
      <c r="T6" s="32">
        <f t="shared" si="3"/>
        <v>362</v>
      </c>
      <c r="U6" s="32">
        <f t="shared" si="3"/>
        <v>1.2</v>
      </c>
      <c r="V6" s="32">
        <f t="shared" si="3"/>
        <v>301.67</v>
      </c>
      <c r="W6" s="33">
        <f>IF(W7="",NA(),W7)</f>
        <v>85.55</v>
      </c>
      <c r="X6" s="33">
        <f t="shared" ref="X6:AF6" si="4">IF(X7="",NA(),X7)</f>
        <v>86.06</v>
      </c>
      <c r="Y6" s="33">
        <f t="shared" si="4"/>
        <v>73.47</v>
      </c>
      <c r="Z6" s="33">
        <f t="shared" si="4"/>
        <v>75.03</v>
      </c>
      <c r="AA6" s="33">
        <f t="shared" si="4"/>
        <v>71.08</v>
      </c>
      <c r="AB6" s="33">
        <f t="shared" si="4"/>
        <v>71.510000000000005</v>
      </c>
      <c r="AC6" s="33">
        <f t="shared" si="4"/>
        <v>68.61</v>
      </c>
      <c r="AD6" s="33">
        <f t="shared" si="4"/>
        <v>70.760000000000005</v>
      </c>
      <c r="AE6" s="33">
        <f t="shared" si="4"/>
        <v>71.66</v>
      </c>
      <c r="AF6" s="33">
        <f t="shared" si="4"/>
        <v>73.06</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734.08</v>
      </c>
      <c r="BE6" s="33">
        <f t="shared" ref="BE6:BM6" si="7">IF(BE7="",NA(),BE7)</f>
        <v>813.97</v>
      </c>
      <c r="BF6" s="33">
        <f t="shared" si="7"/>
        <v>788.16</v>
      </c>
      <c r="BG6" s="33">
        <f t="shared" si="7"/>
        <v>758.98</v>
      </c>
      <c r="BH6" s="33">
        <f t="shared" si="7"/>
        <v>685</v>
      </c>
      <c r="BI6" s="33">
        <f t="shared" si="7"/>
        <v>1450.45</v>
      </c>
      <c r="BJ6" s="33">
        <f t="shared" si="7"/>
        <v>1442.51</v>
      </c>
      <c r="BK6" s="33">
        <f t="shared" si="7"/>
        <v>1496.15</v>
      </c>
      <c r="BL6" s="33">
        <f t="shared" si="7"/>
        <v>1462.56</v>
      </c>
      <c r="BM6" s="33">
        <f t="shared" si="7"/>
        <v>1486.62</v>
      </c>
      <c r="BN6" s="32" t="str">
        <f>IF(BN7="","",IF(BN7="-","【-】","【"&amp;SUBSTITUTE(TEXT(BN7,"#,##0.00"),"-","△")&amp;"】"))</f>
        <v>【1,239.32】</v>
      </c>
      <c r="BO6" s="33">
        <f>IF(BO7="",NA(),BO7)</f>
        <v>64.930000000000007</v>
      </c>
      <c r="BP6" s="33">
        <f t="shared" ref="BP6:BX6" si="8">IF(BP7="",NA(),BP7)</f>
        <v>53.08</v>
      </c>
      <c r="BQ6" s="33">
        <f t="shared" si="8"/>
        <v>50.49</v>
      </c>
      <c r="BR6" s="33">
        <f t="shared" si="8"/>
        <v>44.29</v>
      </c>
      <c r="BS6" s="33">
        <f t="shared" si="8"/>
        <v>50.58</v>
      </c>
      <c r="BT6" s="33">
        <f t="shared" si="8"/>
        <v>33.96</v>
      </c>
      <c r="BU6" s="33">
        <f t="shared" si="8"/>
        <v>33.299999999999997</v>
      </c>
      <c r="BV6" s="33">
        <f t="shared" si="8"/>
        <v>33.01</v>
      </c>
      <c r="BW6" s="33">
        <f t="shared" si="8"/>
        <v>32.39</v>
      </c>
      <c r="BX6" s="33">
        <f t="shared" si="8"/>
        <v>24.39</v>
      </c>
      <c r="BY6" s="32" t="str">
        <f>IF(BY7="","",IF(BY7="-","【-】","【"&amp;SUBSTITUTE(TEXT(BY7,"#,##0.00"),"-","△")&amp;"】"))</f>
        <v>【36.33】</v>
      </c>
      <c r="BZ6" s="33">
        <f>IF(BZ7="",NA(),BZ7)</f>
        <v>476.24</v>
      </c>
      <c r="CA6" s="33">
        <f t="shared" ref="CA6:CI6" si="9">IF(CA7="",NA(),CA7)</f>
        <v>552.14</v>
      </c>
      <c r="CB6" s="33">
        <f t="shared" si="9"/>
        <v>595.80999999999995</v>
      </c>
      <c r="CC6" s="33">
        <f t="shared" si="9"/>
        <v>672.18</v>
      </c>
      <c r="CD6" s="33">
        <f t="shared" si="9"/>
        <v>589.91</v>
      </c>
      <c r="CE6" s="33">
        <f t="shared" si="9"/>
        <v>512.74</v>
      </c>
      <c r="CF6" s="33">
        <f t="shared" si="9"/>
        <v>526.57000000000005</v>
      </c>
      <c r="CG6" s="33">
        <f t="shared" si="9"/>
        <v>523.08000000000004</v>
      </c>
      <c r="CH6" s="33">
        <f t="shared" si="9"/>
        <v>530.83000000000004</v>
      </c>
      <c r="CI6" s="33">
        <f t="shared" si="9"/>
        <v>734.18</v>
      </c>
      <c r="CJ6" s="32" t="str">
        <f>IF(CJ7="","",IF(CJ7="-","【-】","【"&amp;SUBSTITUTE(TEXT(CJ7,"#,##0.00"),"-","△")&amp;"】"))</f>
        <v>【476.46】</v>
      </c>
      <c r="CK6" s="33">
        <f>IF(CK7="",NA(),CK7)</f>
        <v>32.76</v>
      </c>
      <c r="CL6" s="33">
        <f t="shared" ref="CL6:CT6" si="10">IF(CL7="",NA(),CL7)</f>
        <v>29.27</v>
      </c>
      <c r="CM6" s="33">
        <f t="shared" si="10"/>
        <v>27.86</v>
      </c>
      <c r="CN6" s="33">
        <f t="shared" si="10"/>
        <v>27.33</v>
      </c>
      <c r="CO6" s="33">
        <f t="shared" si="10"/>
        <v>28.19</v>
      </c>
      <c r="CP6" s="33">
        <f t="shared" si="10"/>
        <v>51.56</v>
      </c>
      <c r="CQ6" s="33">
        <f t="shared" si="10"/>
        <v>50.66</v>
      </c>
      <c r="CR6" s="33">
        <f t="shared" si="10"/>
        <v>51.11</v>
      </c>
      <c r="CS6" s="33">
        <f t="shared" si="10"/>
        <v>50.49</v>
      </c>
      <c r="CT6" s="33">
        <f t="shared" si="10"/>
        <v>48.36</v>
      </c>
      <c r="CU6" s="32" t="str">
        <f>IF(CU7="","",IF(CU7="-","【-】","【"&amp;SUBSTITUTE(TEXT(CU7,"#,##0.00"),"-","△")&amp;"】"))</f>
        <v>【58.19】</v>
      </c>
      <c r="CV6" s="33">
        <f>IF(CV7="",NA(),CV7)</f>
        <v>87.71</v>
      </c>
      <c r="CW6" s="33">
        <f t="shared" ref="CW6:DE6" si="11">IF(CW7="",NA(),CW7)</f>
        <v>87.87</v>
      </c>
      <c r="CX6" s="33">
        <f t="shared" si="11"/>
        <v>87.31</v>
      </c>
      <c r="CY6" s="33">
        <f t="shared" si="11"/>
        <v>86.96</v>
      </c>
      <c r="CZ6" s="33">
        <f t="shared" si="11"/>
        <v>86</v>
      </c>
      <c r="DA6" s="33">
        <f t="shared" si="11"/>
        <v>75.58</v>
      </c>
      <c r="DB6" s="33">
        <f t="shared" si="11"/>
        <v>74.13</v>
      </c>
      <c r="DC6" s="33">
        <f t="shared" si="11"/>
        <v>74.16</v>
      </c>
      <c r="DD6" s="33">
        <f t="shared" si="11"/>
        <v>74.209999999999994</v>
      </c>
      <c r="DE6" s="33">
        <f t="shared" si="11"/>
        <v>75.239999999999995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0.5</v>
      </c>
      <c r="EI6" s="33">
        <f t="shared" si="14"/>
        <v>0.61</v>
      </c>
      <c r="EJ6" s="33">
        <f t="shared" si="14"/>
        <v>0.37</v>
      </c>
      <c r="EK6" s="33">
        <f t="shared" si="14"/>
        <v>0.7</v>
      </c>
      <c r="EL6" s="33">
        <f t="shared" si="14"/>
        <v>0.91</v>
      </c>
      <c r="EM6" s="32" t="str">
        <f>IF(EM7="","",IF(EM7="-","【-】","【"&amp;SUBSTITUTE(TEXT(EM7,"#,##0.00"),"-","△")&amp;"】"))</f>
        <v>【0.74】</v>
      </c>
    </row>
    <row r="7" spans="1:143" s="34" customFormat="1">
      <c r="A7" s="26"/>
      <c r="B7" s="35">
        <v>2014</v>
      </c>
      <c r="C7" s="35">
        <v>53031</v>
      </c>
      <c r="D7" s="35">
        <v>47</v>
      </c>
      <c r="E7" s="35">
        <v>1</v>
      </c>
      <c r="F7" s="35">
        <v>0</v>
      </c>
      <c r="G7" s="35">
        <v>0</v>
      </c>
      <c r="H7" s="35" t="s">
        <v>93</v>
      </c>
      <c r="I7" s="35" t="s">
        <v>94</v>
      </c>
      <c r="J7" s="35" t="s">
        <v>95</v>
      </c>
      <c r="K7" s="35" t="s">
        <v>96</v>
      </c>
      <c r="L7" s="35" t="s">
        <v>97</v>
      </c>
      <c r="M7" s="36" t="s">
        <v>98</v>
      </c>
      <c r="N7" s="36" t="s">
        <v>99</v>
      </c>
      <c r="O7" s="36">
        <v>6.47</v>
      </c>
      <c r="P7" s="36">
        <v>2257</v>
      </c>
      <c r="Q7" s="36">
        <v>5662</v>
      </c>
      <c r="R7" s="36">
        <v>201.7</v>
      </c>
      <c r="S7" s="36">
        <v>28.07</v>
      </c>
      <c r="T7" s="36">
        <v>362</v>
      </c>
      <c r="U7" s="36">
        <v>1.2</v>
      </c>
      <c r="V7" s="36">
        <v>301.67</v>
      </c>
      <c r="W7" s="36">
        <v>85.55</v>
      </c>
      <c r="X7" s="36">
        <v>86.06</v>
      </c>
      <c r="Y7" s="36">
        <v>73.47</v>
      </c>
      <c r="Z7" s="36">
        <v>75.03</v>
      </c>
      <c r="AA7" s="36">
        <v>71.08</v>
      </c>
      <c r="AB7" s="36">
        <v>71.510000000000005</v>
      </c>
      <c r="AC7" s="36">
        <v>68.61</v>
      </c>
      <c r="AD7" s="36">
        <v>70.760000000000005</v>
      </c>
      <c r="AE7" s="36">
        <v>71.66</v>
      </c>
      <c r="AF7" s="36">
        <v>73.06</v>
      </c>
      <c r="AG7" s="36">
        <v>76.03</v>
      </c>
      <c r="AH7" s="36"/>
      <c r="AI7" s="36"/>
      <c r="AJ7" s="36"/>
      <c r="AK7" s="36"/>
      <c r="AL7" s="36"/>
      <c r="AM7" s="36"/>
      <c r="AN7" s="36"/>
      <c r="AO7" s="36"/>
      <c r="AP7" s="36"/>
      <c r="AQ7" s="36"/>
      <c r="AR7" s="36"/>
      <c r="AS7" s="36"/>
      <c r="AT7" s="36"/>
      <c r="AU7" s="36"/>
      <c r="AV7" s="36"/>
      <c r="AW7" s="36"/>
      <c r="AX7" s="36"/>
      <c r="AY7" s="36"/>
      <c r="AZ7" s="36"/>
      <c r="BA7" s="36"/>
      <c r="BB7" s="36"/>
      <c r="BC7" s="36"/>
      <c r="BD7" s="36">
        <v>734.08</v>
      </c>
      <c r="BE7" s="36">
        <v>813.97</v>
      </c>
      <c r="BF7" s="36">
        <v>788.16</v>
      </c>
      <c r="BG7" s="36">
        <v>758.98</v>
      </c>
      <c r="BH7" s="36">
        <v>685</v>
      </c>
      <c r="BI7" s="36">
        <v>1450.45</v>
      </c>
      <c r="BJ7" s="36">
        <v>1442.51</v>
      </c>
      <c r="BK7" s="36">
        <v>1496.15</v>
      </c>
      <c r="BL7" s="36">
        <v>1462.56</v>
      </c>
      <c r="BM7" s="36">
        <v>1486.62</v>
      </c>
      <c r="BN7" s="36">
        <v>1239.32</v>
      </c>
      <c r="BO7" s="36">
        <v>64.930000000000007</v>
      </c>
      <c r="BP7" s="36">
        <v>53.08</v>
      </c>
      <c r="BQ7" s="36">
        <v>50.49</v>
      </c>
      <c r="BR7" s="36">
        <v>44.29</v>
      </c>
      <c r="BS7" s="36">
        <v>50.58</v>
      </c>
      <c r="BT7" s="36">
        <v>33.96</v>
      </c>
      <c r="BU7" s="36">
        <v>33.299999999999997</v>
      </c>
      <c r="BV7" s="36">
        <v>33.01</v>
      </c>
      <c r="BW7" s="36">
        <v>32.39</v>
      </c>
      <c r="BX7" s="36">
        <v>24.39</v>
      </c>
      <c r="BY7" s="36">
        <v>36.33</v>
      </c>
      <c r="BZ7" s="36">
        <v>476.24</v>
      </c>
      <c r="CA7" s="36">
        <v>552.14</v>
      </c>
      <c r="CB7" s="36">
        <v>595.80999999999995</v>
      </c>
      <c r="CC7" s="36">
        <v>672.18</v>
      </c>
      <c r="CD7" s="36">
        <v>589.91</v>
      </c>
      <c r="CE7" s="36">
        <v>512.74</v>
      </c>
      <c r="CF7" s="36">
        <v>526.57000000000005</v>
      </c>
      <c r="CG7" s="36">
        <v>523.08000000000004</v>
      </c>
      <c r="CH7" s="36">
        <v>530.83000000000004</v>
      </c>
      <c r="CI7" s="36">
        <v>734.18</v>
      </c>
      <c r="CJ7" s="36">
        <v>476.46</v>
      </c>
      <c r="CK7" s="36">
        <v>32.76</v>
      </c>
      <c r="CL7" s="36">
        <v>29.27</v>
      </c>
      <c r="CM7" s="36">
        <v>27.86</v>
      </c>
      <c r="CN7" s="36">
        <v>27.33</v>
      </c>
      <c r="CO7" s="36">
        <v>28.19</v>
      </c>
      <c r="CP7" s="36">
        <v>51.56</v>
      </c>
      <c r="CQ7" s="36">
        <v>50.66</v>
      </c>
      <c r="CR7" s="36">
        <v>51.11</v>
      </c>
      <c r="CS7" s="36">
        <v>50.49</v>
      </c>
      <c r="CT7" s="36">
        <v>48.36</v>
      </c>
      <c r="CU7" s="36">
        <v>58.19</v>
      </c>
      <c r="CV7" s="36">
        <v>87.71</v>
      </c>
      <c r="CW7" s="36">
        <v>87.87</v>
      </c>
      <c r="CX7" s="36">
        <v>87.31</v>
      </c>
      <c r="CY7" s="36">
        <v>86.96</v>
      </c>
      <c r="CZ7" s="36">
        <v>86</v>
      </c>
      <c r="DA7" s="36">
        <v>75.58</v>
      </c>
      <c r="DB7" s="36">
        <v>74.13</v>
      </c>
      <c r="DC7" s="36">
        <v>74.16</v>
      </c>
      <c r="DD7" s="36">
        <v>74.209999999999994</v>
      </c>
      <c r="DE7" s="36">
        <v>75.239999999999995</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0.5</v>
      </c>
      <c r="EI7" s="36">
        <v>0.61</v>
      </c>
      <c r="EJ7" s="36">
        <v>0.37</v>
      </c>
      <c r="EK7" s="36">
        <v>0.7</v>
      </c>
      <c r="EL7" s="36">
        <v>0.91</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2016-01-28T07:52:05Z</cp:lastPrinted>
  <dcterms:created xsi:type="dcterms:W3CDTF">2016-01-18T05:00:00Z</dcterms:created>
  <dcterms:modified xsi:type="dcterms:W3CDTF">2016-02-25T00:25:53Z</dcterms:modified>
  <cp:category/>
</cp:coreProperties>
</file>