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Q6" i="5"/>
  <c r="AD10" i="4" s="1"/>
  <c r="P6" i="5"/>
  <c r="W10" i="4" s="1"/>
  <c r="O6" i="5"/>
  <c r="P10" i="4" s="1"/>
  <c r="N6" i="5"/>
  <c r="I10" i="4" s="1"/>
  <c r="M6" i="5"/>
  <c r="B10" i="4" s="1"/>
  <c r="L6" i="5"/>
  <c r="K6" i="5"/>
  <c r="P8" i="4" s="1"/>
  <c r="J6" i="5"/>
  <c r="I8" i="4" s="1"/>
  <c r="I6" i="5"/>
  <c r="B8" i="4" s="1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L8" i="4"/>
  <c r="W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<sst xmlns="http://schemas.openxmlformats.org/spreadsheetml/2006/main" count="220" uniqueCount="109">
  <si>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</si>
  <si>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</si>
  <si>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</si>
  <si>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</si>
  <si>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</si>
  <si>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</si>
  <si>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</si>
  <si>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</si>
  <si>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</si>
  <si>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</si>
  <si>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</si>
  <si>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</si>
  <si>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</si>
  <si>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</si>
  <si>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</si>
  <si>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</si>
  <si>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</si>
  <si>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</si>
  <si>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</si>
  <si>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</si>
  <si>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</si>
  <si>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</si>
  <si>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</si>
  <si>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</si>
  <si>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</si>
  <si>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</si>
  <si>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</si>
  <si>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</si>
  <si>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</si>
  <si>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</si>
  <si>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</si>
  <si>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</si>
  <si>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</si>
  <si>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</si>
  <si>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</si>
  <si>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</si>
  <si>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</si>
  <si>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</si>
  <si>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</si>
  <si>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</si>
  <si>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</si>
  <si>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</si>
  <si>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</si>
  <si>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</si>
  <si>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</si>
  <si>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</si>
  <si>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</si>
  <si>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</si>
  <si>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</si>
  <si>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</si>
  <si>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</si>
  <si>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</si>
  <si>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</si>
  <si>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</si>
  <si>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</si>
  <si>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</si>
  <si>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</si>
  <si>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</si>
  <si>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</si>
  <si>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</si>
  <si>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</si>
  <si>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</si>
  <si>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</si>
  <si>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</si>
  <si>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</si>
  <si>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</si>
  <si>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</si>
  <si>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</si>
  <si>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</si>
  <si>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</si>
  <si>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</si>
  <si>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</si>
  <si>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</si>
  <si>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</si>
  <si>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</si>
  <si>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</si>
  <si>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</si>
  <si>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</si>
  <si>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</si>
  <si>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</si>
  <si>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</si>
  <si>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</si>
  <si>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</si>
  <si>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</si>
  <si>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</si>
  <si>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</si>
  <si>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</si>
  <si>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</si>
  <si>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</si>
  <si>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</si>
  <si>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</si>
  <si>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</si>
  <si>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</si>
  <si>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</si>
  <si>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</si>
  <si>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秋田県　北秋田市</t>
  </si>
  <si>
    <t>法非適用</t>
  </si>
  <si>
    <t>下水道事業</t>
  </si>
  <si>
    <t>農業集落排水</t>
  </si>
  <si>
    <t>F2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</si>
  <si>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</si>
  <si>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</si>
  <si>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</si>
  <si>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</si>
  <si>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</si>
  <si>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</si>
  <si>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</si>
  <si>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①本来100以上になっているのが望ましいが、維持管理費に対して料金収入が低いことと、起債償還額が大きいため57.5という低い数値になっている。
　H24が極端に低いのはこの年に繰上償還をしていることが原因である。
④農業集落排水整備事業は完了しているが、資本費平準化債の借入があるため、起債償還額は減らず料金収入は人口減少とともに減っている。
　類似団体と比べて1.5倍ほど高い数値になっている。
⑤本来100以上になっている必要があるが、維持管理費と起債償還額の合計に対し、料金収入が低いため40.7という低い数値になっている。
⑥汚水1㎥を処理する費用であるが、処理費が年々増える傾向にあり、人口減少とともに有収水量は減っている。
　類似団体と比較すると同じくらいであるが、まだ高いためコスト削減に努める。
⑦類似団体と比較すると変わらないが、人口減少により下がることが予想されるため、施設統廃合を計画している。
⑧整備事業は完了しているため、大きな変動はないと思われる。</t>
    <rPh sb="1" eb="3">
      <t>ホンライ</t>
    </rPh>
    <rPh sb="6" eb="8">
      <t>イジョウ</t>
    </rPh>
    <rPh sb="16" eb="17">
      <t>ノゾ</t>
    </rPh>
    <rPh sb="22" eb="24">
      <t>イジ</t>
    </rPh>
    <rPh sb="24" eb="26">
      <t>カンリ</t>
    </rPh>
    <rPh sb="26" eb="27">
      <t>ヒ</t>
    </rPh>
    <rPh sb="28" eb="29">
      <t>タイ</t>
    </rPh>
    <rPh sb="31" eb="33">
      <t>リョウキン</t>
    </rPh>
    <rPh sb="33" eb="35">
      <t>シュウニュウ</t>
    </rPh>
    <rPh sb="36" eb="37">
      <t>ヒク</t>
    </rPh>
    <rPh sb="42" eb="44">
      <t>キサイ</t>
    </rPh>
    <rPh sb="44" eb="46">
      <t>ショウカン</t>
    </rPh>
    <rPh sb="46" eb="47">
      <t>ガク</t>
    </rPh>
    <rPh sb="48" eb="49">
      <t>オオ</t>
    </rPh>
    <rPh sb="60" eb="61">
      <t>ヒク</t>
    </rPh>
    <rPh sb="62" eb="64">
      <t>スウチ</t>
    </rPh>
    <rPh sb="77" eb="79">
      <t>キョクタン</t>
    </rPh>
    <rPh sb="80" eb="81">
      <t>ヒク</t>
    </rPh>
    <rPh sb="86" eb="87">
      <t>トシ</t>
    </rPh>
    <rPh sb="88" eb="90">
      <t>クリアゲ</t>
    </rPh>
    <rPh sb="90" eb="92">
      <t>ショウカン</t>
    </rPh>
    <rPh sb="100" eb="102">
      <t>ゲンイン</t>
    </rPh>
    <rPh sb="109" eb="111">
      <t>ノウギョウ</t>
    </rPh>
    <rPh sb="111" eb="113">
      <t>シュウラク</t>
    </rPh>
    <rPh sb="113" eb="115">
      <t>ハイスイ</t>
    </rPh>
    <rPh sb="115" eb="117">
      <t>セイビ</t>
    </rPh>
    <rPh sb="117" eb="119">
      <t>ジギョウ</t>
    </rPh>
    <rPh sb="120" eb="122">
      <t>カンリョウ</t>
    </rPh>
    <rPh sb="128" eb="130">
      <t>シホン</t>
    </rPh>
    <rPh sb="130" eb="131">
      <t>ヒ</t>
    </rPh>
    <rPh sb="131" eb="134">
      <t>ヘイジュンカ</t>
    </rPh>
    <rPh sb="134" eb="135">
      <t>サイ</t>
    </rPh>
    <rPh sb="136" eb="138">
      <t>カリイレ</t>
    </rPh>
    <rPh sb="144" eb="146">
      <t>キサイ</t>
    </rPh>
    <rPh sb="146" eb="148">
      <t>ショウカン</t>
    </rPh>
    <rPh sb="148" eb="149">
      <t>ガク</t>
    </rPh>
    <rPh sb="150" eb="151">
      <t>ヘ</t>
    </rPh>
    <rPh sb="153" eb="155">
      <t>リョウキン</t>
    </rPh>
    <rPh sb="155" eb="157">
      <t>シュウニュウ</t>
    </rPh>
    <rPh sb="158" eb="160">
      <t>ジンコウ</t>
    </rPh>
    <rPh sb="160" eb="162">
      <t>ゲンショウ</t>
    </rPh>
    <rPh sb="166" eb="167">
      <t>ヘ</t>
    </rPh>
    <rPh sb="174" eb="176">
      <t>ルイジ</t>
    </rPh>
    <rPh sb="176" eb="178">
      <t>ダンタイ</t>
    </rPh>
    <rPh sb="179" eb="180">
      <t>クラ</t>
    </rPh>
    <rPh sb="185" eb="186">
      <t>バイ</t>
    </rPh>
    <rPh sb="188" eb="189">
      <t>タカ</t>
    </rPh>
    <rPh sb="190" eb="192">
      <t>スウチ</t>
    </rPh>
    <rPh sb="202" eb="204">
      <t>ホンライ</t>
    </rPh>
    <rPh sb="207" eb="209">
      <t>イジョウ</t>
    </rPh>
    <rPh sb="215" eb="217">
      <t>ヒツヨウ</t>
    </rPh>
    <rPh sb="222" eb="224">
      <t>イジ</t>
    </rPh>
    <rPh sb="224" eb="226">
      <t>カンリ</t>
    </rPh>
    <rPh sb="226" eb="227">
      <t>ヒ</t>
    </rPh>
    <rPh sb="228" eb="230">
      <t>キサイ</t>
    </rPh>
    <rPh sb="230" eb="232">
      <t>ショウカン</t>
    </rPh>
    <rPh sb="232" eb="233">
      <t>ガク</t>
    </rPh>
    <rPh sb="234" eb="236">
      <t>ゴウケイ</t>
    </rPh>
    <rPh sb="237" eb="238">
      <t>タイ</t>
    </rPh>
    <rPh sb="240" eb="242">
      <t>リョウキン</t>
    </rPh>
    <rPh sb="242" eb="244">
      <t>シュウニュウ</t>
    </rPh>
    <rPh sb="245" eb="246">
      <t>ヒク</t>
    </rPh>
    <rPh sb="256" eb="257">
      <t>ヒク</t>
    </rPh>
    <rPh sb="258" eb="260">
      <t>スウチ</t>
    </rPh>
    <rPh sb="270" eb="272">
      <t>オスイ</t>
    </rPh>
    <rPh sb="275" eb="277">
      <t>ショリ</t>
    </rPh>
    <rPh sb="279" eb="281">
      <t>ヒヨウ</t>
    </rPh>
    <rPh sb="286" eb="288">
      <t>ショリ</t>
    </rPh>
    <rPh sb="288" eb="289">
      <t>ヒ</t>
    </rPh>
    <rPh sb="290" eb="292">
      <t>ネンネン</t>
    </rPh>
    <rPh sb="292" eb="293">
      <t>フ</t>
    </rPh>
    <rPh sb="295" eb="297">
      <t>ケイコウ</t>
    </rPh>
    <rPh sb="301" eb="303">
      <t>ジンコウ</t>
    </rPh>
    <rPh sb="303" eb="305">
      <t>ゲンショウ</t>
    </rPh>
    <rPh sb="309" eb="310">
      <t>ユウ</t>
    </rPh>
    <rPh sb="310" eb="311">
      <t>シュウ</t>
    </rPh>
    <rPh sb="311" eb="312">
      <t>スイ</t>
    </rPh>
    <rPh sb="312" eb="313">
      <t>リョウ</t>
    </rPh>
    <rPh sb="314" eb="315">
      <t>ヘ</t>
    </rPh>
    <rPh sb="322" eb="324">
      <t>ルイジ</t>
    </rPh>
    <rPh sb="324" eb="326">
      <t>ダンタイ</t>
    </rPh>
    <rPh sb="327" eb="329">
      <t>ヒカク</t>
    </rPh>
    <rPh sb="332" eb="333">
      <t>オナ</t>
    </rPh>
    <rPh sb="344" eb="345">
      <t>タカ</t>
    </rPh>
    <rPh sb="351" eb="353">
      <t>サクゲン</t>
    </rPh>
    <rPh sb="354" eb="355">
      <t>ツト</t>
    </rPh>
    <rPh sb="361" eb="363">
      <t>ルイジ</t>
    </rPh>
    <rPh sb="363" eb="365">
      <t>ダンタイ</t>
    </rPh>
    <rPh sb="366" eb="368">
      <t>ヒカク</t>
    </rPh>
    <rPh sb="371" eb="372">
      <t>カ</t>
    </rPh>
    <rPh sb="378" eb="380">
      <t>ジンコウ</t>
    </rPh>
    <rPh sb="380" eb="382">
      <t>ゲンショウ</t>
    </rPh>
    <rPh sb="385" eb="386">
      <t>サ</t>
    </rPh>
    <rPh sb="391" eb="393">
      <t>ヨソウ</t>
    </rPh>
    <rPh sb="399" eb="401">
      <t>シセツ</t>
    </rPh>
    <rPh sb="401" eb="404">
      <t>トウハイゴウ</t>
    </rPh>
    <rPh sb="405" eb="407">
      <t>ケイカク</t>
    </rPh>
    <rPh sb="415" eb="417">
      <t>セイビ</t>
    </rPh>
    <rPh sb="417" eb="419">
      <t>ジギョウ</t>
    </rPh>
    <rPh sb="420" eb="422">
      <t>カンリョウ</t>
    </rPh>
    <rPh sb="429" eb="430">
      <t>オオ</t>
    </rPh>
    <rPh sb="432" eb="434">
      <t>ヘンドウ</t>
    </rPh>
    <rPh sb="438" eb="439">
      <t>オモ</t>
    </rPh>
    <phoneticPr fontId="4"/>
  </si>
  <si>
    <t>　各指数を類似団体と比較しても乖離しており、今後改善に向けた取組が必要であります。
　農業集落排水整備事業は完了し、老朽化に伴う修繕費や維持管理費が増加することから、処理施設及び公共下水道への統廃合を計画しています。
　収益については、一般会計からの繰入金に依存度が高いため、料金収入の拡大を図るとともに、より一層の収入率の向上を図ります。
　また、今後料金水準を見直し、料金単価の改定を行い適正な農業集落排水使用料とします。</t>
    <rPh sb="1" eb="4">
      <t>カクシスウ</t>
    </rPh>
    <rPh sb="5" eb="7">
      <t>ルイジ</t>
    </rPh>
    <rPh sb="7" eb="9">
      <t>ダンタイ</t>
    </rPh>
    <rPh sb="10" eb="12">
      <t>ヒカク</t>
    </rPh>
    <rPh sb="15" eb="17">
      <t>カイリ</t>
    </rPh>
    <rPh sb="22" eb="24">
      <t>コンゴ</t>
    </rPh>
    <rPh sb="24" eb="26">
      <t>カイゼン</t>
    </rPh>
    <rPh sb="27" eb="28">
      <t>ム</t>
    </rPh>
    <rPh sb="30" eb="32">
      <t>トリクミ</t>
    </rPh>
    <rPh sb="33" eb="35">
      <t>ヒツヨウ</t>
    </rPh>
    <rPh sb="43" eb="45">
      <t>ノウギョウ</t>
    </rPh>
    <rPh sb="45" eb="47">
      <t>シュウラク</t>
    </rPh>
    <rPh sb="47" eb="49">
      <t>ハイスイ</t>
    </rPh>
    <rPh sb="49" eb="51">
      <t>セイビ</t>
    </rPh>
    <rPh sb="51" eb="53">
      <t>ジギョウ</t>
    </rPh>
    <rPh sb="54" eb="56">
      <t>カンリョウ</t>
    </rPh>
    <rPh sb="58" eb="61">
      <t>ロウキュウカ</t>
    </rPh>
    <rPh sb="62" eb="63">
      <t>トモナ</t>
    </rPh>
    <rPh sb="64" eb="67">
      <t>シュウゼンヒ</t>
    </rPh>
    <rPh sb="68" eb="70">
      <t>イジ</t>
    </rPh>
    <rPh sb="70" eb="72">
      <t>カンリ</t>
    </rPh>
    <rPh sb="72" eb="73">
      <t>ヒ</t>
    </rPh>
    <rPh sb="74" eb="76">
      <t>ゾウカ</t>
    </rPh>
    <rPh sb="83" eb="85">
      <t>ショリ</t>
    </rPh>
    <rPh sb="85" eb="87">
      <t>シセツ</t>
    </rPh>
    <rPh sb="87" eb="88">
      <t>オヨ</t>
    </rPh>
    <rPh sb="89" eb="91">
      <t>コウキョウ</t>
    </rPh>
    <rPh sb="91" eb="94">
      <t>ゲスイドウ</t>
    </rPh>
    <rPh sb="96" eb="99">
      <t>トウハイゴウ</t>
    </rPh>
    <rPh sb="100" eb="102">
      <t>ケイカク</t>
    </rPh>
    <rPh sb="110" eb="112">
      <t>シュウエキ</t>
    </rPh>
    <rPh sb="118" eb="120">
      <t>イッパン</t>
    </rPh>
    <rPh sb="120" eb="122">
      <t>カイケイ</t>
    </rPh>
    <rPh sb="125" eb="127">
      <t>クリイレ</t>
    </rPh>
    <rPh sb="127" eb="128">
      <t>キン</t>
    </rPh>
    <rPh sb="129" eb="132">
      <t>イゾンド</t>
    </rPh>
    <rPh sb="133" eb="134">
      <t>タカ</t>
    </rPh>
    <rPh sb="138" eb="140">
      <t>リョウキン</t>
    </rPh>
    <rPh sb="140" eb="142">
      <t>シュウニュウ</t>
    </rPh>
    <rPh sb="143" eb="145">
      <t>カクダイ</t>
    </rPh>
    <rPh sb="146" eb="147">
      <t>ハカ</t>
    </rPh>
    <rPh sb="155" eb="157">
      <t>イッソウ</t>
    </rPh>
    <rPh sb="158" eb="160">
      <t>シュウニュウ</t>
    </rPh>
    <rPh sb="160" eb="161">
      <t>リツ</t>
    </rPh>
    <rPh sb="162" eb="164">
      <t>コウジョウ</t>
    </rPh>
    <rPh sb="165" eb="166">
      <t>ハカ</t>
    </rPh>
    <rPh sb="175" eb="177">
      <t>コンゴ</t>
    </rPh>
    <rPh sb="177" eb="179">
      <t>リョウキン</t>
    </rPh>
    <rPh sb="179" eb="181">
      <t>スイジュン</t>
    </rPh>
    <rPh sb="182" eb="184">
      <t>ミナオ</t>
    </rPh>
    <rPh sb="186" eb="188">
      <t>リョウキン</t>
    </rPh>
    <rPh sb="188" eb="190">
      <t>タンカ</t>
    </rPh>
    <rPh sb="191" eb="193">
      <t>カイテイ</t>
    </rPh>
    <rPh sb="194" eb="195">
      <t>オコナ</t>
    </rPh>
    <rPh sb="196" eb="198">
      <t>テキセイ</t>
    </rPh>
    <rPh sb="199" eb="201">
      <t>ノウギョウ</t>
    </rPh>
    <rPh sb="201" eb="203">
      <t>シュウラク</t>
    </rPh>
    <rPh sb="203" eb="205">
      <t>ハイスイ</t>
    </rPh>
    <rPh sb="205" eb="207">
      <t>シヨウ</t>
    </rPh>
    <rPh sb="207" eb="208">
      <t>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</si>
</sst>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896128"/>
        <c:axId val="36897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#,##0.00;"△"#,##0.00;"-"</c:formatCode>
                <c:ptCount val="5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0.03</c:v>
                </c:pt>
                <c:pt idx="4">
                  <c:v>0.02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96128"/>
        <c:axId val="36897536"/>
      </c:lineChart>
      <c:dateAx>
        <c:axId val="368961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6897536"/>
        <c:crosses val="autoZero"/>
        <c:auto val="1"/>
        <c:lblOffset val="100"/>
        <c:baseTimeUnit val="years"/>
      </c:dateAx>
      <c:valAx>
        <c:axId val="36897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6896128"/>
        <c:crosses val="autoZero"/>
        <c:crossBetween val="between"/>
        <c:majorUnit val="0.01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44.91</c:v>
                </c:pt>
                <c:pt idx="1">
                  <c:v>48.96</c:v>
                </c:pt>
                <c:pt idx="2">
                  <c:v>52.4</c:v>
                </c:pt>
                <c:pt idx="3">
                  <c:v>54.94</c:v>
                </c:pt>
                <c:pt idx="4">
                  <c:v>51.1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77760"/>
        <c:axId val="39092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54.23</c:v>
                </c:pt>
                <c:pt idx="1">
                  <c:v>55.2</c:v>
                </c:pt>
                <c:pt idx="2">
                  <c:v>54.74</c:v>
                </c:pt>
                <c:pt idx="3">
                  <c:v>53.78</c:v>
                </c:pt>
                <c:pt idx="4">
                  <c:v>53.24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077760"/>
        <c:axId val="39092224"/>
      </c:lineChart>
      <c:dateAx>
        <c:axId val="390777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9092224"/>
        <c:crosses val="autoZero"/>
        <c:auto val="1"/>
        <c:lblOffset val="100"/>
        <c:baseTimeUnit val="years"/>
      </c:dateAx>
      <c:valAx>
        <c:axId val="39092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0777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85.69</c:v>
                </c:pt>
                <c:pt idx="1">
                  <c:v>89.12</c:v>
                </c:pt>
                <c:pt idx="2">
                  <c:v>87.81</c:v>
                </c:pt>
                <c:pt idx="3">
                  <c:v>89.85</c:v>
                </c:pt>
                <c:pt idx="4">
                  <c:v>91.01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392768"/>
        <c:axId val="39394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83.61</c:v>
                </c:pt>
                <c:pt idx="1">
                  <c:v>83.73</c:v>
                </c:pt>
                <c:pt idx="2">
                  <c:v>83.88</c:v>
                </c:pt>
                <c:pt idx="3">
                  <c:v>84.06</c:v>
                </c:pt>
                <c:pt idx="4">
                  <c:v>84.07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392768"/>
        <c:axId val="39394688"/>
      </c:lineChart>
      <c:dateAx>
        <c:axId val="393927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9394688"/>
        <c:crosses val="autoZero"/>
        <c:auto val="1"/>
        <c:lblOffset val="100"/>
        <c:baseTimeUnit val="years"/>
      </c:dateAx>
      <c:valAx>
        <c:axId val="39394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93927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63.68</c:v>
                </c:pt>
                <c:pt idx="1">
                  <c:v>59.31</c:v>
                </c:pt>
                <c:pt idx="2">
                  <c:v>54.81</c:v>
                </c:pt>
                <c:pt idx="3">
                  <c:v>57.99</c:v>
                </c:pt>
                <c:pt idx="4">
                  <c:v>57.46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938880"/>
        <c:axId val="36940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38880"/>
        <c:axId val="36940800"/>
      </c:lineChart>
      <c:dateAx>
        <c:axId val="369388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6940800"/>
        <c:crosses val="autoZero"/>
        <c:auto val="1"/>
        <c:lblOffset val="100"/>
        <c:baseTimeUnit val="years"/>
      </c:dateAx>
      <c:valAx>
        <c:axId val="36940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69388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87488"/>
        <c:axId val="38689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87488"/>
        <c:axId val="38689408"/>
      </c:lineChart>
      <c:dateAx>
        <c:axId val="386874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8689408"/>
        <c:crosses val="autoZero"/>
        <c:auto val="1"/>
        <c:lblOffset val="100"/>
        <c:baseTimeUnit val="years"/>
      </c:dateAx>
      <c:valAx>
        <c:axId val="38689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6874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23968"/>
        <c:axId val="387258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723968"/>
        <c:axId val="38725888"/>
      </c:lineChart>
      <c:dateAx>
        <c:axId val="387239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8725888"/>
        <c:crosses val="autoZero"/>
        <c:auto val="1"/>
        <c:lblOffset val="100"/>
        <c:baseTimeUnit val="years"/>
      </c:dateAx>
      <c:valAx>
        <c:axId val="387258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723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70944"/>
        <c:axId val="387772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770944"/>
        <c:axId val="38777216"/>
      </c:lineChart>
      <c:dateAx>
        <c:axId val="3877094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8777216"/>
        <c:crosses val="autoZero"/>
        <c:auto val="1"/>
        <c:lblOffset val="100"/>
        <c:baseTimeUnit val="years"/>
      </c:dateAx>
      <c:valAx>
        <c:axId val="387772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7709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803328"/>
        <c:axId val="388177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03328"/>
        <c:axId val="38817792"/>
      </c:lineChart>
      <c:dateAx>
        <c:axId val="388033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8817792"/>
        <c:crosses val="autoZero"/>
        <c:auto val="1"/>
        <c:lblOffset val="100"/>
        <c:baseTimeUnit val="years"/>
      </c:dateAx>
      <c:valAx>
        <c:axId val="388177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8033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1914.74</c:v>
                </c:pt>
                <c:pt idx="1">
                  <c:v>1685.4</c:v>
                </c:pt>
                <c:pt idx="2">
                  <c:v>1713.04</c:v>
                </c:pt>
                <c:pt idx="3">
                  <c:v>1687.49</c:v>
                </c:pt>
                <c:pt idx="4">
                  <c:v>1685.27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837632"/>
        <c:axId val="388520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1267.26</c:v>
                </c:pt>
                <c:pt idx="1">
                  <c:v>1239.2</c:v>
                </c:pt>
                <c:pt idx="2">
                  <c:v>1197.82</c:v>
                </c:pt>
                <c:pt idx="3">
                  <c:v>1126.77</c:v>
                </c:pt>
                <c:pt idx="4">
                  <c:v>1044.8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37632"/>
        <c:axId val="38852096"/>
      </c:lineChart>
      <c:dateAx>
        <c:axId val="388376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8852096"/>
        <c:crosses val="autoZero"/>
        <c:auto val="1"/>
        <c:lblOffset val="100"/>
        <c:baseTimeUnit val="years"/>
      </c:dateAx>
      <c:valAx>
        <c:axId val="388520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8376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48.29</c:v>
                </c:pt>
                <c:pt idx="1">
                  <c:v>44.5</c:v>
                </c:pt>
                <c:pt idx="2">
                  <c:v>44.42</c:v>
                </c:pt>
                <c:pt idx="3">
                  <c:v>43.3</c:v>
                </c:pt>
                <c:pt idx="4">
                  <c:v>40.72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898688"/>
        <c:axId val="38900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53.42</c:v>
                </c:pt>
                <c:pt idx="1">
                  <c:v>51.56</c:v>
                </c:pt>
                <c:pt idx="2">
                  <c:v>51.03</c:v>
                </c:pt>
                <c:pt idx="3">
                  <c:v>50.9</c:v>
                </c:pt>
                <c:pt idx="4">
                  <c:v>50.82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898688"/>
        <c:axId val="38900864"/>
      </c:lineChart>
      <c:dateAx>
        <c:axId val="3889868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8900864"/>
        <c:crosses val="autoZero"/>
        <c:auto val="1"/>
        <c:lblOffset val="100"/>
        <c:baseTimeUnit val="years"/>
      </c:dateAx>
      <c:valAx>
        <c:axId val="38900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8986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250.5</c:v>
                </c:pt>
                <c:pt idx="1">
                  <c:v>278.01</c:v>
                </c:pt>
                <c:pt idx="2">
                  <c:v>279.81</c:v>
                </c:pt>
                <c:pt idx="3">
                  <c:v>293.67</c:v>
                </c:pt>
                <c:pt idx="4">
                  <c:v>295.60000000000002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22496"/>
        <c:axId val="3892467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269.12</c:v>
                </c:pt>
                <c:pt idx="1">
                  <c:v>283.26</c:v>
                </c:pt>
                <c:pt idx="2">
                  <c:v>289.60000000000002</c:v>
                </c:pt>
                <c:pt idx="3">
                  <c:v>293.27</c:v>
                </c:pt>
                <c:pt idx="4">
                  <c:v>300.52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22496"/>
        <c:axId val="38924672"/>
      </c:lineChart>
      <c:dateAx>
        <c:axId val="3892249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38924672"/>
        <c:crosses val="autoZero"/>
        <c:auto val="1"/>
        <c:lblOffset val="100"/>
        <c:baseTimeUnit val="years"/>
      </c:dateAx>
      <c:valAx>
        <c:axId val="3892467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9224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【992.47】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【83.79】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【53.32】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【295.10】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【51.49】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zoomScaleNormal="100" workbookViewId="0">
      <selection activeCell="B2" sqref="B2:BZ4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40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3" spans="1:78" ht="9.75" customHeight="1">
      <c r="A3" s="2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</row>
    <row r="4" spans="1:78" ht="9.75" customHeight="1">
      <c r="A4" s="2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41" t="str">
        <f>データ!H6</f>
        <v>秋田県　北秋田市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42" t="s">
        <v>1</v>
      </c>
      <c r="C7" s="42"/>
      <c r="D7" s="42"/>
      <c r="E7" s="42"/>
      <c r="F7" s="42"/>
      <c r="G7" s="42"/>
      <c r="H7" s="42"/>
      <c r="I7" s="42" t="s">
        <v>2</v>
      </c>
      <c r="J7" s="42"/>
      <c r="K7" s="42"/>
      <c r="L7" s="42"/>
      <c r="M7" s="42"/>
      <c r="N7" s="42"/>
      <c r="O7" s="42"/>
      <c r="P7" s="42" t="s">
        <v>3</v>
      </c>
      <c r="Q7" s="42"/>
      <c r="R7" s="42"/>
      <c r="S7" s="42"/>
      <c r="T7" s="42"/>
      <c r="U7" s="42"/>
      <c r="V7" s="42"/>
      <c r="W7" s="42" t="s">
        <v>4</v>
      </c>
      <c r="X7" s="42"/>
      <c r="Y7" s="42"/>
      <c r="Z7" s="42"/>
      <c r="AA7" s="42"/>
      <c r="AB7" s="42"/>
      <c r="AC7" s="42"/>
      <c r="AD7" s="3"/>
      <c r="AE7" s="3"/>
      <c r="AF7" s="3"/>
      <c r="AG7" s="3"/>
      <c r="AH7" s="3"/>
      <c r="AI7" s="3"/>
      <c r="AJ7" s="3"/>
      <c r="AK7" s="3"/>
      <c r="AL7" s="42" t="s">
        <v>5</v>
      </c>
      <c r="AM7" s="42"/>
      <c r="AN7" s="42"/>
      <c r="AO7" s="42"/>
      <c r="AP7" s="42"/>
      <c r="AQ7" s="42"/>
      <c r="AR7" s="42"/>
      <c r="AS7" s="42"/>
      <c r="AT7" s="42" t="s">
        <v>6</v>
      </c>
      <c r="AU7" s="42"/>
      <c r="AV7" s="42"/>
      <c r="AW7" s="42"/>
      <c r="AX7" s="42"/>
      <c r="AY7" s="42"/>
      <c r="AZ7" s="42"/>
      <c r="BA7" s="42"/>
      <c r="BB7" s="42" t="s">
        <v>7</v>
      </c>
      <c r="BC7" s="42"/>
      <c r="BD7" s="42"/>
      <c r="BE7" s="42"/>
      <c r="BF7" s="42"/>
      <c r="BG7" s="42"/>
      <c r="BH7" s="42"/>
      <c r="BI7" s="42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46" t="str">
        <f>データ!I6</f>
        <v>法非適用</v>
      </c>
      <c r="C8" s="46"/>
      <c r="D8" s="46"/>
      <c r="E8" s="46"/>
      <c r="F8" s="46"/>
      <c r="G8" s="46"/>
      <c r="H8" s="46"/>
      <c r="I8" s="46" t="str">
        <f>データ!J6</f>
        <v>下水道事業</v>
      </c>
      <c r="J8" s="46"/>
      <c r="K8" s="46"/>
      <c r="L8" s="46"/>
      <c r="M8" s="46"/>
      <c r="N8" s="46"/>
      <c r="O8" s="46"/>
      <c r="P8" s="46" t="str">
        <f>データ!K6</f>
        <v>農業集落排水</v>
      </c>
      <c r="Q8" s="46"/>
      <c r="R8" s="46"/>
      <c r="S8" s="46"/>
      <c r="T8" s="46"/>
      <c r="U8" s="46"/>
      <c r="V8" s="46"/>
      <c r="W8" s="46" t="str">
        <f>データ!L6</f>
        <v>F2</v>
      </c>
      <c r="X8" s="46"/>
      <c r="Y8" s="46"/>
      <c r="Z8" s="46"/>
      <c r="AA8" s="46"/>
      <c r="AB8" s="46"/>
      <c r="AC8" s="46"/>
      <c r="AD8" s="3"/>
      <c r="AE8" s="3"/>
      <c r="AF8" s="3"/>
      <c r="AG8" s="3"/>
      <c r="AH8" s="3"/>
      <c r="AI8" s="3"/>
      <c r="AJ8" s="3"/>
      <c r="AK8" s="3"/>
      <c r="AL8" s="47">
        <f>データ!R6</f>
        <v>34807</v>
      </c>
      <c r="AM8" s="47"/>
      <c r="AN8" s="47"/>
      <c r="AO8" s="47"/>
      <c r="AP8" s="47"/>
      <c r="AQ8" s="47"/>
      <c r="AR8" s="47"/>
      <c r="AS8" s="47"/>
      <c r="AT8" s="43">
        <f>データ!S6</f>
        <v>1152.76</v>
      </c>
      <c r="AU8" s="43"/>
      <c r="AV8" s="43"/>
      <c r="AW8" s="43"/>
      <c r="AX8" s="43"/>
      <c r="AY8" s="43"/>
      <c r="AZ8" s="43"/>
      <c r="BA8" s="43"/>
      <c r="BB8" s="43">
        <f>データ!T6</f>
        <v>30.19</v>
      </c>
      <c r="BC8" s="43"/>
      <c r="BD8" s="43"/>
      <c r="BE8" s="43"/>
      <c r="BF8" s="43"/>
      <c r="BG8" s="43"/>
      <c r="BH8" s="43"/>
      <c r="BI8" s="43"/>
      <c r="BJ8" s="3"/>
      <c r="BK8" s="3"/>
      <c r="BL8" s="44" t="s">
        <v>9</v>
      </c>
      <c r="BM8" s="45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42" t="s">
        <v>11</v>
      </c>
      <c r="C9" s="42"/>
      <c r="D9" s="42"/>
      <c r="E9" s="42"/>
      <c r="F9" s="42"/>
      <c r="G9" s="42"/>
      <c r="H9" s="42"/>
      <c r="I9" s="42" t="s">
        <v>12</v>
      </c>
      <c r="J9" s="42"/>
      <c r="K9" s="42"/>
      <c r="L9" s="42"/>
      <c r="M9" s="42"/>
      <c r="N9" s="42"/>
      <c r="O9" s="42"/>
      <c r="P9" s="42" t="s">
        <v>13</v>
      </c>
      <c r="Q9" s="42"/>
      <c r="R9" s="42"/>
      <c r="S9" s="42"/>
      <c r="T9" s="42"/>
      <c r="U9" s="42"/>
      <c r="V9" s="42"/>
      <c r="W9" s="42" t="s">
        <v>14</v>
      </c>
      <c r="X9" s="42"/>
      <c r="Y9" s="42"/>
      <c r="Z9" s="42"/>
      <c r="AA9" s="42"/>
      <c r="AB9" s="42"/>
      <c r="AC9" s="42"/>
      <c r="AD9" s="42" t="s">
        <v>15</v>
      </c>
      <c r="AE9" s="42"/>
      <c r="AF9" s="42"/>
      <c r="AG9" s="42"/>
      <c r="AH9" s="42"/>
      <c r="AI9" s="42"/>
      <c r="AJ9" s="42"/>
      <c r="AK9" s="3"/>
      <c r="AL9" s="42" t="s">
        <v>16</v>
      </c>
      <c r="AM9" s="42"/>
      <c r="AN9" s="42"/>
      <c r="AO9" s="42"/>
      <c r="AP9" s="42"/>
      <c r="AQ9" s="42"/>
      <c r="AR9" s="42"/>
      <c r="AS9" s="42"/>
      <c r="AT9" s="42" t="s">
        <v>17</v>
      </c>
      <c r="AU9" s="42"/>
      <c r="AV9" s="42"/>
      <c r="AW9" s="42"/>
      <c r="AX9" s="42"/>
      <c r="AY9" s="42"/>
      <c r="AZ9" s="42"/>
      <c r="BA9" s="42"/>
      <c r="BB9" s="42" t="s">
        <v>18</v>
      </c>
      <c r="BC9" s="42"/>
      <c r="BD9" s="42"/>
      <c r="BE9" s="42"/>
      <c r="BF9" s="42"/>
      <c r="BG9" s="42"/>
      <c r="BH9" s="42"/>
      <c r="BI9" s="42"/>
      <c r="BJ9" s="3"/>
      <c r="BK9" s="3"/>
      <c r="BL9" s="48" t="s">
        <v>19</v>
      </c>
      <c r="BM9" s="49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43" t="str">
        <f>データ!M6</f>
        <v>-</v>
      </c>
      <c r="C10" s="43"/>
      <c r="D10" s="43"/>
      <c r="E10" s="43"/>
      <c r="F10" s="43"/>
      <c r="G10" s="43"/>
      <c r="H10" s="43"/>
      <c r="I10" s="43" t="str">
        <f>データ!N6</f>
        <v>該当数値なし</v>
      </c>
      <c r="J10" s="43"/>
      <c r="K10" s="43"/>
      <c r="L10" s="43"/>
      <c r="M10" s="43"/>
      <c r="N10" s="43"/>
      <c r="O10" s="43"/>
      <c r="P10" s="43">
        <f>データ!O6</f>
        <v>18.68</v>
      </c>
      <c r="Q10" s="43"/>
      <c r="R10" s="43"/>
      <c r="S10" s="43"/>
      <c r="T10" s="43"/>
      <c r="U10" s="43"/>
      <c r="V10" s="43"/>
      <c r="W10" s="43">
        <f>データ!P6</f>
        <v>100</v>
      </c>
      <c r="X10" s="43"/>
      <c r="Y10" s="43"/>
      <c r="Z10" s="43"/>
      <c r="AA10" s="43"/>
      <c r="AB10" s="43"/>
      <c r="AC10" s="43"/>
      <c r="AD10" s="47">
        <f>データ!Q6</f>
        <v>2915</v>
      </c>
      <c r="AE10" s="47"/>
      <c r="AF10" s="47"/>
      <c r="AG10" s="47"/>
      <c r="AH10" s="47"/>
      <c r="AI10" s="47"/>
      <c r="AJ10" s="47"/>
      <c r="AK10" s="2"/>
      <c r="AL10" s="47">
        <f>データ!U6</f>
        <v>6452</v>
      </c>
      <c r="AM10" s="47"/>
      <c r="AN10" s="47"/>
      <c r="AO10" s="47"/>
      <c r="AP10" s="47"/>
      <c r="AQ10" s="47"/>
      <c r="AR10" s="47"/>
      <c r="AS10" s="47"/>
      <c r="AT10" s="43">
        <f>データ!V6</f>
        <v>4.0199999999999996</v>
      </c>
      <c r="AU10" s="43"/>
      <c r="AV10" s="43"/>
      <c r="AW10" s="43"/>
      <c r="AX10" s="43"/>
      <c r="AY10" s="43"/>
      <c r="AZ10" s="43"/>
      <c r="BA10" s="43"/>
      <c r="BB10" s="43">
        <f>データ!W6</f>
        <v>1604.98</v>
      </c>
      <c r="BC10" s="43"/>
      <c r="BD10" s="43"/>
      <c r="BE10" s="43"/>
      <c r="BF10" s="43"/>
      <c r="BG10" s="43"/>
      <c r="BH10" s="43"/>
      <c r="BI10" s="43"/>
      <c r="BJ10" s="2"/>
      <c r="BK10" s="2"/>
      <c r="BL10" s="50" t="s">
        <v>21</v>
      </c>
      <c r="BM10" s="51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2" t="s">
        <v>23</v>
      </c>
      <c r="BM11" s="52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</row>
    <row r="14" spans="1:78" ht="13.5" customHeight="1">
      <c r="A14" s="2"/>
      <c r="B14" s="54" t="s">
        <v>24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6"/>
      <c r="BK14" s="2"/>
      <c r="BL14" s="60" t="s">
        <v>25</v>
      </c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2"/>
    </row>
    <row r="15" spans="1:78" ht="13.5" customHeight="1">
      <c r="A15" s="2"/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9"/>
      <c r="BK15" s="2"/>
      <c r="BL15" s="63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66" t="s">
        <v>107</v>
      </c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66"/>
      <c r="BM17" s="67"/>
      <c r="BN17" s="67"/>
      <c r="BO17" s="67"/>
      <c r="BP17" s="67"/>
      <c r="BQ17" s="67"/>
      <c r="BR17" s="67"/>
      <c r="BS17" s="67"/>
      <c r="BT17" s="67"/>
      <c r="BU17" s="67"/>
      <c r="BV17" s="67"/>
      <c r="BW17" s="67"/>
      <c r="BX17" s="67"/>
      <c r="BY17" s="67"/>
      <c r="BZ17" s="6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66"/>
      <c r="BM18" s="67"/>
      <c r="BN18" s="67"/>
      <c r="BO18" s="67"/>
      <c r="BP18" s="67"/>
      <c r="BQ18" s="67"/>
      <c r="BR18" s="67"/>
      <c r="BS18" s="67"/>
      <c r="BT18" s="67"/>
      <c r="BU18" s="67"/>
      <c r="BV18" s="67"/>
      <c r="BW18" s="67"/>
      <c r="BX18" s="67"/>
      <c r="BY18" s="67"/>
      <c r="BZ18" s="6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66"/>
      <c r="BM19" s="67"/>
      <c r="BN19" s="67"/>
      <c r="BO19" s="67"/>
      <c r="BP19" s="67"/>
      <c r="BQ19" s="67"/>
      <c r="BR19" s="67"/>
      <c r="BS19" s="67"/>
      <c r="BT19" s="67"/>
      <c r="BU19" s="67"/>
      <c r="BV19" s="67"/>
      <c r="BW19" s="67"/>
      <c r="BX19" s="67"/>
      <c r="BY19" s="67"/>
      <c r="BZ19" s="6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66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66"/>
      <c r="BM21" s="67"/>
      <c r="BN21" s="67"/>
      <c r="BO21" s="67"/>
      <c r="BP21" s="67"/>
      <c r="BQ21" s="67"/>
      <c r="BR21" s="67"/>
      <c r="BS21" s="67"/>
      <c r="BT21" s="67"/>
      <c r="BU21" s="67"/>
      <c r="BV21" s="67"/>
      <c r="BW21" s="67"/>
      <c r="BX21" s="67"/>
      <c r="BY21" s="67"/>
      <c r="BZ21" s="6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66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66"/>
      <c r="BM23" s="67"/>
      <c r="BN23" s="67"/>
      <c r="BO23" s="67"/>
      <c r="BP23" s="67"/>
      <c r="BQ23" s="67"/>
      <c r="BR23" s="67"/>
      <c r="BS23" s="67"/>
      <c r="BT23" s="67"/>
      <c r="BU23" s="67"/>
      <c r="BV23" s="67"/>
      <c r="BW23" s="67"/>
      <c r="BX23" s="67"/>
      <c r="BY23" s="67"/>
      <c r="BZ23" s="6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66"/>
      <c r="BM24" s="67"/>
      <c r="BN24" s="67"/>
      <c r="BO24" s="67"/>
      <c r="BP24" s="67"/>
      <c r="BQ24" s="67"/>
      <c r="BR24" s="67"/>
      <c r="BS24" s="67"/>
      <c r="BT24" s="67"/>
      <c r="BU24" s="67"/>
      <c r="BV24" s="67"/>
      <c r="BW24" s="67"/>
      <c r="BX24" s="67"/>
      <c r="BY24" s="67"/>
      <c r="BZ24" s="6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66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66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66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66"/>
      <c r="BM28" s="67"/>
      <c r="BN28" s="67"/>
      <c r="BO28" s="67"/>
      <c r="BP28" s="67"/>
      <c r="BQ28" s="67"/>
      <c r="BR28" s="67"/>
      <c r="BS28" s="67"/>
      <c r="BT28" s="67"/>
      <c r="BU28" s="67"/>
      <c r="BV28" s="67"/>
      <c r="BW28" s="67"/>
      <c r="BX28" s="67"/>
      <c r="BY28" s="67"/>
      <c r="BZ28" s="6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66"/>
      <c r="BM29" s="67"/>
      <c r="BN29" s="67"/>
      <c r="BO29" s="67"/>
      <c r="BP29" s="67"/>
      <c r="BQ29" s="67"/>
      <c r="BR29" s="67"/>
      <c r="BS29" s="67"/>
      <c r="BT29" s="67"/>
      <c r="BU29" s="67"/>
      <c r="BV29" s="67"/>
      <c r="BW29" s="67"/>
      <c r="BX29" s="67"/>
      <c r="BY29" s="67"/>
      <c r="BZ29" s="6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66"/>
      <c r="BM30" s="67"/>
      <c r="BN30" s="67"/>
      <c r="BO30" s="67"/>
      <c r="BP30" s="67"/>
      <c r="BQ30" s="67"/>
      <c r="BR30" s="67"/>
      <c r="BS30" s="67"/>
      <c r="BT30" s="67"/>
      <c r="BU30" s="67"/>
      <c r="BV30" s="67"/>
      <c r="BW30" s="67"/>
      <c r="BX30" s="67"/>
      <c r="BY30" s="67"/>
      <c r="BZ30" s="6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66"/>
      <c r="BM31" s="67"/>
      <c r="BN31" s="67"/>
      <c r="BO31" s="67"/>
      <c r="BP31" s="67"/>
      <c r="BQ31" s="67"/>
      <c r="BR31" s="67"/>
      <c r="BS31" s="67"/>
      <c r="BT31" s="67"/>
      <c r="BU31" s="67"/>
      <c r="BV31" s="67"/>
      <c r="BW31" s="67"/>
      <c r="BX31" s="67"/>
      <c r="BY31" s="67"/>
      <c r="BZ31" s="6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66"/>
      <c r="BM32" s="67"/>
      <c r="BN32" s="67"/>
      <c r="BO32" s="67"/>
      <c r="BP32" s="67"/>
      <c r="BQ32" s="67"/>
      <c r="BR32" s="67"/>
      <c r="BS32" s="67"/>
      <c r="BT32" s="67"/>
      <c r="BU32" s="67"/>
      <c r="BV32" s="67"/>
      <c r="BW32" s="67"/>
      <c r="BX32" s="67"/>
      <c r="BY32" s="67"/>
      <c r="BZ32" s="6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66"/>
      <c r="BM33" s="67"/>
      <c r="BN33" s="67"/>
      <c r="BO33" s="67"/>
      <c r="BP33" s="67"/>
      <c r="BQ33" s="67"/>
      <c r="BR33" s="67"/>
      <c r="BS33" s="67"/>
      <c r="BT33" s="67"/>
      <c r="BU33" s="67"/>
      <c r="BV33" s="67"/>
      <c r="BW33" s="67"/>
      <c r="BX33" s="67"/>
      <c r="BY33" s="67"/>
      <c r="BZ33" s="68"/>
    </row>
    <row r="34" spans="1:78" ht="13.5" customHeight="1">
      <c r="A34" s="2"/>
      <c r="B34" s="16"/>
      <c r="C34" s="72" t="s">
        <v>26</v>
      </c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19"/>
      <c r="R34" s="72" t="s">
        <v>27</v>
      </c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19"/>
      <c r="AG34" s="72" t="s">
        <v>28</v>
      </c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19"/>
      <c r="AV34" s="72" t="s">
        <v>29</v>
      </c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18"/>
      <c r="BK34" s="2"/>
      <c r="BL34" s="66"/>
      <c r="BM34" s="67"/>
      <c r="BN34" s="67"/>
      <c r="BO34" s="67"/>
      <c r="BP34" s="67"/>
      <c r="BQ34" s="67"/>
      <c r="BR34" s="67"/>
      <c r="BS34" s="67"/>
      <c r="BT34" s="67"/>
      <c r="BU34" s="67"/>
      <c r="BV34" s="67"/>
      <c r="BW34" s="67"/>
      <c r="BX34" s="67"/>
      <c r="BY34" s="67"/>
      <c r="BZ34" s="68"/>
    </row>
    <row r="35" spans="1:78" ht="13.5" customHeight="1">
      <c r="A35" s="2"/>
      <c r="B35" s="16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19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19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19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18"/>
      <c r="BK35" s="2"/>
      <c r="BL35" s="66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66"/>
      <c r="BM36" s="67"/>
      <c r="BN36" s="67"/>
      <c r="BO36" s="67"/>
      <c r="BP36" s="67"/>
      <c r="BQ36" s="67"/>
      <c r="BR36" s="67"/>
      <c r="BS36" s="67"/>
      <c r="BT36" s="67"/>
      <c r="BU36" s="67"/>
      <c r="BV36" s="67"/>
      <c r="BW36" s="67"/>
      <c r="BX36" s="67"/>
      <c r="BY36" s="67"/>
      <c r="BZ36" s="6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66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66"/>
      <c r="BM38" s="67"/>
      <c r="BN38" s="67"/>
      <c r="BO38" s="67"/>
      <c r="BP38" s="67"/>
      <c r="BQ38" s="67"/>
      <c r="BR38" s="67"/>
      <c r="BS38" s="67"/>
      <c r="BT38" s="67"/>
      <c r="BU38" s="67"/>
      <c r="BV38" s="67"/>
      <c r="BW38" s="67"/>
      <c r="BX38" s="67"/>
      <c r="BY38" s="67"/>
      <c r="BZ38" s="6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66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66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66"/>
      <c r="BM41" s="67"/>
      <c r="BN41" s="67"/>
      <c r="BO41" s="67"/>
      <c r="BP41" s="67"/>
      <c r="BQ41" s="67"/>
      <c r="BR41" s="67"/>
      <c r="BS41" s="67"/>
      <c r="BT41" s="67"/>
      <c r="BU41" s="67"/>
      <c r="BV41" s="67"/>
      <c r="BW41" s="67"/>
      <c r="BX41" s="67"/>
      <c r="BY41" s="67"/>
      <c r="BZ41" s="6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66"/>
      <c r="BM42" s="67"/>
      <c r="BN42" s="67"/>
      <c r="BO42" s="67"/>
      <c r="BP42" s="67"/>
      <c r="BQ42" s="67"/>
      <c r="BR42" s="67"/>
      <c r="BS42" s="67"/>
      <c r="BT42" s="67"/>
      <c r="BU42" s="67"/>
      <c r="BV42" s="67"/>
      <c r="BW42" s="67"/>
      <c r="BX42" s="67"/>
      <c r="BY42" s="67"/>
      <c r="BZ42" s="6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66"/>
      <c r="BM43" s="67"/>
      <c r="BN43" s="67"/>
      <c r="BO43" s="67"/>
      <c r="BP43" s="67"/>
      <c r="BQ43" s="67"/>
      <c r="BR43" s="67"/>
      <c r="BS43" s="67"/>
      <c r="BT43" s="67"/>
      <c r="BU43" s="67"/>
      <c r="BV43" s="67"/>
      <c r="BW43" s="67"/>
      <c r="BX43" s="67"/>
      <c r="BY43" s="67"/>
      <c r="BZ43" s="6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69"/>
      <c r="BM44" s="70"/>
      <c r="BN44" s="70"/>
      <c r="BO44" s="70"/>
      <c r="BP44" s="70"/>
      <c r="BQ44" s="70"/>
      <c r="BR44" s="70"/>
      <c r="BS44" s="70"/>
      <c r="BT44" s="70"/>
      <c r="BU44" s="70"/>
      <c r="BV44" s="70"/>
      <c r="BW44" s="70"/>
      <c r="BX44" s="70"/>
      <c r="BY44" s="70"/>
      <c r="BZ44" s="7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0" t="s">
        <v>30</v>
      </c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3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  <c r="BZ46" s="6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66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67"/>
      <c r="BZ47" s="6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66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7"/>
      <c r="BZ48" s="6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66"/>
      <c r="BM49" s="67"/>
      <c r="BN49" s="67"/>
      <c r="BO49" s="67"/>
      <c r="BP49" s="67"/>
      <c r="BQ49" s="67"/>
      <c r="BR49" s="67"/>
      <c r="BS49" s="67"/>
      <c r="BT49" s="67"/>
      <c r="BU49" s="67"/>
      <c r="BV49" s="67"/>
      <c r="BW49" s="67"/>
      <c r="BX49" s="67"/>
      <c r="BY49" s="67"/>
      <c r="BZ49" s="6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66"/>
      <c r="BM50" s="67"/>
      <c r="BN50" s="67"/>
      <c r="BO50" s="67"/>
      <c r="BP50" s="67"/>
      <c r="BQ50" s="67"/>
      <c r="BR50" s="67"/>
      <c r="BS50" s="67"/>
      <c r="BT50" s="67"/>
      <c r="BU50" s="67"/>
      <c r="BV50" s="67"/>
      <c r="BW50" s="67"/>
      <c r="BX50" s="67"/>
      <c r="BY50" s="67"/>
      <c r="BZ50" s="6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66"/>
      <c r="BM51" s="67"/>
      <c r="BN51" s="67"/>
      <c r="BO51" s="67"/>
      <c r="BP51" s="67"/>
      <c r="BQ51" s="67"/>
      <c r="BR51" s="67"/>
      <c r="BS51" s="67"/>
      <c r="BT51" s="67"/>
      <c r="BU51" s="67"/>
      <c r="BV51" s="67"/>
      <c r="BW51" s="67"/>
      <c r="BX51" s="67"/>
      <c r="BY51" s="67"/>
      <c r="BZ51" s="6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66"/>
      <c r="BM52" s="67"/>
      <c r="BN52" s="67"/>
      <c r="BO52" s="67"/>
      <c r="BP52" s="67"/>
      <c r="BQ52" s="67"/>
      <c r="BR52" s="67"/>
      <c r="BS52" s="67"/>
      <c r="BT52" s="67"/>
      <c r="BU52" s="67"/>
      <c r="BV52" s="67"/>
      <c r="BW52" s="67"/>
      <c r="BX52" s="67"/>
      <c r="BY52" s="67"/>
      <c r="BZ52" s="6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66"/>
      <c r="BM53" s="67"/>
      <c r="BN53" s="67"/>
      <c r="BO53" s="67"/>
      <c r="BP53" s="67"/>
      <c r="BQ53" s="67"/>
      <c r="BR53" s="67"/>
      <c r="BS53" s="67"/>
      <c r="BT53" s="67"/>
      <c r="BU53" s="67"/>
      <c r="BV53" s="67"/>
      <c r="BW53" s="67"/>
      <c r="BX53" s="67"/>
      <c r="BY53" s="67"/>
      <c r="BZ53" s="6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66"/>
      <c r="BM54" s="67"/>
      <c r="BN54" s="67"/>
      <c r="BO54" s="67"/>
      <c r="BP54" s="67"/>
      <c r="BQ54" s="67"/>
      <c r="BR54" s="67"/>
      <c r="BS54" s="67"/>
      <c r="BT54" s="67"/>
      <c r="BU54" s="67"/>
      <c r="BV54" s="67"/>
      <c r="BW54" s="67"/>
      <c r="BX54" s="67"/>
      <c r="BY54" s="67"/>
      <c r="BZ54" s="6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66"/>
      <c r="BM55" s="67"/>
      <c r="BN55" s="67"/>
      <c r="BO55" s="67"/>
      <c r="BP55" s="67"/>
      <c r="BQ55" s="67"/>
      <c r="BR55" s="67"/>
      <c r="BS55" s="67"/>
      <c r="BT55" s="67"/>
      <c r="BU55" s="67"/>
      <c r="BV55" s="67"/>
      <c r="BW55" s="67"/>
      <c r="BX55" s="67"/>
      <c r="BY55" s="67"/>
      <c r="BZ55" s="68"/>
    </row>
    <row r="56" spans="1:78" ht="13.5" customHeight="1">
      <c r="A56" s="2"/>
      <c r="B56" s="16"/>
      <c r="C56" s="72" t="s">
        <v>31</v>
      </c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19"/>
      <c r="R56" s="72" t="s">
        <v>32</v>
      </c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19"/>
      <c r="AG56" s="72" t="s">
        <v>33</v>
      </c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19"/>
      <c r="AV56" s="72" t="s">
        <v>34</v>
      </c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18"/>
      <c r="BK56" s="2"/>
      <c r="BL56" s="66"/>
      <c r="BM56" s="67"/>
      <c r="BN56" s="67"/>
      <c r="BO56" s="67"/>
      <c r="BP56" s="67"/>
      <c r="BQ56" s="67"/>
      <c r="BR56" s="67"/>
      <c r="BS56" s="67"/>
      <c r="BT56" s="67"/>
      <c r="BU56" s="67"/>
      <c r="BV56" s="67"/>
      <c r="BW56" s="67"/>
      <c r="BX56" s="67"/>
      <c r="BY56" s="67"/>
      <c r="BZ56" s="68"/>
    </row>
    <row r="57" spans="1:78" ht="13.5" customHeight="1">
      <c r="A57" s="2"/>
      <c r="B57" s="16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19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19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19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18"/>
      <c r="BK57" s="2"/>
      <c r="BL57" s="66"/>
      <c r="BM57" s="67"/>
      <c r="BN57" s="67"/>
      <c r="BO57" s="67"/>
      <c r="BP57" s="67"/>
      <c r="BQ57" s="67"/>
      <c r="BR57" s="67"/>
      <c r="BS57" s="67"/>
      <c r="BT57" s="67"/>
      <c r="BU57" s="67"/>
      <c r="BV57" s="67"/>
      <c r="BW57" s="67"/>
      <c r="BX57" s="67"/>
      <c r="BY57" s="67"/>
      <c r="BZ57" s="6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66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7"/>
      <c r="BZ58" s="6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66"/>
      <c r="BM59" s="67"/>
      <c r="BN59" s="67"/>
      <c r="BO59" s="67"/>
      <c r="BP59" s="67"/>
      <c r="BQ59" s="67"/>
      <c r="BR59" s="67"/>
      <c r="BS59" s="67"/>
      <c r="BT59" s="67"/>
      <c r="BU59" s="67"/>
      <c r="BV59" s="67"/>
      <c r="BW59" s="67"/>
      <c r="BX59" s="67"/>
      <c r="BY59" s="67"/>
      <c r="BZ59" s="68"/>
    </row>
    <row r="60" spans="1:78" ht="13.5" customHeight="1">
      <c r="A60" s="2"/>
      <c r="B60" s="57" t="s">
        <v>35</v>
      </c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9"/>
      <c r="BK60" s="2"/>
      <c r="BL60" s="66"/>
      <c r="BM60" s="67"/>
      <c r="BN60" s="67"/>
      <c r="BO60" s="67"/>
      <c r="BP60" s="67"/>
      <c r="BQ60" s="67"/>
      <c r="BR60" s="67"/>
      <c r="BS60" s="67"/>
      <c r="BT60" s="67"/>
      <c r="BU60" s="67"/>
      <c r="BV60" s="67"/>
      <c r="BW60" s="67"/>
      <c r="BX60" s="67"/>
      <c r="BY60" s="67"/>
      <c r="BZ60" s="68"/>
    </row>
    <row r="61" spans="1:78" ht="13.5" customHeight="1">
      <c r="A61" s="2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9"/>
      <c r="BK61" s="2"/>
      <c r="BL61" s="66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66"/>
      <c r="BM62" s="67"/>
      <c r="BN62" s="67"/>
      <c r="BO62" s="67"/>
      <c r="BP62" s="67"/>
      <c r="BQ62" s="67"/>
      <c r="BR62" s="67"/>
      <c r="BS62" s="67"/>
      <c r="BT62" s="67"/>
      <c r="BU62" s="67"/>
      <c r="BV62" s="67"/>
      <c r="BW62" s="67"/>
      <c r="BX62" s="67"/>
      <c r="BY62" s="67"/>
      <c r="BZ62" s="6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69"/>
      <c r="BM63" s="70"/>
      <c r="BN63" s="70"/>
      <c r="BO63" s="70"/>
      <c r="BP63" s="70"/>
      <c r="BQ63" s="70"/>
      <c r="BR63" s="70"/>
      <c r="BS63" s="70"/>
      <c r="BT63" s="70"/>
      <c r="BU63" s="70"/>
      <c r="BV63" s="70"/>
      <c r="BW63" s="70"/>
      <c r="BX63" s="70"/>
      <c r="BY63" s="70"/>
      <c r="BZ63" s="7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0" t="s">
        <v>36</v>
      </c>
      <c r="BM64" s="61"/>
      <c r="BN64" s="61"/>
      <c r="BO64" s="61"/>
      <c r="BP64" s="61"/>
      <c r="BQ64" s="61"/>
      <c r="BR64" s="61"/>
      <c r="BS64" s="61"/>
      <c r="BT64" s="61"/>
      <c r="BU64" s="61"/>
      <c r="BV64" s="61"/>
      <c r="BW64" s="61"/>
      <c r="BX64" s="61"/>
      <c r="BY64" s="61"/>
      <c r="BZ64" s="6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3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6" t="s">
        <v>108</v>
      </c>
      <c r="BM66" s="67"/>
      <c r="BN66" s="67"/>
      <c r="BO66" s="67"/>
      <c r="BP66" s="67"/>
      <c r="BQ66" s="67"/>
      <c r="BR66" s="67"/>
      <c r="BS66" s="67"/>
      <c r="BT66" s="67"/>
      <c r="BU66" s="67"/>
      <c r="BV66" s="67"/>
      <c r="BW66" s="67"/>
      <c r="BX66" s="67"/>
      <c r="BY66" s="67"/>
      <c r="BZ66" s="6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6"/>
      <c r="BM67" s="67"/>
      <c r="BN67" s="67"/>
      <c r="BO67" s="67"/>
      <c r="BP67" s="67"/>
      <c r="BQ67" s="67"/>
      <c r="BR67" s="67"/>
      <c r="BS67" s="67"/>
      <c r="BT67" s="67"/>
      <c r="BU67" s="67"/>
      <c r="BV67" s="67"/>
      <c r="BW67" s="67"/>
      <c r="BX67" s="67"/>
      <c r="BY67" s="67"/>
      <c r="BZ67" s="6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6"/>
      <c r="BM68" s="67"/>
      <c r="BN68" s="67"/>
      <c r="BO68" s="67"/>
      <c r="BP68" s="67"/>
      <c r="BQ68" s="67"/>
      <c r="BR68" s="67"/>
      <c r="BS68" s="67"/>
      <c r="BT68" s="67"/>
      <c r="BU68" s="67"/>
      <c r="BV68" s="67"/>
      <c r="BW68" s="67"/>
      <c r="BX68" s="67"/>
      <c r="BY68" s="67"/>
      <c r="BZ68" s="6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6"/>
      <c r="BM69" s="67"/>
      <c r="BN69" s="67"/>
      <c r="BO69" s="67"/>
      <c r="BP69" s="67"/>
      <c r="BQ69" s="67"/>
      <c r="BR69" s="67"/>
      <c r="BS69" s="67"/>
      <c r="BT69" s="67"/>
      <c r="BU69" s="67"/>
      <c r="BV69" s="67"/>
      <c r="BW69" s="67"/>
      <c r="BX69" s="67"/>
      <c r="BY69" s="67"/>
      <c r="BZ69" s="6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6"/>
      <c r="BM70" s="67"/>
      <c r="BN70" s="67"/>
      <c r="BO70" s="67"/>
      <c r="BP70" s="67"/>
      <c r="BQ70" s="67"/>
      <c r="BR70" s="67"/>
      <c r="BS70" s="67"/>
      <c r="BT70" s="67"/>
      <c r="BU70" s="67"/>
      <c r="BV70" s="67"/>
      <c r="BW70" s="67"/>
      <c r="BX70" s="67"/>
      <c r="BY70" s="67"/>
      <c r="BZ70" s="6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6"/>
      <c r="BM71" s="67"/>
      <c r="BN71" s="67"/>
      <c r="BO71" s="67"/>
      <c r="BP71" s="67"/>
      <c r="BQ71" s="67"/>
      <c r="BR71" s="67"/>
      <c r="BS71" s="67"/>
      <c r="BT71" s="67"/>
      <c r="BU71" s="67"/>
      <c r="BV71" s="67"/>
      <c r="BW71" s="67"/>
      <c r="BX71" s="67"/>
      <c r="BY71" s="67"/>
      <c r="BZ71" s="6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6"/>
      <c r="BM72" s="67"/>
      <c r="BN72" s="67"/>
      <c r="BO72" s="67"/>
      <c r="BP72" s="67"/>
      <c r="BQ72" s="67"/>
      <c r="BR72" s="67"/>
      <c r="BS72" s="67"/>
      <c r="BT72" s="67"/>
      <c r="BU72" s="67"/>
      <c r="BV72" s="67"/>
      <c r="BW72" s="67"/>
      <c r="BX72" s="67"/>
      <c r="BY72" s="67"/>
      <c r="BZ72" s="6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6"/>
      <c r="BM73" s="67"/>
      <c r="BN73" s="67"/>
      <c r="BO73" s="67"/>
      <c r="BP73" s="67"/>
      <c r="BQ73" s="67"/>
      <c r="BR73" s="67"/>
      <c r="BS73" s="67"/>
      <c r="BT73" s="67"/>
      <c r="BU73" s="67"/>
      <c r="BV73" s="67"/>
      <c r="BW73" s="67"/>
      <c r="BX73" s="67"/>
      <c r="BY73" s="67"/>
      <c r="BZ73" s="6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6"/>
      <c r="BM74" s="67"/>
      <c r="BN74" s="67"/>
      <c r="BO74" s="67"/>
      <c r="BP74" s="67"/>
      <c r="BQ74" s="67"/>
      <c r="BR74" s="67"/>
      <c r="BS74" s="67"/>
      <c r="BT74" s="67"/>
      <c r="BU74" s="67"/>
      <c r="BV74" s="67"/>
      <c r="BW74" s="67"/>
      <c r="BX74" s="67"/>
      <c r="BY74" s="67"/>
      <c r="BZ74" s="6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6"/>
      <c r="BM75" s="67"/>
      <c r="BN75" s="67"/>
      <c r="BO75" s="67"/>
      <c r="BP75" s="67"/>
      <c r="BQ75" s="67"/>
      <c r="BR75" s="67"/>
      <c r="BS75" s="67"/>
      <c r="BT75" s="67"/>
      <c r="BU75" s="67"/>
      <c r="BV75" s="67"/>
      <c r="BW75" s="67"/>
      <c r="BX75" s="67"/>
      <c r="BY75" s="67"/>
      <c r="BZ75" s="6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6"/>
      <c r="BM76" s="67"/>
      <c r="BN76" s="67"/>
      <c r="BO76" s="67"/>
      <c r="BP76" s="67"/>
      <c r="BQ76" s="67"/>
      <c r="BR76" s="67"/>
      <c r="BS76" s="67"/>
      <c r="BT76" s="67"/>
      <c r="BU76" s="67"/>
      <c r="BV76" s="67"/>
      <c r="BW76" s="67"/>
      <c r="BX76" s="67"/>
      <c r="BY76" s="67"/>
      <c r="BZ76" s="6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6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7"/>
      <c r="BZ77" s="6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6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7"/>
      <c r="BZ78" s="68"/>
    </row>
    <row r="79" spans="1:78" ht="13.5" customHeight="1">
      <c r="A79" s="2"/>
      <c r="B79" s="16"/>
      <c r="C79" s="72" t="s">
        <v>37</v>
      </c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19"/>
      <c r="V79" s="19"/>
      <c r="W79" s="72" t="s">
        <v>38</v>
      </c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19"/>
      <c r="AP79" s="19"/>
      <c r="AQ79" s="72" t="s">
        <v>39</v>
      </c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17"/>
      <c r="BJ79" s="18"/>
      <c r="BK79" s="2"/>
      <c r="BL79" s="66"/>
      <c r="BM79" s="67"/>
      <c r="BN79" s="67"/>
      <c r="BO79" s="67"/>
      <c r="BP79" s="67"/>
      <c r="BQ79" s="67"/>
      <c r="BR79" s="67"/>
      <c r="BS79" s="67"/>
      <c r="BT79" s="67"/>
      <c r="BU79" s="67"/>
      <c r="BV79" s="67"/>
      <c r="BW79" s="67"/>
      <c r="BX79" s="67"/>
      <c r="BY79" s="67"/>
      <c r="BZ79" s="68"/>
    </row>
    <row r="80" spans="1:78" ht="13.5" customHeight="1">
      <c r="A80" s="2"/>
      <c r="B80" s="16"/>
      <c r="C80" s="72"/>
      <c r="D80" s="72"/>
      <c r="E80" s="72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19"/>
      <c r="V80" s="19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19"/>
      <c r="AP80" s="19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17"/>
      <c r="BJ80" s="18"/>
      <c r="BK80" s="2"/>
      <c r="BL80" s="66"/>
      <c r="BM80" s="67"/>
      <c r="BN80" s="67"/>
      <c r="BO80" s="67"/>
      <c r="BP80" s="67"/>
      <c r="BQ80" s="67"/>
      <c r="BR80" s="67"/>
      <c r="BS80" s="67"/>
      <c r="BT80" s="67"/>
      <c r="BU80" s="67"/>
      <c r="BV80" s="67"/>
      <c r="BW80" s="67"/>
      <c r="BX80" s="67"/>
      <c r="BY80" s="67"/>
      <c r="BZ80" s="6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66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69"/>
      <c r="BM82" s="70"/>
      <c r="BN82" s="70"/>
      <c r="BO82" s="70"/>
      <c r="BP82" s="70"/>
      <c r="BQ82" s="70"/>
      <c r="BR82" s="70"/>
      <c r="BS82" s="70"/>
      <c r="BT82" s="70"/>
      <c r="BU82" s="70"/>
      <c r="BV82" s="70"/>
      <c r="BW82" s="70"/>
      <c r="BX82" s="70"/>
      <c r="BY82" s="70"/>
      <c r="BZ82" s="7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2:BZ4"/>
    <mergeCell ref="B6:AC6"/>
    <mergeCell ref="B7:H7"/>
    <mergeCell ref="I7:O7"/>
    <mergeCell ref="P7:V7"/>
    <mergeCell ref="W7:AC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35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53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54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55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56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57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58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59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60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61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62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63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64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65</v>
      </c>
      <c r="B5" s="29"/>
      <c r="C5" s="29"/>
      <c r="D5" s="29"/>
      <c r="E5" s="29"/>
      <c r="F5" s="29"/>
      <c r="G5" s="29"/>
      <c r="H5" s="30" t="s">
        <v>66</v>
      </c>
      <c r="I5" s="30" t="s">
        <v>67</v>
      </c>
      <c r="J5" s="30" t="s">
        <v>68</v>
      </c>
      <c r="K5" s="30" t="s">
        <v>69</v>
      </c>
      <c r="L5" s="30" t="s">
        <v>70</v>
      </c>
      <c r="M5" s="30" t="s">
        <v>71</v>
      </c>
      <c r="N5" s="30" t="s">
        <v>72</v>
      </c>
      <c r="O5" s="30" t="s">
        <v>73</v>
      </c>
      <c r="P5" s="30" t="s">
        <v>74</v>
      </c>
      <c r="Q5" s="30" t="s">
        <v>75</v>
      </c>
      <c r="R5" s="30" t="s">
        <v>76</v>
      </c>
      <c r="S5" s="30" t="s">
        <v>77</v>
      </c>
      <c r="T5" s="30" t="s">
        <v>78</v>
      </c>
      <c r="U5" s="30" t="s">
        <v>79</v>
      </c>
      <c r="V5" s="30" t="s">
        <v>80</v>
      </c>
      <c r="W5" s="30" t="s">
        <v>81</v>
      </c>
      <c r="X5" s="30" t="s">
        <v>82</v>
      </c>
      <c r="Y5" s="30" t="s">
        <v>83</v>
      </c>
      <c r="Z5" s="30" t="s">
        <v>84</v>
      </c>
      <c r="AA5" s="30" t="s">
        <v>85</v>
      </c>
      <c r="AB5" s="30" t="s">
        <v>86</v>
      </c>
      <c r="AC5" s="30" t="s">
        <v>87</v>
      </c>
      <c r="AD5" s="30" t="s">
        <v>88</v>
      </c>
      <c r="AE5" s="30" t="s">
        <v>89</v>
      </c>
      <c r="AF5" s="30" t="s">
        <v>90</v>
      </c>
      <c r="AG5" s="30" t="s">
        <v>91</v>
      </c>
      <c r="AH5" s="30" t="s">
        <v>92</v>
      </c>
      <c r="AI5" s="30" t="s">
        <v>82</v>
      </c>
      <c r="AJ5" s="30" t="s">
        <v>83</v>
      </c>
      <c r="AK5" s="30" t="s">
        <v>84</v>
      </c>
      <c r="AL5" s="30" t="s">
        <v>85</v>
      </c>
      <c r="AM5" s="30" t="s">
        <v>86</v>
      </c>
      <c r="AN5" s="30" t="s">
        <v>87</v>
      </c>
      <c r="AO5" s="30" t="s">
        <v>88</v>
      </c>
      <c r="AP5" s="30" t="s">
        <v>89</v>
      </c>
      <c r="AQ5" s="30" t="s">
        <v>90</v>
      </c>
      <c r="AR5" s="30" t="s">
        <v>91</v>
      </c>
      <c r="AS5" s="30" t="s">
        <v>93</v>
      </c>
      <c r="AT5" s="30" t="s">
        <v>82</v>
      </c>
      <c r="AU5" s="30" t="s">
        <v>83</v>
      </c>
      <c r="AV5" s="30" t="s">
        <v>84</v>
      </c>
      <c r="AW5" s="30" t="s">
        <v>85</v>
      </c>
      <c r="AX5" s="30" t="s">
        <v>86</v>
      </c>
      <c r="AY5" s="30" t="s">
        <v>87</v>
      </c>
      <c r="AZ5" s="30" t="s">
        <v>88</v>
      </c>
      <c r="BA5" s="30" t="s">
        <v>89</v>
      </c>
      <c r="BB5" s="30" t="s">
        <v>90</v>
      </c>
      <c r="BC5" s="30" t="s">
        <v>91</v>
      </c>
      <c r="BD5" s="30" t="s">
        <v>93</v>
      </c>
      <c r="BE5" s="30" t="s">
        <v>82</v>
      </c>
      <c r="BF5" s="30" t="s">
        <v>83</v>
      </c>
      <c r="BG5" s="30" t="s">
        <v>84</v>
      </c>
      <c r="BH5" s="30" t="s">
        <v>85</v>
      </c>
      <c r="BI5" s="30" t="s">
        <v>86</v>
      </c>
      <c r="BJ5" s="30" t="s">
        <v>87</v>
      </c>
      <c r="BK5" s="30" t="s">
        <v>88</v>
      </c>
      <c r="BL5" s="30" t="s">
        <v>89</v>
      </c>
      <c r="BM5" s="30" t="s">
        <v>90</v>
      </c>
      <c r="BN5" s="30" t="s">
        <v>91</v>
      </c>
      <c r="BO5" s="30" t="s">
        <v>93</v>
      </c>
      <c r="BP5" s="30" t="s">
        <v>82</v>
      </c>
      <c r="BQ5" s="30" t="s">
        <v>83</v>
      </c>
      <c r="BR5" s="30" t="s">
        <v>84</v>
      </c>
      <c r="BS5" s="30" t="s">
        <v>85</v>
      </c>
      <c r="BT5" s="30" t="s">
        <v>86</v>
      </c>
      <c r="BU5" s="30" t="s">
        <v>87</v>
      </c>
      <c r="BV5" s="30" t="s">
        <v>88</v>
      </c>
      <c r="BW5" s="30" t="s">
        <v>89</v>
      </c>
      <c r="BX5" s="30" t="s">
        <v>90</v>
      </c>
      <c r="BY5" s="30" t="s">
        <v>91</v>
      </c>
      <c r="BZ5" s="30" t="s">
        <v>93</v>
      </c>
      <c r="CA5" s="30" t="s">
        <v>82</v>
      </c>
      <c r="CB5" s="30" t="s">
        <v>83</v>
      </c>
      <c r="CC5" s="30" t="s">
        <v>84</v>
      </c>
      <c r="CD5" s="30" t="s">
        <v>85</v>
      </c>
      <c r="CE5" s="30" t="s">
        <v>86</v>
      </c>
      <c r="CF5" s="30" t="s">
        <v>87</v>
      </c>
      <c r="CG5" s="30" t="s">
        <v>88</v>
      </c>
      <c r="CH5" s="30" t="s">
        <v>89</v>
      </c>
      <c r="CI5" s="30" t="s">
        <v>90</v>
      </c>
      <c r="CJ5" s="30" t="s">
        <v>91</v>
      </c>
      <c r="CK5" s="30" t="s">
        <v>93</v>
      </c>
      <c r="CL5" s="30" t="s">
        <v>82</v>
      </c>
      <c r="CM5" s="30" t="s">
        <v>83</v>
      </c>
      <c r="CN5" s="30" t="s">
        <v>84</v>
      </c>
      <c r="CO5" s="30" t="s">
        <v>85</v>
      </c>
      <c r="CP5" s="30" t="s">
        <v>86</v>
      </c>
      <c r="CQ5" s="30" t="s">
        <v>87</v>
      </c>
      <c r="CR5" s="30" t="s">
        <v>88</v>
      </c>
      <c r="CS5" s="30" t="s">
        <v>89</v>
      </c>
      <c r="CT5" s="30" t="s">
        <v>90</v>
      </c>
      <c r="CU5" s="30" t="s">
        <v>91</v>
      </c>
      <c r="CV5" s="30" t="s">
        <v>93</v>
      </c>
      <c r="CW5" s="30" t="s">
        <v>82</v>
      </c>
      <c r="CX5" s="30" t="s">
        <v>83</v>
      </c>
      <c r="CY5" s="30" t="s">
        <v>84</v>
      </c>
      <c r="CZ5" s="30" t="s">
        <v>85</v>
      </c>
      <c r="DA5" s="30" t="s">
        <v>86</v>
      </c>
      <c r="DB5" s="30" t="s">
        <v>87</v>
      </c>
      <c r="DC5" s="30" t="s">
        <v>88</v>
      </c>
      <c r="DD5" s="30" t="s">
        <v>89</v>
      </c>
      <c r="DE5" s="30" t="s">
        <v>90</v>
      </c>
      <c r="DF5" s="30" t="s">
        <v>91</v>
      </c>
      <c r="DG5" s="30" t="s">
        <v>93</v>
      </c>
      <c r="DH5" s="30" t="s">
        <v>82</v>
      </c>
      <c r="DI5" s="30" t="s">
        <v>83</v>
      </c>
      <c r="DJ5" s="30" t="s">
        <v>84</v>
      </c>
      <c r="DK5" s="30" t="s">
        <v>85</v>
      </c>
      <c r="DL5" s="30" t="s">
        <v>86</v>
      </c>
      <c r="DM5" s="30" t="s">
        <v>87</v>
      </c>
      <c r="DN5" s="30" t="s">
        <v>88</v>
      </c>
      <c r="DO5" s="30" t="s">
        <v>89</v>
      </c>
      <c r="DP5" s="30" t="s">
        <v>90</v>
      </c>
      <c r="DQ5" s="30" t="s">
        <v>91</v>
      </c>
      <c r="DR5" s="30" t="s">
        <v>93</v>
      </c>
      <c r="DS5" s="30" t="s">
        <v>82</v>
      </c>
      <c r="DT5" s="30" t="s">
        <v>83</v>
      </c>
      <c r="DU5" s="30" t="s">
        <v>84</v>
      </c>
      <c r="DV5" s="30" t="s">
        <v>85</v>
      </c>
      <c r="DW5" s="30" t="s">
        <v>86</v>
      </c>
      <c r="DX5" s="30" t="s">
        <v>87</v>
      </c>
      <c r="DY5" s="30" t="s">
        <v>88</v>
      </c>
      <c r="DZ5" s="30" t="s">
        <v>89</v>
      </c>
      <c r="EA5" s="30" t="s">
        <v>90</v>
      </c>
      <c r="EB5" s="30" t="s">
        <v>91</v>
      </c>
      <c r="EC5" s="30" t="s">
        <v>93</v>
      </c>
      <c r="ED5" s="30" t="s">
        <v>82</v>
      </c>
      <c r="EE5" s="30" t="s">
        <v>83</v>
      </c>
      <c r="EF5" s="30" t="s">
        <v>84</v>
      </c>
      <c r="EG5" s="30" t="s">
        <v>85</v>
      </c>
      <c r="EH5" s="30" t="s">
        <v>86</v>
      </c>
      <c r="EI5" s="30" t="s">
        <v>87</v>
      </c>
      <c r="EJ5" s="30" t="s">
        <v>88</v>
      </c>
      <c r="EK5" s="30" t="s">
        <v>89</v>
      </c>
      <c r="EL5" s="30" t="s">
        <v>90</v>
      </c>
      <c r="EM5" s="30" t="s">
        <v>91</v>
      </c>
      <c r="EN5" s="30" t="s">
        <v>93</v>
      </c>
    </row>
    <row r="6" spans="1:144" s="34" customFormat="1">
      <c r="A6" s="26" t="s">
        <v>94</v>
      </c>
      <c r="B6" s="31">
        <f>B7</f>
        <v>2014</v>
      </c>
      <c r="C6" s="31">
        <f t="shared" ref="C6:W6" si="3">C7</f>
        <v>52132</v>
      </c>
      <c r="D6" s="31">
        <f t="shared" si="3"/>
        <v>47</v>
      </c>
      <c r="E6" s="31">
        <f t="shared" si="3"/>
        <v>17</v>
      </c>
      <c r="F6" s="31">
        <f t="shared" si="3"/>
        <v>5</v>
      </c>
      <c r="G6" s="31">
        <f t="shared" si="3"/>
        <v>0</v>
      </c>
      <c r="H6" s="31" t="str">
        <f t="shared" si="3"/>
        <v>秋田県　北秋田市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農業集落排水</v>
      </c>
      <c r="L6" s="31" t="str">
        <f t="shared" si="3"/>
        <v>F2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18.68</v>
      </c>
      <c r="P6" s="32">
        <f t="shared" si="3"/>
        <v>100</v>
      </c>
      <c r="Q6" s="32">
        <f t="shared" si="3"/>
        <v>2915</v>
      </c>
      <c r="R6" s="32">
        <f t="shared" si="3"/>
        <v>34807</v>
      </c>
      <c r="S6" s="32">
        <f t="shared" si="3"/>
        <v>1152.76</v>
      </c>
      <c r="T6" s="32">
        <f t="shared" si="3"/>
        <v>30.19</v>
      </c>
      <c r="U6" s="32">
        <f t="shared" si="3"/>
        <v>6452</v>
      </c>
      <c r="V6" s="32">
        <f t="shared" si="3"/>
        <v>4.0199999999999996</v>
      </c>
      <c r="W6" s="32">
        <f t="shared" si="3"/>
        <v>1604.98</v>
      </c>
      <c r="X6" s="33">
        <f>IF(X7="",NA(),X7)</f>
        <v>63.68</v>
      </c>
      <c r="Y6" s="33">
        <f t="shared" ref="Y6:AG6" si="4">IF(Y7="",NA(),Y7)</f>
        <v>59.31</v>
      </c>
      <c r="Z6" s="33">
        <f t="shared" si="4"/>
        <v>54.81</v>
      </c>
      <c r="AA6" s="33">
        <f t="shared" si="4"/>
        <v>57.99</v>
      </c>
      <c r="AB6" s="33">
        <f t="shared" si="4"/>
        <v>57.46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1914.74</v>
      </c>
      <c r="BF6" s="33">
        <f t="shared" ref="BF6:BN6" si="7">IF(BF7="",NA(),BF7)</f>
        <v>1685.4</v>
      </c>
      <c r="BG6" s="33">
        <f t="shared" si="7"/>
        <v>1713.04</v>
      </c>
      <c r="BH6" s="33">
        <f t="shared" si="7"/>
        <v>1687.49</v>
      </c>
      <c r="BI6" s="33">
        <f t="shared" si="7"/>
        <v>1685.27</v>
      </c>
      <c r="BJ6" s="33">
        <f t="shared" si="7"/>
        <v>1267.26</v>
      </c>
      <c r="BK6" s="33">
        <f t="shared" si="7"/>
        <v>1239.2</v>
      </c>
      <c r="BL6" s="33">
        <f t="shared" si="7"/>
        <v>1197.82</v>
      </c>
      <c r="BM6" s="33">
        <f t="shared" si="7"/>
        <v>1126.77</v>
      </c>
      <c r="BN6" s="33">
        <f t="shared" si="7"/>
        <v>1044.8</v>
      </c>
      <c r="BO6" s="32" t="str">
        <f>IF(BO7="","",IF(BO7="-","【-】","【"&amp;SUBSTITUTE(TEXT(BO7,"#,##0.00"),"-","△")&amp;"】"))</f>
        <v>【992.47】</v>
      </c>
      <c r="BP6" s="33">
        <f>IF(BP7="",NA(),BP7)</f>
        <v>48.29</v>
      </c>
      <c r="BQ6" s="33">
        <f t="shared" ref="BQ6:BY6" si="8">IF(BQ7="",NA(),BQ7)</f>
        <v>44.5</v>
      </c>
      <c r="BR6" s="33">
        <f t="shared" si="8"/>
        <v>44.42</v>
      </c>
      <c r="BS6" s="33">
        <f t="shared" si="8"/>
        <v>43.3</v>
      </c>
      <c r="BT6" s="33">
        <f t="shared" si="8"/>
        <v>40.72</v>
      </c>
      <c r="BU6" s="33">
        <f t="shared" si="8"/>
        <v>53.42</v>
      </c>
      <c r="BV6" s="33">
        <f t="shared" si="8"/>
        <v>51.56</v>
      </c>
      <c r="BW6" s="33">
        <f t="shared" si="8"/>
        <v>51.03</v>
      </c>
      <c r="BX6" s="33">
        <f t="shared" si="8"/>
        <v>50.9</v>
      </c>
      <c r="BY6" s="33">
        <f t="shared" si="8"/>
        <v>50.82</v>
      </c>
      <c r="BZ6" s="32" t="str">
        <f>IF(BZ7="","",IF(BZ7="-","【-】","【"&amp;SUBSTITUTE(TEXT(BZ7,"#,##0.00"),"-","△")&amp;"】"))</f>
        <v>【51.49】</v>
      </c>
      <c r="CA6" s="33">
        <f>IF(CA7="",NA(),CA7)</f>
        <v>250.5</v>
      </c>
      <c r="CB6" s="33">
        <f t="shared" ref="CB6:CJ6" si="9">IF(CB7="",NA(),CB7)</f>
        <v>278.01</v>
      </c>
      <c r="CC6" s="33">
        <f t="shared" si="9"/>
        <v>279.81</v>
      </c>
      <c r="CD6" s="33">
        <f t="shared" si="9"/>
        <v>293.67</v>
      </c>
      <c r="CE6" s="33">
        <f t="shared" si="9"/>
        <v>295.60000000000002</v>
      </c>
      <c r="CF6" s="33">
        <f t="shared" si="9"/>
        <v>269.12</v>
      </c>
      <c r="CG6" s="33">
        <f t="shared" si="9"/>
        <v>283.26</v>
      </c>
      <c r="CH6" s="33">
        <f t="shared" si="9"/>
        <v>289.60000000000002</v>
      </c>
      <c r="CI6" s="33">
        <f t="shared" si="9"/>
        <v>293.27</v>
      </c>
      <c r="CJ6" s="33">
        <f t="shared" si="9"/>
        <v>300.52</v>
      </c>
      <c r="CK6" s="32" t="str">
        <f>IF(CK7="","",IF(CK7="-","【-】","【"&amp;SUBSTITUTE(TEXT(CK7,"#,##0.00"),"-","△")&amp;"】"))</f>
        <v>【295.10】</v>
      </c>
      <c r="CL6" s="33">
        <f>IF(CL7="",NA(),CL7)</f>
        <v>44.91</v>
      </c>
      <c r="CM6" s="33">
        <f t="shared" ref="CM6:CU6" si="10">IF(CM7="",NA(),CM7)</f>
        <v>48.96</v>
      </c>
      <c r="CN6" s="33">
        <f t="shared" si="10"/>
        <v>52.4</v>
      </c>
      <c r="CO6" s="33">
        <f t="shared" si="10"/>
        <v>54.94</v>
      </c>
      <c r="CP6" s="33">
        <f t="shared" si="10"/>
        <v>51.1</v>
      </c>
      <c r="CQ6" s="33">
        <f t="shared" si="10"/>
        <v>54.23</v>
      </c>
      <c r="CR6" s="33">
        <f t="shared" si="10"/>
        <v>55.2</v>
      </c>
      <c r="CS6" s="33">
        <f t="shared" si="10"/>
        <v>54.74</v>
      </c>
      <c r="CT6" s="33">
        <f t="shared" si="10"/>
        <v>53.78</v>
      </c>
      <c r="CU6" s="33">
        <f t="shared" si="10"/>
        <v>53.24</v>
      </c>
      <c r="CV6" s="32" t="str">
        <f>IF(CV7="","",IF(CV7="-","【-】","【"&amp;SUBSTITUTE(TEXT(CV7,"#,##0.00"),"-","△")&amp;"】"))</f>
        <v>【53.32】</v>
      </c>
      <c r="CW6" s="33">
        <f>IF(CW7="",NA(),CW7)</f>
        <v>85.69</v>
      </c>
      <c r="CX6" s="33">
        <f t="shared" ref="CX6:DF6" si="11">IF(CX7="",NA(),CX7)</f>
        <v>89.12</v>
      </c>
      <c r="CY6" s="33">
        <f t="shared" si="11"/>
        <v>87.81</v>
      </c>
      <c r="CZ6" s="33">
        <f t="shared" si="11"/>
        <v>89.85</v>
      </c>
      <c r="DA6" s="33">
        <f t="shared" si="11"/>
        <v>91.01</v>
      </c>
      <c r="DB6" s="33">
        <f t="shared" si="11"/>
        <v>83.61</v>
      </c>
      <c r="DC6" s="33">
        <f t="shared" si="11"/>
        <v>83.73</v>
      </c>
      <c r="DD6" s="33">
        <f t="shared" si="11"/>
        <v>83.88</v>
      </c>
      <c r="DE6" s="33">
        <f t="shared" si="11"/>
        <v>84.06</v>
      </c>
      <c r="DF6" s="33">
        <f t="shared" si="11"/>
        <v>84.07</v>
      </c>
      <c r="DG6" s="32" t="str">
        <f>IF(DG7="","",IF(DG7="-","【-】","【"&amp;SUBSTITUTE(TEXT(DG7,"#,##0.00"),"-","△")&amp;"】"))</f>
        <v>【83.79】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3">
        <f t="shared" si="14"/>
        <v>0.02</v>
      </c>
      <c r="EJ6" s="33">
        <f t="shared" si="14"/>
        <v>0.03</v>
      </c>
      <c r="EK6" s="33">
        <f t="shared" si="14"/>
        <v>0.04</v>
      </c>
      <c r="EL6" s="33">
        <f t="shared" si="14"/>
        <v>0.03</v>
      </c>
      <c r="EM6" s="33">
        <f t="shared" si="14"/>
        <v>0.02</v>
      </c>
      <c r="EN6" s="32" t="str">
        <f>IF(EN7="","",IF(EN7="-","【-】","【"&amp;SUBSTITUTE(TEXT(EN7,"#,##0.00"),"-","△")&amp;"】"))</f>
        <v>【0.03】</v>
      </c>
    </row>
    <row r="7" spans="1:144" s="34" customFormat="1">
      <c r="A7" s="26"/>
      <c r="B7" s="35">
        <v>2014</v>
      </c>
      <c r="C7" s="35">
        <v>52132</v>
      </c>
      <c r="D7" s="35">
        <v>47</v>
      </c>
      <c r="E7" s="35">
        <v>17</v>
      </c>
      <c r="F7" s="35">
        <v>5</v>
      </c>
      <c r="G7" s="35">
        <v>0</v>
      </c>
      <c r="H7" s="35" t="s">
        <v>95</v>
      </c>
      <c r="I7" s="35" t="s">
        <v>96</v>
      </c>
      <c r="J7" s="35" t="s">
        <v>97</v>
      </c>
      <c r="K7" s="35" t="s">
        <v>98</v>
      </c>
      <c r="L7" s="35" t="s">
        <v>99</v>
      </c>
      <c r="M7" s="36" t="s">
        <v>100</v>
      </c>
      <c r="N7" s="36" t="s">
        <v>101</v>
      </c>
      <c r="O7" s="36">
        <v>18.68</v>
      </c>
      <c r="P7" s="36">
        <v>100</v>
      </c>
      <c r="Q7" s="36">
        <v>2915</v>
      </c>
      <c r="R7" s="36">
        <v>34807</v>
      </c>
      <c r="S7" s="36">
        <v>1152.76</v>
      </c>
      <c r="T7" s="36">
        <v>30.19</v>
      </c>
      <c r="U7" s="36">
        <v>6452</v>
      </c>
      <c r="V7" s="36">
        <v>4.0199999999999996</v>
      </c>
      <c r="W7" s="36">
        <v>1604.98</v>
      </c>
      <c r="X7" s="36">
        <v>63.68</v>
      </c>
      <c r="Y7" s="36">
        <v>59.31</v>
      </c>
      <c r="Z7" s="36">
        <v>54.81</v>
      </c>
      <c r="AA7" s="36">
        <v>57.99</v>
      </c>
      <c r="AB7" s="36">
        <v>57.46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1914.74</v>
      </c>
      <c r="BF7" s="36">
        <v>1685.4</v>
      </c>
      <c r="BG7" s="36">
        <v>1713.04</v>
      </c>
      <c r="BH7" s="36">
        <v>1687.49</v>
      </c>
      <c r="BI7" s="36">
        <v>1685.27</v>
      </c>
      <c r="BJ7" s="36">
        <v>1267.26</v>
      </c>
      <c r="BK7" s="36">
        <v>1239.2</v>
      </c>
      <c r="BL7" s="36">
        <v>1197.82</v>
      </c>
      <c r="BM7" s="36">
        <v>1126.77</v>
      </c>
      <c r="BN7" s="36">
        <v>1044.8</v>
      </c>
      <c r="BO7" s="36">
        <v>992.47</v>
      </c>
      <c r="BP7" s="36">
        <v>48.29</v>
      </c>
      <c r="BQ7" s="36">
        <v>44.5</v>
      </c>
      <c r="BR7" s="36">
        <v>44.42</v>
      </c>
      <c r="BS7" s="36">
        <v>43.3</v>
      </c>
      <c r="BT7" s="36">
        <v>40.72</v>
      </c>
      <c r="BU7" s="36">
        <v>53.42</v>
      </c>
      <c r="BV7" s="36">
        <v>51.56</v>
      </c>
      <c r="BW7" s="36">
        <v>51.03</v>
      </c>
      <c r="BX7" s="36">
        <v>50.9</v>
      </c>
      <c r="BY7" s="36">
        <v>50.82</v>
      </c>
      <c r="BZ7" s="36">
        <v>51.49</v>
      </c>
      <c r="CA7" s="36">
        <v>250.5</v>
      </c>
      <c r="CB7" s="36">
        <v>278.01</v>
      </c>
      <c r="CC7" s="36">
        <v>279.81</v>
      </c>
      <c r="CD7" s="36">
        <v>293.67</v>
      </c>
      <c r="CE7" s="36">
        <v>295.60000000000002</v>
      </c>
      <c r="CF7" s="36">
        <v>269.12</v>
      </c>
      <c r="CG7" s="36">
        <v>283.26</v>
      </c>
      <c r="CH7" s="36">
        <v>289.60000000000002</v>
      </c>
      <c r="CI7" s="36">
        <v>293.27</v>
      </c>
      <c r="CJ7" s="36">
        <v>300.52</v>
      </c>
      <c r="CK7" s="36">
        <v>295.10000000000002</v>
      </c>
      <c r="CL7" s="36">
        <v>44.91</v>
      </c>
      <c r="CM7" s="36">
        <v>48.96</v>
      </c>
      <c r="CN7" s="36">
        <v>52.4</v>
      </c>
      <c r="CO7" s="36">
        <v>54.94</v>
      </c>
      <c r="CP7" s="36">
        <v>51.1</v>
      </c>
      <c r="CQ7" s="36">
        <v>54.23</v>
      </c>
      <c r="CR7" s="36">
        <v>55.2</v>
      </c>
      <c r="CS7" s="36">
        <v>54.74</v>
      </c>
      <c r="CT7" s="36">
        <v>53.78</v>
      </c>
      <c r="CU7" s="36">
        <v>53.24</v>
      </c>
      <c r="CV7" s="36">
        <v>53.32</v>
      </c>
      <c r="CW7" s="36">
        <v>85.69</v>
      </c>
      <c r="CX7" s="36">
        <v>89.12</v>
      </c>
      <c r="CY7" s="36">
        <v>87.81</v>
      </c>
      <c r="CZ7" s="36">
        <v>89.85</v>
      </c>
      <c r="DA7" s="36">
        <v>91.01</v>
      </c>
      <c r="DB7" s="36">
        <v>83.61</v>
      </c>
      <c r="DC7" s="36">
        <v>83.73</v>
      </c>
      <c r="DD7" s="36">
        <v>83.88</v>
      </c>
      <c r="DE7" s="36">
        <v>84.06</v>
      </c>
      <c r="DF7" s="36">
        <v>84.07</v>
      </c>
      <c r="DG7" s="36">
        <v>83.79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0.02</v>
      </c>
      <c r="EJ7" s="36">
        <v>0.03</v>
      </c>
      <c r="EK7" s="36">
        <v>0.04</v>
      </c>
      <c r="EL7" s="36">
        <v>0.03</v>
      </c>
      <c r="EM7" s="36">
        <v>0.02</v>
      </c>
      <c r="EN7" s="36">
        <v>0.03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102</v>
      </c>
      <c r="C9" s="38" t="s">
        <v>103</v>
      </c>
      <c r="D9" s="38" t="s">
        <v>104</v>
      </c>
      <c r="E9" s="38" t="s">
        <v>105</v>
      </c>
      <c r="F9" s="38" t="s">
        <v>106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testserver</cp:lastModifiedBy>
  <dcterms:created xsi:type="dcterms:W3CDTF">2016-02-03T09:09:28Z</dcterms:created>
  <dcterms:modified xsi:type="dcterms:W3CDTF">2016-02-25T00:19:07Z</dcterms:modified>
  <cp:category/>
</cp:coreProperties>
</file>