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<sst xmlns="http://schemas.openxmlformats.org/spreadsheetml/2006/main" count="221" uniqueCount="111">
  <si>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</si>
  <si>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</si>
  <si>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</si>
  <si>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</si>
  <si>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</si>
  <si>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</si>
  <si>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</si>
  <si>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</si>
  <si>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</si>
  <si>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</si>
  <si>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</si>
  <si>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</si>
  <si>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</si>
  <si>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</si>
  <si>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</si>
  <si>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</si>
  <si>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</si>
  <si>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</si>
  <si>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</si>
  <si>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</si>
  <si>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</si>
  <si>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</si>
  <si>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</si>
  <si>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</si>
  <si>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</si>
  <si>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</si>
  <si>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</si>
  <si>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</si>
  <si>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</si>
  <si>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</si>
  <si>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</si>
  <si>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</si>
  <si>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</si>
  <si>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</si>
  <si>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</si>
  <si>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</si>
  <si>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</si>
  <si>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</si>
  <si>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</si>
  <si>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</si>
  <si>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</si>
  <si>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</si>
  <si>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</si>
  <si>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</si>
  <si>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</si>
  <si>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</si>
  <si>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</si>
  <si>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</si>
  <si>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</si>
  <si>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</si>
  <si>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</si>
  <si>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</si>
  <si>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</si>
  <si>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</si>
  <si>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</si>
  <si>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</si>
  <si>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</si>
  <si>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</si>
  <si>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</si>
  <si>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</si>
  <si>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</si>
  <si>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</si>
  <si>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</si>
  <si>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</si>
  <si>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</si>
  <si>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</si>
  <si>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</si>
  <si>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</si>
  <si>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</si>
  <si>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</si>
  <si>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</si>
  <si>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</si>
  <si>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</si>
  <si>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</si>
  <si>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</si>
  <si>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</si>
  <si>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</si>
  <si>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</si>
  <si>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</si>
  <si>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</si>
  <si>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</si>
  <si>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</si>
  <si>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</si>
  <si>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</si>
  <si>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</si>
  <si>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</si>
  <si>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</si>
  <si>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</si>
  <si>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</si>
  <si>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</si>
  <si>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</si>
  <si>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</si>
  <si>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</si>
  <si>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</si>
  <si>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</si>
  <si>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</si>
  <si>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上小阿仁村</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</si>
  <si>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</si>
  <si>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</si>
  <si>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</si>
  <si>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</si>
  <si>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</si>
  <si>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</si>
  <si>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</si>
  <si>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</si>
  <si>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</si>
  <si>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</si>
  <si>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</si>
  <si>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収益的収支比率及び経費回収率ともに100％に満たないものの、収益的収支比率は前年度72.76％から76.77％、経費回収率は43.17％から45.70％と向上した。
　これは、償還金が減少したことと、料金改定が大きな要因となっている。</t>
    <phoneticPr fontId="4"/>
  </si>
  <si>
    <t>　村内に整備された4地区の処理場はともに10年以上経過しているが、今年度実施している施設機能診断調査及び最適整備構想策定に基づき効率的な更新整備を進める。</t>
    <phoneticPr fontId="4"/>
  </si>
  <si>
    <t>　料金改定により一時的な収益の向上はみられるものの、今後の更新整備による経費の増大、人口減少に伴う収益の減少等から、今後は処理区の統合等を検討し村全体として効率的な施設運営を進め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</si>
</sst>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6400896"/>
        <c:axId val="9640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96400896"/>
        <c:axId val="96402816"/>
      </c:lineChart>
      <c:dateAx>
        <c:axId val="96400896"/>
        <c:scaling>
          <c:orientation val="minMax"/>
        </c:scaling>
        <c:delete val="1"/>
        <c:axPos val="b"/>
        <c:numFmt formatCode="ge" sourceLinked="1"/>
        <c:majorTickMark val="none"/>
        <c:minorTickMark val="none"/>
        <c:tickLblPos val="none"/>
        <c:crossAx val="96402816"/>
        <c:crosses val="autoZero"/>
        <c:auto val="1"/>
        <c:lblOffset val="100"/>
        <c:baseTimeUnit val="years"/>
      </c:dateAx>
      <c:valAx>
        <c:axId val="9640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0089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55.74</c:v>
                </c:pt>
                <c:pt idx="1">
                  <c:v>55.74</c:v>
                </c:pt>
                <c:pt idx="2">
                  <c:v>55.74</c:v>
                </c:pt>
                <c:pt idx="3">
                  <c:v>54.63</c:v>
                </c:pt>
                <c:pt idx="4">
                  <c:v>48.83</c:v>
                </c:pt>
              </c:numCache>
            </c:numRef>
          </c:val>
        </c:ser>
        <c:dLbls>
          <c:showLegendKey val="0"/>
          <c:showVal val="0"/>
          <c:showCatName val="0"/>
          <c:showSerName val="0"/>
          <c:showPercent val="0"/>
          <c:showBubbleSize val="0"/>
        </c:dLbls>
        <c:gapWidth val="150"/>
        <c:axId val="98645888"/>
        <c:axId val="9866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98645888"/>
        <c:axId val="98660352"/>
      </c:lineChart>
      <c:dateAx>
        <c:axId val="98645888"/>
        <c:scaling>
          <c:orientation val="minMax"/>
        </c:scaling>
        <c:delete val="1"/>
        <c:axPos val="b"/>
        <c:numFmt formatCode="ge" sourceLinked="1"/>
        <c:majorTickMark val="none"/>
        <c:minorTickMark val="none"/>
        <c:tickLblPos val="none"/>
        <c:crossAx val="98660352"/>
        <c:crosses val="autoZero"/>
        <c:auto val="1"/>
        <c:lblOffset val="100"/>
        <c:baseTimeUnit val="years"/>
      </c:dateAx>
      <c:valAx>
        <c:axId val="9866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4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92.03</c:v>
                </c:pt>
                <c:pt idx="1">
                  <c:v>93.66</c:v>
                </c:pt>
                <c:pt idx="2">
                  <c:v>91.29</c:v>
                </c:pt>
                <c:pt idx="3">
                  <c:v>94.95</c:v>
                </c:pt>
                <c:pt idx="4">
                  <c:v>94.68</c:v>
                </c:pt>
              </c:numCache>
            </c:numRef>
          </c:val>
        </c:ser>
        <c:dLbls>
          <c:showLegendKey val="0"/>
          <c:showVal val="0"/>
          <c:showCatName val="0"/>
          <c:showSerName val="0"/>
          <c:showPercent val="0"/>
          <c:showBubbleSize val="0"/>
        </c:dLbls>
        <c:gapWidth val="150"/>
        <c:axId val="101062144"/>
        <c:axId val="10106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01062144"/>
        <c:axId val="101064064"/>
      </c:lineChart>
      <c:dateAx>
        <c:axId val="101062144"/>
        <c:scaling>
          <c:orientation val="minMax"/>
        </c:scaling>
        <c:delete val="1"/>
        <c:axPos val="b"/>
        <c:numFmt formatCode="ge" sourceLinked="1"/>
        <c:majorTickMark val="none"/>
        <c:minorTickMark val="none"/>
        <c:tickLblPos val="none"/>
        <c:crossAx val="101064064"/>
        <c:crosses val="autoZero"/>
        <c:auto val="1"/>
        <c:lblOffset val="100"/>
        <c:baseTimeUnit val="years"/>
      </c:dateAx>
      <c:valAx>
        <c:axId val="10106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06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74.62</c:v>
                </c:pt>
                <c:pt idx="1">
                  <c:v>75.36</c:v>
                </c:pt>
                <c:pt idx="2">
                  <c:v>73.41</c:v>
                </c:pt>
                <c:pt idx="3">
                  <c:v>72.760000000000005</c:v>
                </c:pt>
                <c:pt idx="4">
                  <c:v>76.77</c:v>
                </c:pt>
              </c:numCache>
            </c:numRef>
          </c:val>
        </c:ser>
        <c:dLbls>
          <c:showLegendKey val="0"/>
          <c:showVal val="0"/>
          <c:showCatName val="0"/>
          <c:showSerName val="0"/>
          <c:showPercent val="0"/>
          <c:showBubbleSize val="0"/>
        </c:dLbls>
        <c:gapWidth val="150"/>
        <c:axId val="96576640"/>
        <c:axId val="9657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576640"/>
        <c:axId val="96578560"/>
      </c:lineChart>
      <c:dateAx>
        <c:axId val="96576640"/>
        <c:scaling>
          <c:orientation val="minMax"/>
        </c:scaling>
        <c:delete val="1"/>
        <c:axPos val="b"/>
        <c:numFmt formatCode="ge" sourceLinked="1"/>
        <c:majorTickMark val="none"/>
        <c:minorTickMark val="none"/>
        <c:tickLblPos val="none"/>
        <c:crossAx val="96578560"/>
        <c:crosses val="autoZero"/>
        <c:auto val="1"/>
        <c:lblOffset val="100"/>
        <c:baseTimeUnit val="years"/>
      </c:dateAx>
      <c:valAx>
        <c:axId val="9657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7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080064"/>
        <c:axId val="9708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080064"/>
        <c:axId val="97081984"/>
      </c:lineChart>
      <c:dateAx>
        <c:axId val="97080064"/>
        <c:scaling>
          <c:orientation val="minMax"/>
        </c:scaling>
        <c:delete val="1"/>
        <c:axPos val="b"/>
        <c:numFmt formatCode="ge" sourceLinked="1"/>
        <c:majorTickMark val="none"/>
        <c:minorTickMark val="none"/>
        <c:tickLblPos val="none"/>
        <c:crossAx val="97081984"/>
        <c:crosses val="autoZero"/>
        <c:auto val="1"/>
        <c:lblOffset val="100"/>
        <c:baseTimeUnit val="years"/>
      </c:dateAx>
      <c:valAx>
        <c:axId val="9708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8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116544"/>
        <c:axId val="9711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116544"/>
        <c:axId val="97118464"/>
      </c:lineChart>
      <c:dateAx>
        <c:axId val="97116544"/>
        <c:scaling>
          <c:orientation val="minMax"/>
        </c:scaling>
        <c:delete val="1"/>
        <c:axPos val="b"/>
        <c:numFmt formatCode="ge" sourceLinked="1"/>
        <c:majorTickMark val="none"/>
        <c:minorTickMark val="none"/>
        <c:tickLblPos val="none"/>
        <c:crossAx val="97118464"/>
        <c:crosses val="autoZero"/>
        <c:auto val="1"/>
        <c:lblOffset val="100"/>
        <c:baseTimeUnit val="years"/>
      </c:dateAx>
      <c:valAx>
        <c:axId val="9711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1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342784"/>
        <c:axId val="9835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342784"/>
        <c:axId val="98353152"/>
      </c:lineChart>
      <c:dateAx>
        <c:axId val="98342784"/>
        <c:scaling>
          <c:orientation val="minMax"/>
        </c:scaling>
        <c:delete val="1"/>
        <c:axPos val="b"/>
        <c:numFmt formatCode="ge" sourceLinked="1"/>
        <c:majorTickMark val="none"/>
        <c:minorTickMark val="none"/>
        <c:tickLblPos val="none"/>
        <c:crossAx val="98353152"/>
        <c:crosses val="autoZero"/>
        <c:auto val="1"/>
        <c:lblOffset val="100"/>
        <c:baseTimeUnit val="years"/>
      </c:dateAx>
      <c:valAx>
        <c:axId val="9835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4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375552"/>
        <c:axId val="9839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375552"/>
        <c:axId val="98390016"/>
      </c:lineChart>
      <c:dateAx>
        <c:axId val="98375552"/>
        <c:scaling>
          <c:orientation val="minMax"/>
        </c:scaling>
        <c:delete val="1"/>
        <c:axPos val="b"/>
        <c:numFmt formatCode="ge" sourceLinked="1"/>
        <c:majorTickMark val="none"/>
        <c:minorTickMark val="none"/>
        <c:tickLblPos val="none"/>
        <c:crossAx val="98390016"/>
        <c:crosses val="autoZero"/>
        <c:auto val="1"/>
        <c:lblOffset val="100"/>
        <c:baseTimeUnit val="years"/>
      </c:dateAx>
      <c:valAx>
        <c:axId val="9839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7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1587.26</c:v>
                </c:pt>
                <c:pt idx="1">
                  <c:v>1499.11</c:v>
                </c:pt>
                <c:pt idx="2">
                  <c:v>1306.8499999999999</c:v>
                </c:pt>
                <c:pt idx="3">
                  <c:v>989.22</c:v>
                </c:pt>
                <c:pt idx="4">
                  <c:v>823.9</c:v>
                </c:pt>
              </c:numCache>
            </c:numRef>
          </c:val>
        </c:ser>
        <c:dLbls>
          <c:showLegendKey val="0"/>
          <c:showVal val="0"/>
          <c:showCatName val="0"/>
          <c:showSerName val="0"/>
          <c:showPercent val="0"/>
          <c:showBubbleSize val="0"/>
        </c:dLbls>
        <c:gapWidth val="150"/>
        <c:axId val="98424320"/>
        <c:axId val="9842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98424320"/>
        <c:axId val="98426240"/>
      </c:lineChart>
      <c:dateAx>
        <c:axId val="98424320"/>
        <c:scaling>
          <c:orientation val="minMax"/>
        </c:scaling>
        <c:delete val="1"/>
        <c:axPos val="b"/>
        <c:numFmt formatCode="ge" sourceLinked="1"/>
        <c:majorTickMark val="none"/>
        <c:minorTickMark val="none"/>
        <c:tickLblPos val="none"/>
        <c:crossAx val="98426240"/>
        <c:crosses val="autoZero"/>
        <c:auto val="1"/>
        <c:lblOffset val="100"/>
        <c:baseTimeUnit val="years"/>
      </c:dateAx>
      <c:valAx>
        <c:axId val="9842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2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31.03</c:v>
                </c:pt>
                <c:pt idx="1">
                  <c:v>29.48</c:v>
                </c:pt>
                <c:pt idx="2">
                  <c:v>33.42</c:v>
                </c:pt>
                <c:pt idx="3">
                  <c:v>43.17</c:v>
                </c:pt>
                <c:pt idx="4">
                  <c:v>45.7</c:v>
                </c:pt>
              </c:numCache>
            </c:numRef>
          </c:val>
        </c:ser>
        <c:dLbls>
          <c:showLegendKey val="0"/>
          <c:showVal val="0"/>
          <c:showCatName val="0"/>
          <c:showSerName val="0"/>
          <c:showPercent val="0"/>
          <c:showBubbleSize val="0"/>
        </c:dLbls>
        <c:gapWidth val="150"/>
        <c:axId val="98438144"/>
        <c:axId val="98468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98438144"/>
        <c:axId val="98468992"/>
      </c:lineChart>
      <c:dateAx>
        <c:axId val="98438144"/>
        <c:scaling>
          <c:orientation val="minMax"/>
        </c:scaling>
        <c:delete val="1"/>
        <c:axPos val="b"/>
        <c:numFmt formatCode="ge" sourceLinked="1"/>
        <c:majorTickMark val="none"/>
        <c:minorTickMark val="none"/>
        <c:tickLblPos val="none"/>
        <c:crossAx val="98468992"/>
        <c:crosses val="autoZero"/>
        <c:auto val="1"/>
        <c:lblOffset val="100"/>
        <c:baseTimeUnit val="years"/>
      </c:dateAx>
      <c:valAx>
        <c:axId val="9846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3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393.42</c:v>
                </c:pt>
                <c:pt idx="1">
                  <c:v>391.22</c:v>
                </c:pt>
                <c:pt idx="2">
                  <c:v>350.97</c:v>
                </c:pt>
                <c:pt idx="3">
                  <c:v>304.26</c:v>
                </c:pt>
                <c:pt idx="4">
                  <c:v>351.52</c:v>
                </c:pt>
              </c:numCache>
            </c:numRef>
          </c:val>
        </c:ser>
        <c:dLbls>
          <c:showLegendKey val="0"/>
          <c:showVal val="0"/>
          <c:showCatName val="0"/>
          <c:showSerName val="0"/>
          <c:showPercent val="0"/>
          <c:showBubbleSize val="0"/>
        </c:dLbls>
        <c:gapWidth val="150"/>
        <c:axId val="98494720"/>
        <c:axId val="9849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98494720"/>
        <c:axId val="98496896"/>
      </c:lineChart>
      <c:dateAx>
        <c:axId val="98494720"/>
        <c:scaling>
          <c:orientation val="minMax"/>
        </c:scaling>
        <c:delete val="1"/>
        <c:axPos val="b"/>
        <c:numFmt formatCode="ge" sourceLinked="1"/>
        <c:majorTickMark val="none"/>
        <c:minorTickMark val="none"/>
        <c:tickLblPos val="none"/>
        <c:crossAx val="98496896"/>
        <c:crosses val="autoZero"/>
        <c:auto val="1"/>
        <c:lblOffset val="100"/>
        <c:baseTimeUnit val="years"/>
      </c:dateAx>
      <c:valAx>
        <c:axId val="9849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9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上小阿仁村</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2586</v>
      </c>
      <c r="AM8" s="64"/>
      <c r="AN8" s="64"/>
      <c r="AO8" s="64"/>
      <c r="AP8" s="64"/>
      <c r="AQ8" s="64"/>
      <c r="AR8" s="64"/>
      <c r="AS8" s="64"/>
      <c r="AT8" s="63">
        <f>データ!S6</f>
        <v>256.72000000000003</v>
      </c>
      <c r="AU8" s="63"/>
      <c r="AV8" s="63"/>
      <c r="AW8" s="63"/>
      <c r="AX8" s="63"/>
      <c r="AY8" s="63"/>
      <c r="AZ8" s="63"/>
      <c r="BA8" s="63"/>
      <c r="BB8" s="63">
        <f>データ!T6</f>
        <v>10.07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44.77</v>
      </c>
      <c r="Q10" s="63"/>
      <c r="R10" s="63"/>
      <c r="S10" s="63"/>
      <c r="T10" s="63"/>
      <c r="U10" s="63"/>
      <c r="V10" s="63"/>
      <c r="W10" s="63">
        <f>データ!P6</f>
        <v>90</v>
      </c>
      <c r="X10" s="63"/>
      <c r="Y10" s="63"/>
      <c r="Z10" s="63"/>
      <c r="AA10" s="63"/>
      <c r="AB10" s="63"/>
      <c r="AC10" s="63"/>
      <c r="AD10" s="64">
        <f>データ!Q6</f>
        <v>3705</v>
      </c>
      <c r="AE10" s="64"/>
      <c r="AF10" s="64"/>
      <c r="AG10" s="64"/>
      <c r="AH10" s="64"/>
      <c r="AI10" s="64"/>
      <c r="AJ10" s="64"/>
      <c r="AK10" s="2"/>
      <c r="AL10" s="64">
        <f>データ!U6</f>
        <v>1147</v>
      </c>
      <c r="AM10" s="64"/>
      <c r="AN10" s="64"/>
      <c r="AO10" s="64"/>
      <c r="AP10" s="64"/>
      <c r="AQ10" s="64"/>
      <c r="AR10" s="64"/>
      <c r="AS10" s="64"/>
      <c r="AT10" s="63">
        <f>データ!V6</f>
        <v>0.94</v>
      </c>
      <c r="AU10" s="63"/>
      <c r="AV10" s="63"/>
      <c r="AW10" s="63"/>
      <c r="AX10" s="63"/>
      <c r="AY10" s="63"/>
      <c r="AZ10" s="63"/>
      <c r="BA10" s="63"/>
      <c r="BB10" s="63">
        <f>データ!W6</f>
        <v>1220.21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53279</v>
      </c>
      <c r="D6" s="31">
        <f t="shared" si="3"/>
        <v>47</v>
      </c>
      <c r="E6" s="31">
        <f t="shared" si="3"/>
        <v>17</v>
      </c>
      <c r="F6" s="31">
        <f t="shared" si="3"/>
        <v>5</v>
      </c>
      <c r="G6" s="31">
        <f t="shared" si="3"/>
        <v>0</v>
      </c>
      <c r="H6" s="31" t="str">
        <f t="shared" si="3"/>
        <v>秋田県　上小阿仁村</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44.77</v>
      </c>
      <c r="P6" s="32">
        <f t="shared" si="3"/>
        <v>90</v>
      </c>
      <c r="Q6" s="32">
        <f t="shared" si="3"/>
        <v>3705</v>
      </c>
      <c r="R6" s="32">
        <f t="shared" si="3"/>
        <v>2586</v>
      </c>
      <c r="S6" s="32">
        <f t="shared" si="3"/>
        <v>256.72000000000003</v>
      </c>
      <c r="T6" s="32">
        <f t="shared" si="3"/>
        <v>10.07</v>
      </c>
      <c r="U6" s="32">
        <f t="shared" si="3"/>
        <v>1147</v>
      </c>
      <c r="V6" s="32">
        <f t="shared" si="3"/>
        <v>0.94</v>
      </c>
      <c r="W6" s="32">
        <f t="shared" si="3"/>
        <v>1220.21</v>
      </c>
      <c r="X6" s="33">
        <f>IF(X7="",NA(),X7)</f>
        <v>74.62</v>
      </c>
      <c r="Y6" s="33">
        <f t="shared" ref="Y6:AG6" si="4">IF(Y7="",NA(),Y7)</f>
        <v>75.36</v>
      </c>
      <c r="Z6" s="33">
        <f t="shared" si="4"/>
        <v>73.41</v>
      </c>
      <c r="AA6" s="33">
        <f t="shared" si="4"/>
        <v>72.760000000000005</v>
      </c>
      <c r="AB6" s="33">
        <f t="shared" si="4"/>
        <v>76.77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1587.26</v>
      </c>
      <c r="BF6" s="33">
        <f t="shared" ref="BF6:BN6" si="7">IF(BF7="",NA(),BF7)</f>
        <v>1499.11</v>
      </c>
      <c r="BG6" s="33">
        <f t="shared" si="7"/>
        <v>1306.8499999999999</v>
      </c>
      <c r="BH6" s="33">
        <f t="shared" si="7"/>
        <v>989.22</v>
      </c>
      <c r="BI6" s="33">
        <f t="shared" si="7"/>
        <v>823.9</v>
      </c>
      <c r="BJ6" s="33">
        <f t="shared" si="7"/>
        <v>1267.26</v>
      </c>
      <c r="BK6" s="33">
        <f t="shared" si="7"/>
        <v>1239.2</v>
      </c>
      <c r="BL6" s="33">
        <f t="shared" si="7"/>
        <v>1197.82</v>
      </c>
      <c r="BM6" s="33">
        <f t="shared" si="7"/>
        <v>1126.77</v>
      </c>
      <c r="BN6" s="33">
        <f t="shared" si="7"/>
        <v>1044.8</v>
      </c>
      <c r="BO6" s="32" t="str">
        <f>IF(BO7="","",IF(BO7="-","【-】","【"&amp;SUBSTITUTE(TEXT(BO7,"#,##0.00"),"-","△")&amp;"】"))</f>
        <v>【992.47】</v>
      </c>
      <c r="BP6" s="33">
        <f>IF(BP7="",NA(),BP7)</f>
        <v>31.03</v>
      </c>
      <c r="BQ6" s="33">
        <f t="shared" ref="BQ6:BY6" si="8">IF(BQ7="",NA(),BQ7)</f>
        <v>29.48</v>
      </c>
      <c r="BR6" s="33">
        <f t="shared" si="8"/>
        <v>33.42</v>
      </c>
      <c r="BS6" s="33">
        <f t="shared" si="8"/>
        <v>43.17</v>
      </c>
      <c r="BT6" s="33">
        <f t="shared" si="8"/>
        <v>45.7</v>
      </c>
      <c r="BU6" s="33">
        <f t="shared" si="8"/>
        <v>53.42</v>
      </c>
      <c r="BV6" s="33">
        <f t="shared" si="8"/>
        <v>51.56</v>
      </c>
      <c r="BW6" s="33">
        <f t="shared" si="8"/>
        <v>51.03</v>
      </c>
      <c r="BX6" s="33">
        <f t="shared" si="8"/>
        <v>50.9</v>
      </c>
      <c r="BY6" s="33">
        <f t="shared" si="8"/>
        <v>50.82</v>
      </c>
      <c r="BZ6" s="32" t="str">
        <f>IF(BZ7="","",IF(BZ7="-","【-】","【"&amp;SUBSTITUTE(TEXT(BZ7,"#,##0.00"),"-","△")&amp;"】"))</f>
        <v>【51.49】</v>
      </c>
      <c r="CA6" s="33">
        <f>IF(CA7="",NA(),CA7)</f>
        <v>393.42</v>
      </c>
      <c r="CB6" s="33">
        <f t="shared" ref="CB6:CJ6" si="9">IF(CB7="",NA(),CB7)</f>
        <v>391.22</v>
      </c>
      <c r="CC6" s="33">
        <f t="shared" si="9"/>
        <v>350.97</v>
      </c>
      <c r="CD6" s="33">
        <f t="shared" si="9"/>
        <v>304.26</v>
      </c>
      <c r="CE6" s="33">
        <f t="shared" si="9"/>
        <v>351.52</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55.74</v>
      </c>
      <c r="CM6" s="33">
        <f t="shared" ref="CM6:CU6" si="10">IF(CM7="",NA(),CM7)</f>
        <v>55.74</v>
      </c>
      <c r="CN6" s="33">
        <f t="shared" si="10"/>
        <v>55.74</v>
      </c>
      <c r="CO6" s="33">
        <f t="shared" si="10"/>
        <v>54.63</v>
      </c>
      <c r="CP6" s="33">
        <f t="shared" si="10"/>
        <v>48.83</v>
      </c>
      <c r="CQ6" s="33">
        <f t="shared" si="10"/>
        <v>54.23</v>
      </c>
      <c r="CR6" s="33">
        <f t="shared" si="10"/>
        <v>55.2</v>
      </c>
      <c r="CS6" s="33">
        <f t="shared" si="10"/>
        <v>54.74</v>
      </c>
      <c r="CT6" s="33">
        <f t="shared" si="10"/>
        <v>53.78</v>
      </c>
      <c r="CU6" s="33">
        <f t="shared" si="10"/>
        <v>53.24</v>
      </c>
      <c r="CV6" s="32" t="str">
        <f>IF(CV7="","",IF(CV7="-","【-】","【"&amp;SUBSTITUTE(TEXT(CV7,"#,##0.00"),"-","△")&amp;"】"))</f>
        <v>【53.32】</v>
      </c>
      <c r="CW6" s="33">
        <f>IF(CW7="",NA(),CW7)</f>
        <v>92.03</v>
      </c>
      <c r="CX6" s="33">
        <f t="shared" ref="CX6:DF6" si="11">IF(CX7="",NA(),CX7)</f>
        <v>93.66</v>
      </c>
      <c r="CY6" s="33">
        <f t="shared" si="11"/>
        <v>91.29</v>
      </c>
      <c r="CZ6" s="33">
        <f t="shared" si="11"/>
        <v>94.95</v>
      </c>
      <c r="DA6" s="33">
        <f t="shared" si="11"/>
        <v>94.68</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53279</v>
      </c>
      <c r="D7" s="35">
        <v>47</v>
      </c>
      <c r="E7" s="35">
        <v>17</v>
      </c>
      <c r="F7" s="35">
        <v>5</v>
      </c>
      <c r="G7" s="35">
        <v>0</v>
      </c>
      <c r="H7" s="35" t="s">
        <v>96</v>
      </c>
      <c r="I7" s="35" t="s">
        <v>97</v>
      </c>
      <c r="J7" s="35" t="s">
        <v>98</v>
      </c>
      <c r="K7" s="35" t="s">
        <v>99</v>
      </c>
      <c r="L7" s="35" t="s">
        <v>100</v>
      </c>
      <c r="M7" s="36" t="s">
        <v>101</v>
      </c>
      <c r="N7" s="36" t="s">
        <v>102</v>
      </c>
      <c r="O7" s="36">
        <v>44.77</v>
      </c>
      <c r="P7" s="36">
        <v>90</v>
      </c>
      <c r="Q7" s="36">
        <v>3705</v>
      </c>
      <c r="R7" s="36">
        <v>2586</v>
      </c>
      <c r="S7" s="36">
        <v>256.72000000000003</v>
      </c>
      <c r="T7" s="36">
        <v>10.07</v>
      </c>
      <c r="U7" s="36">
        <v>1147</v>
      </c>
      <c r="V7" s="36">
        <v>0.94</v>
      </c>
      <c r="W7" s="36">
        <v>1220.21</v>
      </c>
      <c r="X7" s="36">
        <v>74.62</v>
      </c>
      <c r="Y7" s="36">
        <v>75.36</v>
      </c>
      <c r="Z7" s="36">
        <v>73.41</v>
      </c>
      <c r="AA7" s="36">
        <v>72.760000000000005</v>
      </c>
      <c r="AB7" s="36">
        <v>76.77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1587.26</v>
      </c>
      <c r="BF7" s="36">
        <v>1499.11</v>
      </c>
      <c r="BG7" s="36">
        <v>1306.8499999999999</v>
      </c>
      <c r="BH7" s="36">
        <v>989.22</v>
      </c>
      <c r="BI7" s="36">
        <v>823.9</v>
      </c>
      <c r="BJ7" s="36">
        <v>1267.26</v>
      </c>
      <c r="BK7" s="36">
        <v>1239.2</v>
      </c>
      <c r="BL7" s="36">
        <v>1197.82</v>
      </c>
      <c r="BM7" s="36">
        <v>1126.77</v>
      </c>
      <c r="BN7" s="36">
        <v>1044.8</v>
      </c>
      <c r="BO7" s="36">
        <v>992.47</v>
      </c>
      <c r="BP7" s="36">
        <v>31.03</v>
      </c>
      <c r="BQ7" s="36">
        <v>29.48</v>
      </c>
      <c r="BR7" s="36">
        <v>33.42</v>
      </c>
      <c r="BS7" s="36">
        <v>43.17</v>
      </c>
      <c r="BT7" s="36">
        <v>45.7</v>
      </c>
      <c r="BU7" s="36">
        <v>53.42</v>
      </c>
      <c r="BV7" s="36">
        <v>51.56</v>
      </c>
      <c r="BW7" s="36">
        <v>51.03</v>
      </c>
      <c r="BX7" s="36">
        <v>50.9</v>
      </c>
      <c r="BY7" s="36">
        <v>50.82</v>
      </c>
      <c r="BZ7" s="36">
        <v>51.49</v>
      </c>
      <c r="CA7" s="36">
        <v>393.42</v>
      </c>
      <c r="CB7" s="36">
        <v>391.22</v>
      </c>
      <c r="CC7" s="36">
        <v>350.97</v>
      </c>
      <c r="CD7" s="36">
        <v>304.26</v>
      </c>
      <c r="CE7" s="36">
        <v>351.52</v>
      </c>
      <c r="CF7" s="36">
        <v>269.12</v>
      </c>
      <c r="CG7" s="36">
        <v>283.26</v>
      </c>
      <c r="CH7" s="36">
        <v>289.60000000000002</v>
      </c>
      <c r="CI7" s="36">
        <v>293.27</v>
      </c>
      <c r="CJ7" s="36">
        <v>300.52</v>
      </c>
      <c r="CK7" s="36">
        <v>295.10000000000002</v>
      </c>
      <c r="CL7" s="36">
        <v>55.74</v>
      </c>
      <c r="CM7" s="36">
        <v>55.74</v>
      </c>
      <c r="CN7" s="36">
        <v>55.74</v>
      </c>
      <c r="CO7" s="36">
        <v>54.63</v>
      </c>
      <c r="CP7" s="36">
        <v>48.83</v>
      </c>
      <c r="CQ7" s="36">
        <v>54.23</v>
      </c>
      <c r="CR7" s="36">
        <v>55.2</v>
      </c>
      <c r="CS7" s="36">
        <v>54.74</v>
      </c>
      <c r="CT7" s="36">
        <v>53.78</v>
      </c>
      <c r="CU7" s="36">
        <v>53.24</v>
      </c>
      <c r="CV7" s="36">
        <v>53.32</v>
      </c>
      <c r="CW7" s="36">
        <v>92.03</v>
      </c>
      <c r="CX7" s="36">
        <v>93.66</v>
      </c>
      <c r="CY7" s="36">
        <v>91.29</v>
      </c>
      <c r="CZ7" s="36">
        <v>94.95</v>
      </c>
      <c r="DA7" s="36">
        <v>94.68</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2016-02-15T01:48:10Z</cp:lastPrinted>
  <dcterms:created xsi:type="dcterms:W3CDTF">2016-02-03T09:09:30Z</dcterms:created>
  <dcterms:modified xsi:type="dcterms:W3CDTF">2016-02-25T00:27:11Z</dcterms:modified>
  <cp:category/>
</cp:coreProperties>
</file>