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S6" i="5"/>
  <c r="AY8" i="4" s="1"/>
  <c r="R6" i="5"/>
  <c r="Q6" i="5"/>
  <c r="AI8" i="4" s="1"/>
  <c r="P6" i="5"/>
  <c r="O6" i="5"/>
  <c r="N6" i="5"/>
  <c r="M6" i="5"/>
  <c r="L6" i="5"/>
  <c r="K6" i="5"/>
  <c r="R8" i="4" s="1"/>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I10" i="4"/>
  <c r="Z10" i="4"/>
  <c r="R10" i="4"/>
  <c r="J10" i="4"/>
  <c r="B10" i="4"/>
  <c r="AQ8" i="4"/>
  <c r="Z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<sst xmlns="http://schemas.openxmlformats.org/spreadsheetml/2006/main" count="217" uniqueCount="107">
  <si>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</si>
  <si>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</si>
  <si>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</si>
  <si>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</si>
  <si>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</si>
  <si>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</si>
  <si>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</si>
  <si>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</si>
  <si>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</si>
  <si>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</si>
  <si>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</si>
  <si>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</si>
  <si>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</si>
  <si>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</si>
  <si>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</si>
  <si>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</si>
  <si>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</si>
  <si>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</si>
  <si>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</si>
  <si>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</si>
  <si>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</si>
  <si>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</si>
  <si>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</si>
  <si>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</si>
  <si>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</si>
  <si>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</si>
  <si>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</si>
  <si>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</si>
  <si>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</si>
  <si>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</si>
  <si>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</si>
  <si>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</si>
  <si>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</si>
  <si>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</si>
  <si>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</si>
  <si>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</si>
  <si>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</si>
  <si>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</si>
  <si>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</si>
  <si>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</si>
  <si>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</si>
  <si>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</si>
  <si>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</si>
  <si>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</si>
  <si>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</si>
  <si>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</si>
  <si>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</si>
  <si>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</si>
  <si>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</si>
  <si>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</si>
  <si>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</si>
  <si>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</si>
  <si>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</si>
  <si>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</si>
  <si>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</si>
  <si>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</si>
  <si>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</si>
  <si>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</si>
  <si>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</si>
  <si>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</si>
  <si>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</si>
  <si>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</si>
  <si>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</si>
  <si>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</si>
  <si>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</si>
  <si>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</si>
  <si>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</si>
  <si>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</si>
  <si>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</si>
  <si>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</si>
  <si>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</si>
  <si>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</si>
  <si>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</si>
  <si>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</si>
  <si>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</si>
  <si>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</si>
  <si>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</si>
  <si>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</si>
  <si>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</si>
  <si>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</si>
  <si>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</si>
  <si>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</si>
  <si>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</si>
  <si>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</si>
  <si>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</si>
  <si>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</si>
  <si>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</si>
  <si>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</si>
  <si>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</si>
  <si>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</si>
  <si>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</si>
  <si>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</si>
  <si>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</si>
  <si>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五城目町</t>
  </si>
  <si>
    <t>法適用</t>
  </si>
  <si>
    <t>水道事業</t>
  </si>
  <si>
    <t>末端給水事業</t>
  </si>
  <si>
    <t>A8</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</si>
  <si>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</si>
  <si>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</si>
  <si>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</si>
  <si>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</si>
  <si>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</si>
  <si>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</si>
  <si>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生活用水その他の浄水を町民に供給し公共福祉の増進を図り将来にわたって安定的に事業を継続するため中長期的な視点に立った経営を行います。
　人口減少、節水型給水装置の普及により給水収益が減少傾向にあることから宅内漏水等の早期発見により有収水量の増加を図ります。 
　また、下水道接続や浄化槽の設置など下水道事業との連携で新たな使用水量の増加を図ります。　
　現状は単年度の収支が黒字となっていますが料金回収率が100％を下回っており給水収益以外の収入で賄われていることを意味することから、必要に応じて料金の見直しを検討する必要があります。</t>
    <rPh sb="1" eb="3">
      <t>セイカツ</t>
    </rPh>
    <rPh sb="3" eb="5">
      <t>ヨウスイ</t>
    </rPh>
    <rPh sb="7" eb="8">
      <t>タ</t>
    </rPh>
    <rPh sb="9" eb="11">
      <t>ジョウスイ</t>
    </rPh>
    <rPh sb="12" eb="14">
      <t>チョウミン</t>
    </rPh>
    <rPh sb="15" eb="17">
      <t>キョウキュウ</t>
    </rPh>
    <rPh sb="18" eb="20">
      <t>コウキョウ</t>
    </rPh>
    <rPh sb="20" eb="22">
      <t>フクシ</t>
    </rPh>
    <rPh sb="23" eb="25">
      <t>ゾウシン</t>
    </rPh>
    <rPh sb="26" eb="27">
      <t>ハカ</t>
    </rPh>
    <rPh sb="28" eb="30">
      <t>ショウライ</t>
    </rPh>
    <rPh sb="35" eb="37">
      <t>アンテイ</t>
    </rPh>
    <rPh sb="37" eb="38">
      <t>テキ</t>
    </rPh>
    <rPh sb="39" eb="41">
      <t>ジギョウ</t>
    </rPh>
    <rPh sb="42" eb="44">
      <t>ケイゾク</t>
    </rPh>
    <rPh sb="48" eb="49">
      <t>チュウ</t>
    </rPh>
    <rPh sb="49" eb="51">
      <t>チョウキ</t>
    </rPh>
    <rPh sb="51" eb="52">
      <t>テキ</t>
    </rPh>
    <rPh sb="53" eb="55">
      <t>シテン</t>
    </rPh>
    <rPh sb="56" eb="57">
      <t>タ</t>
    </rPh>
    <rPh sb="59" eb="61">
      <t>ケイエイ</t>
    </rPh>
    <rPh sb="62" eb="63">
      <t>オコナ</t>
    </rPh>
    <rPh sb="69" eb="71">
      <t>ジンコウ</t>
    </rPh>
    <rPh sb="71" eb="73">
      <t>ゲンショウ</t>
    </rPh>
    <rPh sb="74" eb="76">
      <t>セッスイ</t>
    </rPh>
    <rPh sb="76" eb="77">
      <t>カタ</t>
    </rPh>
    <rPh sb="77" eb="79">
      <t>キュウスイ</t>
    </rPh>
    <rPh sb="79" eb="81">
      <t>ソウチ</t>
    </rPh>
    <rPh sb="82" eb="84">
      <t>フキュウ</t>
    </rPh>
    <rPh sb="87" eb="89">
      <t>キュウスイ</t>
    </rPh>
    <rPh sb="89" eb="91">
      <t>シュウエキ</t>
    </rPh>
    <rPh sb="92" eb="94">
      <t>ゲンショウ</t>
    </rPh>
    <rPh sb="94" eb="96">
      <t>ケイコウ</t>
    </rPh>
    <rPh sb="103" eb="104">
      <t>タク</t>
    </rPh>
    <rPh sb="104" eb="105">
      <t>ナイ</t>
    </rPh>
    <rPh sb="105" eb="107">
      <t>ロウスイ</t>
    </rPh>
    <rPh sb="107" eb="108">
      <t>トウ</t>
    </rPh>
    <rPh sb="109" eb="111">
      <t>ソウキ</t>
    </rPh>
    <rPh sb="111" eb="113">
      <t>ハッケン</t>
    </rPh>
    <rPh sb="116" eb="117">
      <t>ユウ</t>
    </rPh>
    <rPh sb="117" eb="118">
      <t>シュウ</t>
    </rPh>
    <rPh sb="118" eb="120">
      <t>スイリョウ</t>
    </rPh>
    <rPh sb="121" eb="123">
      <t>ゾウカ</t>
    </rPh>
    <rPh sb="124" eb="125">
      <t>ハカ</t>
    </rPh>
    <rPh sb="135" eb="137">
      <t>ゲスイ</t>
    </rPh>
    <rPh sb="137" eb="138">
      <t>ドウ</t>
    </rPh>
    <rPh sb="138" eb="140">
      <t>セツゾク</t>
    </rPh>
    <rPh sb="141" eb="143">
      <t>ジョウカ</t>
    </rPh>
    <rPh sb="143" eb="144">
      <t>ソウ</t>
    </rPh>
    <rPh sb="145" eb="147">
      <t>セッチ</t>
    </rPh>
    <rPh sb="149" eb="151">
      <t>ゲスイ</t>
    </rPh>
    <rPh sb="151" eb="152">
      <t>ドウ</t>
    </rPh>
    <rPh sb="152" eb="154">
      <t>ジギョウ</t>
    </rPh>
    <rPh sb="156" eb="158">
      <t>レンケイ</t>
    </rPh>
    <rPh sb="159" eb="160">
      <t>アラ</t>
    </rPh>
    <rPh sb="162" eb="164">
      <t>シヨウ</t>
    </rPh>
    <rPh sb="164" eb="166">
      <t>スイリョウ</t>
    </rPh>
    <rPh sb="167" eb="169">
      <t>ゾウカ</t>
    </rPh>
    <rPh sb="170" eb="171">
      <t>ハカ</t>
    </rPh>
    <rPh sb="178" eb="180">
      <t>ゲンジョウ</t>
    </rPh>
    <rPh sb="181" eb="184">
      <t>タンネンド</t>
    </rPh>
    <rPh sb="185" eb="187">
      <t>シュウシ</t>
    </rPh>
    <rPh sb="188" eb="190">
      <t>クロジ</t>
    </rPh>
    <rPh sb="198" eb="200">
      <t>リョウキン</t>
    </rPh>
    <rPh sb="200" eb="202">
      <t>カイシュウ</t>
    </rPh>
    <rPh sb="202" eb="203">
      <t>リツ</t>
    </rPh>
    <rPh sb="209" eb="211">
      <t>シタマワ</t>
    </rPh>
    <rPh sb="215" eb="217">
      <t>キュウスイ</t>
    </rPh>
    <rPh sb="217" eb="219">
      <t>シュウエキ</t>
    </rPh>
    <rPh sb="219" eb="221">
      <t>イガイ</t>
    </rPh>
    <rPh sb="222" eb="224">
      <t>シュウニュウ</t>
    </rPh>
    <rPh sb="225" eb="226">
      <t>マカナ</t>
    </rPh>
    <rPh sb="234" eb="236">
      <t>イミ</t>
    </rPh>
    <rPh sb="243" eb="245">
      <t>ヒツヨウ</t>
    </rPh>
    <rPh sb="246" eb="247">
      <t>オウ</t>
    </rPh>
    <rPh sb="249" eb="251">
      <t>リョウキン</t>
    </rPh>
    <rPh sb="252" eb="254">
      <t>ミナオ</t>
    </rPh>
    <rPh sb="256" eb="258">
      <t>ケントウ</t>
    </rPh>
    <rPh sb="260" eb="262">
      <t>ヒツヨウ</t>
    </rPh>
    <phoneticPr fontId="4"/>
  </si>
  <si>
    <t>　老朽化が進んでいる浄水設備について給水量の減少に伴い単独で更新を実施する場合には規模縮小による事業費の減少を図る方向で検討します。　
　また、耐用年数に達する配水管については想定される大規模地震を前提として計画的に耐震管への更新を図る方向で検討します。</t>
    <rPh sb="1" eb="3">
      <t>ロウキュウ</t>
    </rPh>
    <rPh sb="3" eb="4">
      <t>カ</t>
    </rPh>
    <rPh sb="5" eb="6">
      <t>スス</t>
    </rPh>
    <rPh sb="10" eb="12">
      <t>ジョウスイ</t>
    </rPh>
    <rPh sb="12" eb="14">
      <t>セツビ</t>
    </rPh>
    <rPh sb="18" eb="20">
      <t>キュウスイ</t>
    </rPh>
    <rPh sb="20" eb="21">
      <t>リョウ</t>
    </rPh>
    <rPh sb="22" eb="24">
      <t>ゲンショウ</t>
    </rPh>
    <rPh sb="25" eb="26">
      <t>トモナ</t>
    </rPh>
    <rPh sb="27" eb="29">
      <t>タンドク</t>
    </rPh>
    <rPh sb="30" eb="32">
      <t>コウシン</t>
    </rPh>
    <rPh sb="33" eb="35">
      <t>ジッシ</t>
    </rPh>
    <rPh sb="37" eb="39">
      <t>バアイ</t>
    </rPh>
    <rPh sb="41" eb="43">
      <t>キボ</t>
    </rPh>
    <rPh sb="43" eb="45">
      <t>シュクショウ</t>
    </rPh>
    <rPh sb="48" eb="51">
      <t>ジギョウヒ</t>
    </rPh>
    <rPh sb="52" eb="54">
      <t>ゲンショウ</t>
    </rPh>
    <rPh sb="55" eb="56">
      <t>ハカ</t>
    </rPh>
    <rPh sb="57" eb="59">
      <t>ホウコウ</t>
    </rPh>
    <rPh sb="60" eb="62">
      <t>ケントウ</t>
    </rPh>
    <rPh sb="72" eb="74">
      <t>タイヨウ</t>
    </rPh>
    <rPh sb="74" eb="76">
      <t>ネンスウ</t>
    </rPh>
    <rPh sb="77" eb="78">
      <t>タッ</t>
    </rPh>
    <rPh sb="80" eb="82">
      <t>ハイスイ</t>
    </rPh>
    <rPh sb="82" eb="83">
      <t>カン</t>
    </rPh>
    <rPh sb="88" eb="90">
      <t>ソウテイ</t>
    </rPh>
    <rPh sb="93" eb="96">
      <t>ダイキボ</t>
    </rPh>
    <rPh sb="96" eb="98">
      <t>ジシン</t>
    </rPh>
    <rPh sb="99" eb="101">
      <t>ゼンテイ</t>
    </rPh>
    <rPh sb="104" eb="106">
      <t>ケイカク</t>
    </rPh>
    <rPh sb="106" eb="107">
      <t>テキ</t>
    </rPh>
    <rPh sb="108" eb="110">
      <t>タイシン</t>
    </rPh>
    <rPh sb="110" eb="111">
      <t>カン</t>
    </rPh>
    <rPh sb="113" eb="115">
      <t>コウシン</t>
    </rPh>
    <rPh sb="116" eb="117">
      <t>ハカ</t>
    </rPh>
    <rPh sb="118" eb="120">
      <t>ホウコウ</t>
    </rPh>
    <rPh sb="121" eb="123">
      <t>ケントウ</t>
    </rPh>
    <phoneticPr fontId="4"/>
  </si>
  <si>
    <t>①経常収支比率について　
　現状は単年度黒字を確保していますが、人口減少による給水料金の減少が続いていることが経常収支比率悪化の要因となっています。
②累積欠損金比率について
　現状は、累積欠損金はありません。
③流動比率について
　現状は、流動資産があり企業債元利償還以外に大きな資金の減少は予定されていないことから、当面、比率が100％を下回る恐れはありません。
④企業債残高対給水収益比率について
　過去に統合簡易水道事業で実施した区域の整備に充てた起債額が大きい割に整備区域からの給水収益はさほど多くなく本来の上水道区域においても人口の減少から給水料が減少しているため比率は平均値と比べ高くなっています。
⑤料金回収率について
　人口減少による給水収益の減少、電気設備更新などへの投資で減価償却費が増加し給水原価が高くなり料金回収率が下がっています。
⑥給水原価について
　老朽化が著しかった電気設備の更新や東日本大震災を教訓とした停電に備えての自家発電設備設置などを実施した結果減価償却費が増加し給水原価の上昇となっています。
⑦施設利用率について
　大きく変動することはありませんが人口減少や節水型給水器具の普及により一日平均給水量は今後も減少は続くものと思われます。
⑧有収率について
　現状は類似団体より高い数値ですが、さらに宅内漏水の早期発見等、不明水の削減を行い有収水量の増加を図ります。</t>
    <rPh sb="1" eb="3">
      <t>ケイジョウ</t>
    </rPh>
    <rPh sb="3" eb="5">
      <t>シュウシ</t>
    </rPh>
    <rPh sb="5" eb="7">
      <t>ヒリツ</t>
    </rPh>
    <rPh sb="14" eb="16">
      <t>ゲンジョウ</t>
    </rPh>
    <rPh sb="17" eb="20">
      <t>タンネンド</t>
    </rPh>
    <rPh sb="20" eb="22">
      <t>クロジ</t>
    </rPh>
    <rPh sb="23" eb="25">
      <t>カクホ</t>
    </rPh>
    <rPh sb="32" eb="34">
      <t>ジンコウ</t>
    </rPh>
    <rPh sb="34" eb="36">
      <t>ゲンショウ</t>
    </rPh>
    <rPh sb="39" eb="41">
      <t>キュウスイ</t>
    </rPh>
    <rPh sb="41" eb="42">
      <t>リョウ</t>
    </rPh>
    <rPh sb="42" eb="43">
      <t>キン</t>
    </rPh>
    <rPh sb="44" eb="46">
      <t>ゲンショウ</t>
    </rPh>
    <rPh sb="47" eb="48">
      <t>ツヅ</t>
    </rPh>
    <rPh sb="55" eb="57">
      <t>ケイジョウ</t>
    </rPh>
    <rPh sb="57" eb="59">
      <t>シュウシ</t>
    </rPh>
    <rPh sb="59" eb="61">
      <t>ヒリツ</t>
    </rPh>
    <rPh sb="61" eb="63">
      <t>アッカ</t>
    </rPh>
    <rPh sb="64" eb="66">
      <t>ヨウイン</t>
    </rPh>
    <rPh sb="76" eb="78">
      <t>ルイセキ</t>
    </rPh>
    <rPh sb="78" eb="80">
      <t>ケッソン</t>
    </rPh>
    <rPh sb="80" eb="81">
      <t>キン</t>
    </rPh>
    <rPh sb="81" eb="83">
      <t>ヒリツ</t>
    </rPh>
    <rPh sb="89" eb="91">
      <t>ゲンジョウ</t>
    </rPh>
    <rPh sb="93" eb="95">
      <t>ルイセキ</t>
    </rPh>
    <rPh sb="95" eb="97">
      <t>ケッソン</t>
    </rPh>
    <rPh sb="97" eb="98">
      <t>キン</t>
    </rPh>
    <rPh sb="107" eb="109">
      <t>リュウドウ</t>
    </rPh>
    <rPh sb="109" eb="111">
      <t>ヒリツ</t>
    </rPh>
    <rPh sb="117" eb="119">
      <t>ゲンジョウ</t>
    </rPh>
    <rPh sb="121" eb="123">
      <t>リュウドウ</t>
    </rPh>
    <rPh sb="123" eb="125">
      <t>シサン</t>
    </rPh>
    <rPh sb="128" eb="130">
      <t>キギョウ</t>
    </rPh>
    <rPh sb="130" eb="131">
      <t>サイ</t>
    </rPh>
    <rPh sb="131" eb="133">
      <t>ガンリ</t>
    </rPh>
    <rPh sb="133" eb="135">
      <t>ショウカン</t>
    </rPh>
    <rPh sb="135" eb="137">
      <t>イガイ</t>
    </rPh>
    <rPh sb="138" eb="139">
      <t>オオ</t>
    </rPh>
    <rPh sb="141" eb="143">
      <t>シキン</t>
    </rPh>
    <rPh sb="144" eb="146">
      <t>ゲンショウ</t>
    </rPh>
    <rPh sb="147" eb="149">
      <t>ヨテイ</t>
    </rPh>
    <rPh sb="160" eb="162">
      <t>トウメン</t>
    </rPh>
    <rPh sb="163" eb="165">
      <t>ヒリツ</t>
    </rPh>
    <rPh sb="171" eb="173">
      <t>シタマワ</t>
    </rPh>
    <rPh sb="174" eb="175">
      <t>オソ</t>
    </rPh>
    <rPh sb="185" eb="187">
      <t>キギョウ</t>
    </rPh>
    <rPh sb="187" eb="188">
      <t>サイ</t>
    </rPh>
    <rPh sb="188" eb="190">
      <t>ザンダカ</t>
    </rPh>
    <rPh sb="190" eb="191">
      <t>タイ</t>
    </rPh>
    <rPh sb="191" eb="193">
      <t>キュウスイ</t>
    </rPh>
    <rPh sb="193" eb="195">
      <t>シュウエキ</t>
    </rPh>
    <rPh sb="195" eb="197">
      <t>ヒリツ</t>
    </rPh>
    <rPh sb="203" eb="205">
      <t>カコ</t>
    </rPh>
    <rPh sb="206" eb="208">
      <t>トウゴウ</t>
    </rPh>
    <rPh sb="308" eb="310">
      <t>リョウキン</t>
    </rPh>
    <rPh sb="310" eb="312">
      <t>カイシュウ</t>
    </rPh>
    <rPh sb="312" eb="313">
      <t>リツ</t>
    </rPh>
    <rPh sb="319" eb="321">
      <t>ジンコウ</t>
    </rPh>
    <rPh sb="321" eb="323">
      <t>ゲンショウ</t>
    </rPh>
    <rPh sb="326" eb="328">
      <t>キュウスイ</t>
    </rPh>
    <rPh sb="328" eb="330">
      <t>シュウエキ</t>
    </rPh>
    <rPh sb="331" eb="333">
      <t>ゲンショウ</t>
    </rPh>
    <rPh sb="334" eb="336">
      <t>デンキ</t>
    </rPh>
    <rPh sb="336" eb="338">
      <t>セツビ</t>
    </rPh>
    <rPh sb="338" eb="340">
      <t>コウシン</t>
    </rPh>
    <rPh sb="344" eb="346">
      <t>トウシ</t>
    </rPh>
    <rPh sb="347" eb="349">
      <t>ゲンカ</t>
    </rPh>
    <rPh sb="349" eb="351">
      <t>ショウキャク</t>
    </rPh>
    <rPh sb="351" eb="352">
      <t>ヒ</t>
    </rPh>
    <rPh sb="353" eb="355">
      <t>ゾウカ</t>
    </rPh>
    <rPh sb="356" eb="358">
      <t>キュウスイ</t>
    </rPh>
    <rPh sb="358" eb="360">
      <t>ゲンカ</t>
    </rPh>
    <rPh sb="361" eb="362">
      <t>タカ</t>
    </rPh>
    <rPh sb="365" eb="367">
      <t>リョウキン</t>
    </rPh>
    <rPh sb="367" eb="369">
      <t>カイシュウ</t>
    </rPh>
    <rPh sb="369" eb="370">
      <t>リツ</t>
    </rPh>
    <rPh sb="371" eb="372">
      <t>サ</t>
    </rPh>
    <rPh sb="381" eb="383">
      <t>キュウスイ</t>
    </rPh>
    <rPh sb="391" eb="393">
      <t>ロウキュウ</t>
    </rPh>
    <rPh sb="393" eb="394">
      <t>カ</t>
    </rPh>
    <rPh sb="395" eb="396">
      <t>イチジル</t>
    </rPh>
    <rPh sb="400" eb="402">
      <t>デンキ</t>
    </rPh>
    <rPh sb="402" eb="404">
      <t>セツビ</t>
    </rPh>
    <rPh sb="405" eb="407">
      <t>コウシン</t>
    </rPh>
    <rPh sb="408" eb="409">
      <t>ヒガシ</t>
    </rPh>
    <rPh sb="409" eb="411">
      <t>ニホン</t>
    </rPh>
    <rPh sb="411" eb="412">
      <t>ダイ</t>
    </rPh>
    <rPh sb="412" eb="414">
      <t>シンサイ</t>
    </rPh>
    <rPh sb="415" eb="417">
      <t>キョウクン</t>
    </rPh>
    <rPh sb="420" eb="422">
      <t>テイデン</t>
    </rPh>
    <rPh sb="423" eb="424">
      <t>ソナ</t>
    </rPh>
    <rPh sb="427" eb="429">
      <t>ジカ</t>
    </rPh>
    <rPh sb="429" eb="431">
      <t>ハツデン</t>
    </rPh>
    <rPh sb="431" eb="433">
      <t>セツビ</t>
    </rPh>
    <rPh sb="433" eb="435">
      <t>セッチ</t>
    </rPh>
    <rPh sb="438" eb="440">
      <t>ジッシ</t>
    </rPh>
    <rPh sb="442" eb="444">
      <t>ケッカ</t>
    </rPh>
    <rPh sb="444" eb="446">
      <t>ゲンカ</t>
    </rPh>
    <rPh sb="446" eb="448">
      <t>ショウキャク</t>
    </rPh>
    <rPh sb="448" eb="449">
      <t>ヒ</t>
    </rPh>
    <rPh sb="450" eb="452">
      <t>ゾウカ</t>
    </rPh>
    <rPh sb="453" eb="455">
      <t>キュウスイ</t>
    </rPh>
    <rPh sb="455" eb="457">
      <t>ゲンカ</t>
    </rPh>
    <rPh sb="458" eb="460">
      <t>ジョウショウ</t>
    </rPh>
    <rPh sb="470" eb="472">
      <t>シセツ</t>
    </rPh>
    <rPh sb="472" eb="475">
      <t>リヨウリツ</t>
    </rPh>
    <rPh sb="481" eb="482">
      <t>オオ</t>
    </rPh>
    <rPh sb="484" eb="486">
      <t>ヘンドウ</t>
    </rPh>
    <rPh sb="497" eb="499">
      <t>ジンコウ</t>
    </rPh>
    <rPh sb="499" eb="501">
      <t>ゲンショウ</t>
    </rPh>
    <rPh sb="502" eb="504">
      <t>セッスイ</t>
    </rPh>
    <rPh sb="504" eb="505">
      <t>カタ</t>
    </rPh>
    <rPh sb="505" eb="507">
      <t>キュウスイ</t>
    </rPh>
    <rPh sb="507" eb="509">
      <t>キグ</t>
    </rPh>
    <rPh sb="510" eb="512">
      <t>フキュウ</t>
    </rPh>
    <rPh sb="515" eb="517">
      <t>イチニチ</t>
    </rPh>
    <rPh sb="517" eb="519">
      <t>ヘイキン</t>
    </rPh>
    <rPh sb="519" eb="521">
      <t>キュウスイ</t>
    </rPh>
    <rPh sb="521" eb="522">
      <t>リョウ</t>
    </rPh>
    <rPh sb="523" eb="525">
      <t>コンゴ</t>
    </rPh>
    <rPh sb="526" eb="528">
      <t>ゲンショウ</t>
    </rPh>
    <rPh sb="529" eb="530">
      <t>ツヅ</t>
    </rPh>
    <rPh sb="534" eb="535">
      <t>オモ</t>
    </rPh>
    <rPh sb="542" eb="543">
      <t>ユウ</t>
    </rPh>
    <rPh sb="543" eb="544">
      <t>シュウ</t>
    </rPh>
    <rPh sb="544" eb="545">
      <t>リツ</t>
    </rPh>
    <rPh sb="551" eb="553">
      <t>ゲンジョウ</t>
    </rPh>
    <rPh sb="554" eb="556">
      <t>ルイジ</t>
    </rPh>
    <rPh sb="556" eb="558">
      <t>ダンタイ</t>
    </rPh>
    <rPh sb="560" eb="561">
      <t>タカ</t>
    </rPh>
    <rPh sb="562" eb="564">
      <t>スウチ</t>
    </rPh>
    <rPh sb="571" eb="572">
      <t>タク</t>
    </rPh>
    <rPh sb="572" eb="573">
      <t>ナイ</t>
    </rPh>
    <rPh sb="573" eb="575">
      <t>ロウスイ</t>
    </rPh>
    <rPh sb="576" eb="578">
      <t>ソウキ</t>
    </rPh>
    <rPh sb="578" eb="580">
      <t>ハッケン</t>
    </rPh>
    <rPh sb="580" eb="581">
      <t>トウ</t>
    </rPh>
    <rPh sb="582" eb="584">
      <t>フメイ</t>
    </rPh>
    <rPh sb="584" eb="585">
      <t>スイ</t>
    </rPh>
    <rPh sb="586" eb="588">
      <t>サクゲン</t>
    </rPh>
    <rPh sb="589" eb="590">
      <t>オコナ</t>
    </rPh>
    <rPh sb="591" eb="592">
      <t>ユウ</t>
    </rPh>
    <rPh sb="592" eb="593">
      <t>シュウ</t>
    </rPh>
    <rPh sb="593" eb="595">
      <t>スイリョウ</t>
    </rPh>
    <rPh sb="596" eb="598">
      <t>ゾウカ</t>
    </rPh>
    <rPh sb="599" eb="600">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</si>
</sst>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13" fillId="0" borderId="9"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0.19</c:v>
                </c:pt>
                <c:pt idx="1">
                  <c:v>2.56</c:v>
                </c:pt>
                <c:pt idx="2">
                  <c:v>0.2</c:v>
                </c:pt>
                <c:pt idx="3">
                  <c:v>7.0000000000000007E-2</c:v>
                </c:pt>
                <c:pt idx="4">
                  <c:v>0.56999999999999995</c:v>
                </c:pt>
              </c:numCache>
            </c:numRef>
          </c:val>
        </c:ser>
        <c:dLbls>
          <c:showLegendKey val="0"/>
          <c:showVal val="0"/>
          <c:showCatName val="0"/>
          <c:showSerName val="0"/>
          <c:showPercent val="0"/>
          <c:showBubbleSize val="0"/>
        </c:dLbls>
        <c:gapWidth val="150"/>
        <c:axId val="92271360"/>
        <c:axId val="9227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0.81</c:v>
                </c:pt>
                <c:pt idx="1">
                  <c:v>0.82</c:v>
                </c:pt>
                <c:pt idx="2">
                  <c:v>0.66</c:v>
                </c:pt>
                <c:pt idx="3">
                  <c:v>0.64</c:v>
                </c:pt>
                <c:pt idx="4">
                  <c:v>0.56000000000000005</c:v>
                </c:pt>
              </c:numCache>
            </c:numRef>
          </c:val>
          <c:smooth val="0"/>
        </c:ser>
        <c:dLbls>
          <c:showLegendKey val="0"/>
          <c:showVal val="0"/>
          <c:showCatName val="0"/>
          <c:showSerName val="0"/>
          <c:showPercent val="0"/>
          <c:showBubbleSize val="0"/>
        </c:dLbls>
        <c:marker val="1"/>
        <c:smooth val="0"/>
        <c:axId val="92271360"/>
        <c:axId val="92274048"/>
      </c:lineChart>
      <c:dateAx>
        <c:axId val="92271360"/>
        <c:scaling>
          <c:orientation val="minMax"/>
        </c:scaling>
        <c:delete val="1"/>
        <c:axPos val="b"/>
        <c:numFmt formatCode="ge" sourceLinked="1"/>
        <c:majorTickMark val="none"/>
        <c:minorTickMark val="none"/>
        <c:tickLblPos val="none"/>
        <c:crossAx val="92274048"/>
        <c:crosses val="autoZero"/>
        <c:auto val="1"/>
        <c:lblOffset val="100"/>
        <c:baseTimeUnit val="years"/>
      </c:dateAx>
      <c:valAx>
        <c:axId val="9227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27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64.3</c:v>
                </c:pt>
                <c:pt idx="1">
                  <c:v>64.62</c:v>
                </c:pt>
                <c:pt idx="2">
                  <c:v>62.13</c:v>
                </c:pt>
                <c:pt idx="3">
                  <c:v>60.88</c:v>
                </c:pt>
                <c:pt idx="4">
                  <c:v>58.97</c:v>
                </c:pt>
              </c:numCache>
            </c:numRef>
          </c:val>
        </c:ser>
        <c:dLbls>
          <c:showLegendKey val="0"/>
          <c:showVal val="0"/>
          <c:showCatName val="0"/>
          <c:showSerName val="0"/>
          <c:showPercent val="0"/>
          <c:showBubbleSize val="0"/>
        </c:dLbls>
        <c:gapWidth val="150"/>
        <c:axId val="101726080"/>
        <c:axId val="101736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51.05</c:v>
                </c:pt>
                <c:pt idx="1">
                  <c:v>50.49</c:v>
                </c:pt>
                <c:pt idx="2">
                  <c:v>49.69</c:v>
                </c:pt>
                <c:pt idx="3">
                  <c:v>49.77</c:v>
                </c:pt>
                <c:pt idx="4">
                  <c:v>49.22</c:v>
                </c:pt>
              </c:numCache>
            </c:numRef>
          </c:val>
          <c:smooth val="0"/>
        </c:ser>
        <c:dLbls>
          <c:showLegendKey val="0"/>
          <c:showVal val="0"/>
          <c:showCatName val="0"/>
          <c:showSerName val="0"/>
          <c:showPercent val="0"/>
          <c:showBubbleSize val="0"/>
        </c:dLbls>
        <c:marker val="1"/>
        <c:smooth val="0"/>
        <c:axId val="101726080"/>
        <c:axId val="101736448"/>
      </c:lineChart>
      <c:dateAx>
        <c:axId val="101726080"/>
        <c:scaling>
          <c:orientation val="minMax"/>
        </c:scaling>
        <c:delete val="1"/>
        <c:axPos val="b"/>
        <c:numFmt formatCode="ge" sourceLinked="1"/>
        <c:majorTickMark val="none"/>
        <c:minorTickMark val="none"/>
        <c:tickLblPos val="none"/>
        <c:crossAx val="101736448"/>
        <c:crosses val="autoZero"/>
        <c:auto val="1"/>
        <c:lblOffset val="100"/>
        <c:baseTimeUnit val="years"/>
      </c:dateAx>
      <c:valAx>
        <c:axId val="101736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2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81.86</c:v>
                </c:pt>
                <c:pt idx="1">
                  <c:v>80.400000000000006</c:v>
                </c:pt>
                <c:pt idx="2">
                  <c:v>84.58</c:v>
                </c:pt>
                <c:pt idx="3">
                  <c:v>84.25</c:v>
                </c:pt>
                <c:pt idx="4">
                  <c:v>85.28</c:v>
                </c:pt>
              </c:numCache>
            </c:numRef>
          </c:val>
        </c:ser>
        <c:dLbls>
          <c:showLegendKey val="0"/>
          <c:showVal val="0"/>
          <c:showCatName val="0"/>
          <c:showSerName val="0"/>
          <c:showPercent val="0"/>
          <c:showBubbleSize val="0"/>
        </c:dLbls>
        <c:gapWidth val="150"/>
        <c:axId val="101778944"/>
        <c:axId val="101780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80.81</c:v>
                </c:pt>
                <c:pt idx="1">
                  <c:v>78.7</c:v>
                </c:pt>
                <c:pt idx="2">
                  <c:v>80.010000000000005</c:v>
                </c:pt>
                <c:pt idx="3">
                  <c:v>79.98</c:v>
                </c:pt>
                <c:pt idx="4">
                  <c:v>79.48</c:v>
                </c:pt>
              </c:numCache>
            </c:numRef>
          </c:val>
          <c:smooth val="0"/>
        </c:ser>
        <c:dLbls>
          <c:showLegendKey val="0"/>
          <c:showVal val="0"/>
          <c:showCatName val="0"/>
          <c:showSerName val="0"/>
          <c:showPercent val="0"/>
          <c:showBubbleSize val="0"/>
        </c:dLbls>
        <c:marker val="1"/>
        <c:smooth val="0"/>
        <c:axId val="101778944"/>
        <c:axId val="101780864"/>
      </c:lineChart>
      <c:dateAx>
        <c:axId val="101778944"/>
        <c:scaling>
          <c:orientation val="minMax"/>
        </c:scaling>
        <c:delete val="1"/>
        <c:axPos val="b"/>
        <c:numFmt formatCode="ge" sourceLinked="1"/>
        <c:majorTickMark val="none"/>
        <c:minorTickMark val="none"/>
        <c:tickLblPos val="none"/>
        <c:crossAx val="101780864"/>
        <c:crosses val="autoZero"/>
        <c:auto val="1"/>
        <c:lblOffset val="100"/>
        <c:baseTimeUnit val="years"/>
      </c:dateAx>
      <c:valAx>
        <c:axId val="10178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7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106.15</c:v>
                </c:pt>
                <c:pt idx="1">
                  <c:v>107.38</c:v>
                </c:pt>
                <c:pt idx="2">
                  <c:v>108.62</c:v>
                </c:pt>
                <c:pt idx="3">
                  <c:v>106.64</c:v>
                </c:pt>
                <c:pt idx="4">
                  <c:v>102.6</c:v>
                </c:pt>
              </c:numCache>
            </c:numRef>
          </c:val>
        </c:ser>
        <c:dLbls>
          <c:showLegendKey val="0"/>
          <c:showVal val="0"/>
          <c:showCatName val="0"/>
          <c:showSerName val="0"/>
          <c:showPercent val="0"/>
          <c:showBubbleSize val="0"/>
        </c:dLbls>
        <c:gapWidth val="150"/>
        <c:axId val="92447872"/>
        <c:axId val="9244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108.06</c:v>
                </c:pt>
                <c:pt idx="1">
                  <c:v>104.82</c:v>
                </c:pt>
                <c:pt idx="2">
                  <c:v>104.95</c:v>
                </c:pt>
                <c:pt idx="3">
                  <c:v>105.53</c:v>
                </c:pt>
                <c:pt idx="4">
                  <c:v>107.2</c:v>
                </c:pt>
              </c:numCache>
            </c:numRef>
          </c:val>
          <c:smooth val="0"/>
        </c:ser>
        <c:dLbls>
          <c:showLegendKey val="0"/>
          <c:showVal val="0"/>
          <c:showCatName val="0"/>
          <c:showSerName val="0"/>
          <c:showPercent val="0"/>
          <c:showBubbleSize val="0"/>
        </c:dLbls>
        <c:marker val="1"/>
        <c:smooth val="0"/>
        <c:axId val="92447872"/>
        <c:axId val="92449792"/>
      </c:lineChart>
      <c:dateAx>
        <c:axId val="92447872"/>
        <c:scaling>
          <c:orientation val="minMax"/>
        </c:scaling>
        <c:delete val="1"/>
        <c:axPos val="b"/>
        <c:numFmt formatCode="ge" sourceLinked="1"/>
        <c:majorTickMark val="none"/>
        <c:minorTickMark val="none"/>
        <c:tickLblPos val="none"/>
        <c:crossAx val="92449792"/>
        <c:crosses val="autoZero"/>
        <c:auto val="1"/>
        <c:lblOffset val="100"/>
        <c:baseTimeUnit val="years"/>
      </c:dateAx>
      <c:valAx>
        <c:axId val="924497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2447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25.57</c:v>
                </c:pt>
                <c:pt idx="1">
                  <c:v>26.94</c:v>
                </c:pt>
                <c:pt idx="2">
                  <c:v>28.96</c:v>
                </c:pt>
                <c:pt idx="3">
                  <c:v>30.95</c:v>
                </c:pt>
                <c:pt idx="4">
                  <c:v>35.21</c:v>
                </c:pt>
              </c:numCache>
            </c:numRef>
          </c:val>
        </c:ser>
        <c:dLbls>
          <c:showLegendKey val="0"/>
          <c:showVal val="0"/>
          <c:showCatName val="0"/>
          <c:showSerName val="0"/>
          <c:showPercent val="0"/>
          <c:showBubbleSize val="0"/>
        </c:dLbls>
        <c:gapWidth val="150"/>
        <c:axId val="98252672"/>
        <c:axId val="98264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33.21</c:v>
                </c:pt>
                <c:pt idx="1">
                  <c:v>34.24</c:v>
                </c:pt>
                <c:pt idx="2">
                  <c:v>35.18</c:v>
                </c:pt>
                <c:pt idx="3">
                  <c:v>36.43</c:v>
                </c:pt>
                <c:pt idx="4">
                  <c:v>46.12</c:v>
                </c:pt>
              </c:numCache>
            </c:numRef>
          </c:val>
          <c:smooth val="0"/>
        </c:ser>
        <c:dLbls>
          <c:showLegendKey val="0"/>
          <c:showVal val="0"/>
          <c:showCatName val="0"/>
          <c:showSerName val="0"/>
          <c:showPercent val="0"/>
          <c:showBubbleSize val="0"/>
        </c:dLbls>
        <c:marker val="1"/>
        <c:smooth val="0"/>
        <c:axId val="98252672"/>
        <c:axId val="98264192"/>
      </c:lineChart>
      <c:dateAx>
        <c:axId val="98252672"/>
        <c:scaling>
          <c:orientation val="minMax"/>
        </c:scaling>
        <c:delete val="1"/>
        <c:axPos val="b"/>
        <c:numFmt formatCode="ge" sourceLinked="1"/>
        <c:majorTickMark val="none"/>
        <c:minorTickMark val="none"/>
        <c:tickLblPos val="none"/>
        <c:crossAx val="98264192"/>
        <c:crosses val="autoZero"/>
        <c:auto val="1"/>
        <c:lblOffset val="100"/>
        <c:baseTimeUnit val="years"/>
      </c:dateAx>
      <c:valAx>
        <c:axId val="98264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5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0.24</c:v>
                </c:pt>
                <c:pt idx="1">
                  <c:v>0.22</c:v>
                </c:pt>
                <c:pt idx="2">
                  <c:v>0.22</c:v>
                </c:pt>
                <c:pt idx="3">
                  <c:v>0.24</c:v>
                </c:pt>
                <c:pt idx="4">
                  <c:v>0.24</c:v>
                </c:pt>
              </c:numCache>
            </c:numRef>
          </c:val>
        </c:ser>
        <c:dLbls>
          <c:showLegendKey val="0"/>
          <c:showVal val="0"/>
          <c:showCatName val="0"/>
          <c:showSerName val="0"/>
          <c:showPercent val="0"/>
          <c:showBubbleSize val="0"/>
        </c:dLbls>
        <c:gapWidth val="150"/>
        <c:axId val="98296192"/>
        <c:axId val="9829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6.34</c:v>
                </c:pt>
                <c:pt idx="1">
                  <c:v>6.81</c:v>
                </c:pt>
                <c:pt idx="2">
                  <c:v>8.41</c:v>
                </c:pt>
                <c:pt idx="3">
                  <c:v>8.7200000000000006</c:v>
                </c:pt>
                <c:pt idx="4">
                  <c:v>9.86</c:v>
                </c:pt>
              </c:numCache>
            </c:numRef>
          </c:val>
          <c:smooth val="0"/>
        </c:ser>
        <c:dLbls>
          <c:showLegendKey val="0"/>
          <c:showVal val="0"/>
          <c:showCatName val="0"/>
          <c:showSerName val="0"/>
          <c:showPercent val="0"/>
          <c:showBubbleSize val="0"/>
        </c:dLbls>
        <c:marker val="1"/>
        <c:smooth val="0"/>
        <c:axId val="98296192"/>
        <c:axId val="98298112"/>
      </c:lineChart>
      <c:dateAx>
        <c:axId val="98296192"/>
        <c:scaling>
          <c:orientation val="minMax"/>
        </c:scaling>
        <c:delete val="1"/>
        <c:axPos val="b"/>
        <c:numFmt formatCode="ge" sourceLinked="1"/>
        <c:majorTickMark val="none"/>
        <c:minorTickMark val="none"/>
        <c:tickLblPos val="none"/>
        <c:crossAx val="98298112"/>
        <c:crosses val="autoZero"/>
        <c:auto val="1"/>
        <c:lblOffset val="100"/>
        <c:baseTimeUnit val="years"/>
      </c:dateAx>
      <c:valAx>
        <c:axId val="9829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9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549952"/>
        <c:axId val="101564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23.31</c:v>
                </c:pt>
                <c:pt idx="1">
                  <c:v>26.83</c:v>
                </c:pt>
                <c:pt idx="2">
                  <c:v>26.81</c:v>
                </c:pt>
                <c:pt idx="3">
                  <c:v>28.31</c:v>
                </c:pt>
                <c:pt idx="4">
                  <c:v>13.46</c:v>
                </c:pt>
              </c:numCache>
            </c:numRef>
          </c:val>
          <c:smooth val="0"/>
        </c:ser>
        <c:dLbls>
          <c:showLegendKey val="0"/>
          <c:showVal val="0"/>
          <c:showCatName val="0"/>
          <c:showSerName val="0"/>
          <c:showPercent val="0"/>
          <c:showBubbleSize val="0"/>
        </c:dLbls>
        <c:marker val="1"/>
        <c:smooth val="0"/>
        <c:axId val="101549952"/>
        <c:axId val="101564416"/>
      </c:lineChart>
      <c:dateAx>
        <c:axId val="101549952"/>
        <c:scaling>
          <c:orientation val="minMax"/>
        </c:scaling>
        <c:delete val="1"/>
        <c:axPos val="b"/>
        <c:numFmt formatCode="ge" sourceLinked="1"/>
        <c:majorTickMark val="none"/>
        <c:minorTickMark val="none"/>
        <c:tickLblPos val="none"/>
        <c:crossAx val="101564416"/>
        <c:crosses val="autoZero"/>
        <c:auto val="1"/>
        <c:lblOffset val="100"/>
        <c:baseTimeUnit val="years"/>
      </c:dateAx>
      <c:valAx>
        <c:axId val="1015644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54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4463.6499999999996</c:v>
                </c:pt>
                <c:pt idx="1">
                  <c:v>976.67</c:v>
                </c:pt>
                <c:pt idx="2">
                  <c:v>2190.6</c:v>
                </c:pt>
                <c:pt idx="3">
                  <c:v>2315.46</c:v>
                </c:pt>
                <c:pt idx="4">
                  <c:v>434.05</c:v>
                </c:pt>
              </c:numCache>
            </c:numRef>
          </c:val>
        </c:ser>
        <c:dLbls>
          <c:showLegendKey val="0"/>
          <c:showVal val="0"/>
          <c:showCatName val="0"/>
          <c:showSerName val="0"/>
          <c:showPercent val="0"/>
          <c:showBubbleSize val="0"/>
        </c:dLbls>
        <c:gapWidth val="150"/>
        <c:axId val="101848960"/>
        <c:axId val="10185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1129.9100000000001</c:v>
                </c:pt>
                <c:pt idx="1">
                  <c:v>1197.1099999999999</c:v>
                </c:pt>
                <c:pt idx="2">
                  <c:v>1002.64</c:v>
                </c:pt>
                <c:pt idx="3">
                  <c:v>1164.51</c:v>
                </c:pt>
                <c:pt idx="4">
                  <c:v>434.72</c:v>
                </c:pt>
              </c:numCache>
            </c:numRef>
          </c:val>
          <c:smooth val="0"/>
        </c:ser>
        <c:dLbls>
          <c:showLegendKey val="0"/>
          <c:showVal val="0"/>
          <c:showCatName val="0"/>
          <c:showSerName val="0"/>
          <c:showPercent val="0"/>
          <c:showBubbleSize val="0"/>
        </c:dLbls>
        <c:marker val="1"/>
        <c:smooth val="0"/>
        <c:axId val="101848960"/>
        <c:axId val="101859328"/>
      </c:lineChart>
      <c:dateAx>
        <c:axId val="101848960"/>
        <c:scaling>
          <c:orientation val="minMax"/>
        </c:scaling>
        <c:delete val="1"/>
        <c:axPos val="b"/>
        <c:numFmt formatCode="ge" sourceLinked="1"/>
        <c:majorTickMark val="none"/>
        <c:minorTickMark val="none"/>
        <c:tickLblPos val="none"/>
        <c:crossAx val="101859328"/>
        <c:crosses val="autoZero"/>
        <c:auto val="1"/>
        <c:lblOffset val="100"/>
        <c:baseTimeUnit val="years"/>
      </c:dateAx>
      <c:valAx>
        <c:axId val="1018593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848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952.08</c:v>
                </c:pt>
                <c:pt idx="1">
                  <c:v>907.68</c:v>
                </c:pt>
                <c:pt idx="2">
                  <c:v>844.42</c:v>
                </c:pt>
                <c:pt idx="3">
                  <c:v>800.61</c:v>
                </c:pt>
                <c:pt idx="4">
                  <c:v>751.29</c:v>
                </c:pt>
              </c:numCache>
            </c:numRef>
          </c:val>
        </c:ser>
        <c:dLbls>
          <c:showLegendKey val="0"/>
          <c:showVal val="0"/>
          <c:showCatName val="0"/>
          <c:showSerName val="0"/>
          <c:showPercent val="0"/>
          <c:showBubbleSize val="0"/>
        </c:dLbls>
        <c:gapWidth val="150"/>
        <c:axId val="101893632"/>
        <c:axId val="10189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540.94000000000005</c:v>
                </c:pt>
                <c:pt idx="1">
                  <c:v>532.29999999999995</c:v>
                </c:pt>
                <c:pt idx="2">
                  <c:v>520.29999999999995</c:v>
                </c:pt>
                <c:pt idx="3">
                  <c:v>498.27</c:v>
                </c:pt>
                <c:pt idx="4">
                  <c:v>495.76</c:v>
                </c:pt>
              </c:numCache>
            </c:numRef>
          </c:val>
          <c:smooth val="0"/>
        </c:ser>
        <c:dLbls>
          <c:showLegendKey val="0"/>
          <c:showVal val="0"/>
          <c:showCatName val="0"/>
          <c:showSerName val="0"/>
          <c:showPercent val="0"/>
          <c:showBubbleSize val="0"/>
        </c:dLbls>
        <c:marker val="1"/>
        <c:smooth val="0"/>
        <c:axId val="101893632"/>
        <c:axId val="101895552"/>
      </c:lineChart>
      <c:dateAx>
        <c:axId val="101893632"/>
        <c:scaling>
          <c:orientation val="minMax"/>
        </c:scaling>
        <c:delete val="1"/>
        <c:axPos val="b"/>
        <c:numFmt formatCode="ge" sourceLinked="1"/>
        <c:majorTickMark val="none"/>
        <c:minorTickMark val="none"/>
        <c:tickLblPos val="none"/>
        <c:crossAx val="101895552"/>
        <c:crosses val="autoZero"/>
        <c:auto val="1"/>
        <c:lblOffset val="100"/>
        <c:baseTimeUnit val="years"/>
      </c:dateAx>
      <c:valAx>
        <c:axId val="1018955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89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96.26</c:v>
                </c:pt>
                <c:pt idx="1">
                  <c:v>97.53</c:v>
                </c:pt>
                <c:pt idx="2">
                  <c:v>98.66</c:v>
                </c:pt>
                <c:pt idx="3">
                  <c:v>96.75</c:v>
                </c:pt>
                <c:pt idx="4">
                  <c:v>93.72</c:v>
                </c:pt>
              </c:numCache>
            </c:numRef>
          </c:val>
        </c:ser>
        <c:dLbls>
          <c:showLegendKey val="0"/>
          <c:showVal val="0"/>
          <c:showCatName val="0"/>
          <c:showSerName val="0"/>
          <c:showPercent val="0"/>
          <c:showBubbleSize val="0"/>
        </c:dLbls>
        <c:gapWidth val="150"/>
        <c:axId val="101610624"/>
        <c:axId val="101612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93.43</c:v>
                </c:pt>
                <c:pt idx="1">
                  <c:v>90.17</c:v>
                </c:pt>
                <c:pt idx="2">
                  <c:v>90.69</c:v>
                </c:pt>
                <c:pt idx="3">
                  <c:v>90.64</c:v>
                </c:pt>
                <c:pt idx="4">
                  <c:v>93.66</c:v>
                </c:pt>
              </c:numCache>
            </c:numRef>
          </c:val>
          <c:smooth val="0"/>
        </c:ser>
        <c:dLbls>
          <c:showLegendKey val="0"/>
          <c:showVal val="0"/>
          <c:showCatName val="0"/>
          <c:showSerName val="0"/>
          <c:showPercent val="0"/>
          <c:showBubbleSize val="0"/>
        </c:dLbls>
        <c:marker val="1"/>
        <c:smooth val="0"/>
        <c:axId val="101610624"/>
        <c:axId val="101612544"/>
      </c:lineChart>
      <c:dateAx>
        <c:axId val="101610624"/>
        <c:scaling>
          <c:orientation val="minMax"/>
        </c:scaling>
        <c:delete val="1"/>
        <c:axPos val="b"/>
        <c:numFmt formatCode="ge" sourceLinked="1"/>
        <c:majorTickMark val="none"/>
        <c:minorTickMark val="none"/>
        <c:tickLblPos val="none"/>
        <c:crossAx val="101612544"/>
        <c:crosses val="autoZero"/>
        <c:auto val="1"/>
        <c:lblOffset val="100"/>
        <c:baseTimeUnit val="years"/>
      </c:dateAx>
      <c:valAx>
        <c:axId val="10161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10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204.36</c:v>
                </c:pt>
                <c:pt idx="1">
                  <c:v>201.88</c:v>
                </c:pt>
                <c:pt idx="2">
                  <c:v>199.2</c:v>
                </c:pt>
                <c:pt idx="3">
                  <c:v>204.08</c:v>
                </c:pt>
                <c:pt idx="4">
                  <c:v>211.23</c:v>
                </c:pt>
              </c:numCache>
            </c:numRef>
          </c:val>
        </c:ser>
        <c:dLbls>
          <c:showLegendKey val="0"/>
          <c:showVal val="0"/>
          <c:showCatName val="0"/>
          <c:showSerName val="0"/>
          <c:showPercent val="0"/>
          <c:showBubbleSize val="0"/>
        </c:dLbls>
        <c:gapWidth val="150"/>
        <c:axId val="101569280"/>
        <c:axId val="10164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204.24</c:v>
                </c:pt>
                <c:pt idx="1">
                  <c:v>210.28</c:v>
                </c:pt>
                <c:pt idx="2">
                  <c:v>211.08</c:v>
                </c:pt>
                <c:pt idx="3">
                  <c:v>213.52</c:v>
                </c:pt>
                <c:pt idx="4">
                  <c:v>208.21</c:v>
                </c:pt>
              </c:numCache>
            </c:numRef>
          </c:val>
          <c:smooth val="0"/>
        </c:ser>
        <c:dLbls>
          <c:showLegendKey val="0"/>
          <c:showVal val="0"/>
          <c:showCatName val="0"/>
          <c:showSerName val="0"/>
          <c:showPercent val="0"/>
          <c:showBubbleSize val="0"/>
        </c:dLbls>
        <c:marker val="1"/>
        <c:smooth val="0"/>
        <c:axId val="101569280"/>
        <c:axId val="101642624"/>
      </c:lineChart>
      <c:dateAx>
        <c:axId val="101569280"/>
        <c:scaling>
          <c:orientation val="minMax"/>
        </c:scaling>
        <c:delete val="1"/>
        <c:axPos val="b"/>
        <c:numFmt formatCode="ge" sourceLinked="1"/>
        <c:majorTickMark val="none"/>
        <c:minorTickMark val="none"/>
        <c:tickLblPos val="none"/>
        <c:crossAx val="101642624"/>
        <c:crosses val="autoZero"/>
        <c:auto val="1"/>
        <c:lblOffset val="100"/>
        <c:baseTimeUnit val="years"/>
      </c:dateAx>
      <c:valAx>
        <c:axId val="10164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6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五城目町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A8</v>
      </c>
      <c r="AA8" s="53"/>
      <c r="AB8" s="53"/>
      <c r="AC8" s="53"/>
      <c r="AD8" s="53"/>
      <c r="AE8" s="53"/>
      <c r="AF8" s="53"/>
      <c r="AG8" s="54"/>
      <c r="AH8" s="3"/>
      <c r="AI8" s="55">
        <f>データ!Q6</f>
        <v>10200</v>
      </c>
      <c r="AJ8" s="56"/>
      <c r="AK8" s="56"/>
      <c r="AL8" s="56"/>
      <c r="AM8" s="56"/>
      <c r="AN8" s="56"/>
      <c r="AO8" s="56"/>
      <c r="AP8" s="57"/>
      <c r="AQ8" s="47">
        <f>データ!R6</f>
        <v>214.92</v>
      </c>
      <c r="AR8" s="47"/>
      <c r="AS8" s="47"/>
      <c r="AT8" s="47"/>
      <c r="AU8" s="47"/>
      <c r="AV8" s="47"/>
      <c r="AW8" s="47"/>
      <c r="AX8" s="47"/>
      <c r="AY8" s="47">
        <f>データ!S6</f>
        <v>47.46</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58.53</v>
      </c>
      <c r="K10" s="47"/>
      <c r="L10" s="47"/>
      <c r="M10" s="47"/>
      <c r="N10" s="47"/>
      <c r="O10" s="47"/>
      <c r="P10" s="47"/>
      <c r="Q10" s="47"/>
      <c r="R10" s="47">
        <f>データ!O6</f>
        <v>88.78</v>
      </c>
      <c r="S10" s="47"/>
      <c r="T10" s="47"/>
      <c r="U10" s="47"/>
      <c r="V10" s="47"/>
      <c r="W10" s="47"/>
      <c r="X10" s="47"/>
      <c r="Y10" s="47"/>
      <c r="Z10" s="78">
        <f>データ!P6</f>
        <v>3888</v>
      </c>
      <c r="AA10" s="78"/>
      <c r="AB10" s="78"/>
      <c r="AC10" s="78"/>
      <c r="AD10" s="78"/>
      <c r="AE10" s="78"/>
      <c r="AF10" s="78"/>
      <c r="AG10" s="78"/>
      <c r="AH10" s="2"/>
      <c r="AI10" s="78">
        <f>データ!T6</f>
        <v>8961</v>
      </c>
      <c r="AJ10" s="78"/>
      <c r="AK10" s="78"/>
      <c r="AL10" s="78"/>
      <c r="AM10" s="78"/>
      <c r="AN10" s="78"/>
      <c r="AO10" s="78"/>
      <c r="AP10" s="78"/>
      <c r="AQ10" s="47">
        <f>データ!U6</f>
        <v>24.14</v>
      </c>
      <c r="AR10" s="47"/>
      <c r="AS10" s="47"/>
      <c r="AT10" s="47"/>
      <c r="AU10" s="47"/>
      <c r="AV10" s="47"/>
      <c r="AW10" s="47"/>
      <c r="AX10" s="47"/>
      <c r="AY10" s="47">
        <f>データ!V6</f>
        <v>371.21</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106</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9" t="s">
        <v>105</v>
      </c>
      <c r="BM47" s="80"/>
      <c r="BN47" s="80"/>
      <c r="BO47" s="80"/>
      <c r="BP47" s="80"/>
      <c r="BQ47" s="80"/>
      <c r="BR47" s="80"/>
      <c r="BS47" s="80"/>
      <c r="BT47" s="80"/>
      <c r="BU47" s="80"/>
      <c r="BV47" s="80"/>
      <c r="BW47" s="80"/>
      <c r="BX47" s="80"/>
      <c r="BY47" s="80"/>
      <c r="BZ47" s="81"/>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9"/>
      <c r="BM48" s="80"/>
      <c r="BN48" s="80"/>
      <c r="BO48" s="80"/>
      <c r="BP48" s="80"/>
      <c r="BQ48" s="80"/>
      <c r="BR48" s="80"/>
      <c r="BS48" s="80"/>
      <c r="BT48" s="80"/>
      <c r="BU48" s="80"/>
      <c r="BV48" s="80"/>
      <c r="BW48" s="80"/>
      <c r="BX48" s="80"/>
      <c r="BY48" s="80"/>
      <c r="BZ48" s="81"/>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9"/>
      <c r="BM49" s="80"/>
      <c r="BN49" s="80"/>
      <c r="BO49" s="80"/>
      <c r="BP49" s="80"/>
      <c r="BQ49" s="80"/>
      <c r="BR49" s="80"/>
      <c r="BS49" s="80"/>
      <c r="BT49" s="80"/>
      <c r="BU49" s="80"/>
      <c r="BV49" s="80"/>
      <c r="BW49" s="80"/>
      <c r="BX49" s="80"/>
      <c r="BY49" s="80"/>
      <c r="BZ49" s="81"/>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9"/>
      <c r="BM50" s="80"/>
      <c r="BN50" s="80"/>
      <c r="BO50" s="80"/>
      <c r="BP50" s="80"/>
      <c r="BQ50" s="80"/>
      <c r="BR50" s="80"/>
      <c r="BS50" s="80"/>
      <c r="BT50" s="80"/>
      <c r="BU50" s="80"/>
      <c r="BV50" s="80"/>
      <c r="BW50" s="80"/>
      <c r="BX50" s="80"/>
      <c r="BY50" s="80"/>
      <c r="BZ50" s="81"/>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9"/>
      <c r="BM51" s="80"/>
      <c r="BN51" s="80"/>
      <c r="BO51" s="80"/>
      <c r="BP51" s="80"/>
      <c r="BQ51" s="80"/>
      <c r="BR51" s="80"/>
      <c r="BS51" s="80"/>
      <c r="BT51" s="80"/>
      <c r="BU51" s="80"/>
      <c r="BV51" s="80"/>
      <c r="BW51" s="80"/>
      <c r="BX51" s="80"/>
      <c r="BY51" s="80"/>
      <c r="BZ51" s="81"/>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9"/>
      <c r="BM52" s="80"/>
      <c r="BN52" s="80"/>
      <c r="BO52" s="80"/>
      <c r="BP52" s="80"/>
      <c r="BQ52" s="80"/>
      <c r="BR52" s="80"/>
      <c r="BS52" s="80"/>
      <c r="BT52" s="80"/>
      <c r="BU52" s="80"/>
      <c r="BV52" s="80"/>
      <c r="BW52" s="80"/>
      <c r="BX52" s="80"/>
      <c r="BY52" s="80"/>
      <c r="BZ52" s="81"/>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9"/>
      <c r="BM53" s="80"/>
      <c r="BN53" s="80"/>
      <c r="BO53" s="80"/>
      <c r="BP53" s="80"/>
      <c r="BQ53" s="80"/>
      <c r="BR53" s="80"/>
      <c r="BS53" s="80"/>
      <c r="BT53" s="80"/>
      <c r="BU53" s="80"/>
      <c r="BV53" s="80"/>
      <c r="BW53" s="80"/>
      <c r="BX53" s="80"/>
      <c r="BY53" s="80"/>
      <c r="BZ53" s="81"/>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9"/>
      <c r="BM54" s="80"/>
      <c r="BN54" s="80"/>
      <c r="BO54" s="80"/>
      <c r="BP54" s="80"/>
      <c r="BQ54" s="80"/>
      <c r="BR54" s="80"/>
      <c r="BS54" s="80"/>
      <c r="BT54" s="80"/>
      <c r="BU54" s="80"/>
      <c r="BV54" s="80"/>
      <c r="BW54" s="80"/>
      <c r="BX54" s="80"/>
      <c r="BY54" s="80"/>
      <c r="BZ54" s="81"/>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9"/>
      <c r="BM55" s="80"/>
      <c r="BN55" s="80"/>
      <c r="BO55" s="80"/>
      <c r="BP55" s="80"/>
      <c r="BQ55" s="80"/>
      <c r="BR55" s="80"/>
      <c r="BS55" s="80"/>
      <c r="BT55" s="80"/>
      <c r="BU55" s="80"/>
      <c r="BV55" s="80"/>
      <c r="BW55" s="80"/>
      <c r="BX55" s="80"/>
      <c r="BY55" s="80"/>
      <c r="BZ55" s="81"/>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79"/>
      <c r="BM56" s="80"/>
      <c r="BN56" s="80"/>
      <c r="BO56" s="80"/>
      <c r="BP56" s="80"/>
      <c r="BQ56" s="80"/>
      <c r="BR56" s="80"/>
      <c r="BS56" s="80"/>
      <c r="BT56" s="80"/>
      <c r="BU56" s="80"/>
      <c r="BV56" s="80"/>
      <c r="BW56" s="80"/>
      <c r="BX56" s="80"/>
      <c r="BY56" s="80"/>
      <c r="BZ56" s="81"/>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79"/>
      <c r="BM57" s="80"/>
      <c r="BN57" s="80"/>
      <c r="BO57" s="80"/>
      <c r="BP57" s="80"/>
      <c r="BQ57" s="80"/>
      <c r="BR57" s="80"/>
      <c r="BS57" s="80"/>
      <c r="BT57" s="80"/>
      <c r="BU57" s="80"/>
      <c r="BV57" s="80"/>
      <c r="BW57" s="80"/>
      <c r="BX57" s="80"/>
      <c r="BY57" s="80"/>
      <c r="BZ57" s="81"/>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9"/>
      <c r="BM58" s="80"/>
      <c r="BN58" s="80"/>
      <c r="BO58" s="80"/>
      <c r="BP58" s="80"/>
      <c r="BQ58" s="80"/>
      <c r="BR58" s="80"/>
      <c r="BS58" s="80"/>
      <c r="BT58" s="80"/>
      <c r="BU58" s="80"/>
      <c r="BV58" s="80"/>
      <c r="BW58" s="80"/>
      <c r="BX58" s="80"/>
      <c r="BY58" s="80"/>
      <c r="BZ58" s="81"/>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9"/>
      <c r="BM59" s="80"/>
      <c r="BN59" s="80"/>
      <c r="BO59" s="80"/>
      <c r="BP59" s="80"/>
      <c r="BQ59" s="80"/>
      <c r="BR59" s="80"/>
      <c r="BS59" s="80"/>
      <c r="BT59" s="80"/>
      <c r="BU59" s="80"/>
      <c r="BV59" s="80"/>
      <c r="BW59" s="80"/>
      <c r="BX59" s="80"/>
      <c r="BY59" s="80"/>
      <c r="BZ59" s="81"/>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79"/>
      <c r="BM60" s="80"/>
      <c r="BN60" s="80"/>
      <c r="BO60" s="80"/>
      <c r="BP60" s="80"/>
      <c r="BQ60" s="80"/>
      <c r="BR60" s="80"/>
      <c r="BS60" s="80"/>
      <c r="BT60" s="80"/>
      <c r="BU60" s="80"/>
      <c r="BV60" s="80"/>
      <c r="BW60" s="80"/>
      <c r="BX60" s="80"/>
      <c r="BY60" s="80"/>
      <c r="BZ60" s="81"/>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79"/>
      <c r="BM61" s="80"/>
      <c r="BN61" s="80"/>
      <c r="BO61" s="80"/>
      <c r="BP61" s="80"/>
      <c r="BQ61" s="80"/>
      <c r="BR61" s="80"/>
      <c r="BS61" s="80"/>
      <c r="BT61" s="80"/>
      <c r="BU61" s="80"/>
      <c r="BV61" s="80"/>
      <c r="BW61" s="80"/>
      <c r="BX61" s="80"/>
      <c r="BY61" s="80"/>
      <c r="BZ61" s="81"/>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9"/>
      <c r="BM62" s="80"/>
      <c r="BN62" s="80"/>
      <c r="BO62" s="80"/>
      <c r="BP62" s="80"/>
      <c r="BQ62" s="80"/>
      <c r="BR62" s="80"/>
      <c r="BS62" s="80"/>
      <c r="BT62" s="80"/>
      <c r="BU62" s="80"/>
      <c r="BV62" s="80"/>
      <c r="BW62" s="80"/>
      <c r="BX62" s="80"/>
      <c r="BY62" s="80"/>
      <c r="BZ62" s="81"/>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9"/>
      <c r="BM63" s="80"/>
      <c r="BN63" s="80"/>
      <c r="BO63" s="80"/>
      <c r="BP63" s="80"/>
      <c r="BQ63" s="80"/>
      <c r="BR63" s="80"/>
      <c r="BS63" s="80"/>
      <c r="BT63" s="80"/>
      <c r="BU63" s="80"/>
      <c r="BV63" s="80"/>
      <c r="BW63" s="80"/>
      <c r="BX63" s="80"/>
      <c r="BY63" s="80"/>
      <c r="BZ63" s="8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9" t="s">
        <v>104</v>
      </c>
      <c r="BM66" s="80"/>
      <c r="BN66" s="80"/>
      <c r="BO66" s="80"/>
      <c r="BP66" s="80"/>
      <c r="BQ66" s="80"/>
      <c r="BR66" s="80"/>
      <c r="BS66" s="80"/>
      <c r="BT66" s="80"/>
      <c r="BU66" s="80"/>
      <c r="BV66" s="80"/>
      <c r="BW66" s="80"/>
      <c r="BX66" s="80"/>
      <c r="BY66" s="80"/>
      <c r="BZ66" s="81"/>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9"/>
      <c r="BM67" s="80"/>
      <c r="BN67" s="80"/>
      <c r="BO67" s="80"/>
      <c r="BP67" s="80"/>
      <c r="BQ67" s="80"/>
      <c r="BR67" s="80"/>
      <c r="BS67" s="80"/>
      <c r="BT67" s="80"/>
      <c r="BU67" s="80"/>
      <c r="BV67" s="80"/>
      <c r="BW67" s="80"/>
      <c r="BX67" s="80"/>
      <c r="BY67" s="80"/>
      <c r="BZ67" s="81"/>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9"/>
      <c r="BM68" s="80"/>
      <c r="BN68" s="80"/>
      <c r="BO68" s="80"/>
      <c r="BP68" s="80"/>
      <c r="BQ68" s="80"/>
      <c r="BR68" s="80"/>
      <c r="BS68" s="80"/>
      <c r="BT68" s="80"/>
      <c r="BU68" s="80"/>
      <c r="BV68" s="80"/>
      <c r="BW68" s="80"/>
      <c r="BX68" s="80"/>
      <c r="BY68" s="80"/>
      <c r="BZ68" s="81"/>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9"/>
      <c r="BM69" s="80"/>
      <c r="BN69" s="80"/>
      <c r="BO69" s="80"/>
      <c r="BP69" s="80"/>
      <c r="BQ69" s="80"/>
      <c r="BR69" s="80"/>
      <c r="BS69" s="80"/>
      <c r="BT69" s="80"/>
      <c r="BU69" s="80"/>
      <c r="BV69" s="80"/>
      <c r="BW69" s="80"/>
      <c r="BX69" s="80"/>
      <c r="BY69" s="80"/>
      <c r="BZ69" s="81"/>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9"/>
      <c r="BM70" s="80"/>
      <c r="BN70" s="80"/>
      <c r="BO70" s="80"/>
      <c r="BP70" s="80"/>
      <c r="BQ70" s="80"/>
      <c r="BR70" s="80"/>
      <c r="BS70" s="80"/>
      <c r="BT70" s="80"/>
      <c r="BU70" s="80"/>
      <c r="BV70" s="80"/>
      <c r="BW70" s="80"/>
      <c r="BX70" s="80"/>
      <c r="BY70" s="80"/>
      <c r="BZ70" s="81"/>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9"/>
      <c r="BM71" s="80"/>
      <c r="BN71" s="80"/>
      <c r="BO71" s="80"/>
      <c r="BP71" s="80"/>
      <c r="BQ71" s="80"/>
      <c r="BR71" s="80"/>
      <c r="BS71" s="80"/>
      <c r="BT71" s="80"/>
      <c r="BU71" s="80"/>
      <c r="BV71" s="80"/>
      <c r="BW71" s="80"/>
      <c r="BX71" s="80"/>
      <c r="BY71" s="80"/>
      <c r="BZ71" s="81"/>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9"/>
      <c r="BM72" s="80"/>
      <c r="BN72" s="80"/>
      <c r="BO72" s="80"/>
      <c r="BP72" s="80"/>
      <c r="BQ72" s="80"/>
      <c r="BR72" s="80"/>
      <c r="BS72" s="80"/>
      <c r="BT72" s="80"/>
      <c r="BU72" s="80"/>
      <c r="BV72" s="80"/>
      <c r="BW72" s="80"/>
      <c r="BX72" s="80"/>
      <c r="BY72" s="80"/>
      <c r="BZ72" s="81"/>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9"/>
      <c r="BM73" s="80"/>
      <c r="BN73" s="80"/>
      <c r="BO73" s="80"/>
      <c r="BP73" s="80"/>
      <c r="BQ73" s="80"/>
      <c r="BR73" s="80"/>
      <c r="BS73" s="80"/>
      <c r="BT73" s="80"/>
      <c r="BU73" s="80"/>
      <c r="BV73" s="80"/>
      <c r="BW73" s="80"/>
      <c r="BX73" s="80"/>
      <c r="BY73" s="80"/>
      <c r="BZ73" s="81"/>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9"/>
      <c r="BM74" s="80"/>
      <c r="BN74" s="80"/>
      <c r="BO74" s="80"/>
      <c r="BP74" s="80"/>
      <c r="BQ74" s="80"/>
      <c r="BR74" s="80"/>
      <c r="BS74" s="80"/>
      <c r="BT74" s="80"/>
      <c r="BU74" s="80"/>
      <c r="BV74" s="80"/>
      <c r="BW74" s="80"/>
      <c r="BX74" s="80"/>
      <c r="BY74" s="80"/>
      <c r="BZ74" s="81"/>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9"/>
      <c r="BM75" s="80"/>
      <c r="BN75" s="80"/>
      <c r="BO75" s="80"/>
      <c r="BP75" s="80"/>
      <c r="BQ75" s="80"/>
      <c r="BR75" s="80"/>
      <c r="BS75" s="80"/>
      <c r="BT75" s="80"/>
      <c r="BU75" s="80"/>
      <c r="BV75" s="80"/>
      <c r="BW75" s="80"/>
      <c r="BX75" s="80"/>
      <c r="BY75" s="80"/>
      <c r="BZ75" s="81"/>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9"/>
      <c r="BM76" s="80"/>
      <c r="BN76" s="80"/>
      <c r="BO76" s="80"/>
      <c r="BP76" s="80"/>
      <c r="BQ76" s="80"/>
      <c r="BR76" s="80"/>
      <c r="BS76" s="80"/>
      <c r="BT76" s="80"/>
      <c r="BU76" s="80"/>
      <c r="BV76" s="80"/>
      <c r="BW76" s="80"/>
      <c r="BX76" s="80"/>
      <c r="BY76" s="80"/>
      <c r="BZ76" s="81"/>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9"/>
      <c r="BM77" s="80"/>
      <c r="BN77" s="80"/>
      <c r="BO77" s="80"/>
      <c r="BP77" s="80"/>
      <c r="BQ77" s="80"/>
      <c r="BR77" s="80"/>
      <c r="BS77" s="80"/>
      <c r="BT77" s="80"/>
      <c r="BU77" s="80"/>
      <c r="BV77" s="80"/>
      <c r="BW77" s="80"/>
      <c r="BX77" s="80"/>
      <c r="BY77" s="80"/>
      <c r="BZ77" s="81"/>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9"/>
      <c r="BM78" s="80"/>
      <c r="BN78" s="80"/>
      <c r="BO78" s="80"/>
      <c r="BP78" s="80"/>
      <c r="BQ78" s="80"/>
      <c r="BR78" s="80"/>
      <c r="BS78" s="80"/>
      <c r="BT78" s="80"/>
      <c r="BU78" s="80"/>
      <c r="BV78" s="80"/>
      <c r="BW78" s="80"/>
      <c r="BX78" s="80"/>
      <c r="BY78" s="80"/>
      <c r="BZ78" s="81"/>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79"/>
      <c r="BM79" s="80"/>
      <c r="BN79" s="80"/>
      <c r="BO79" s="80"/>
      <c r="BP79" s="80"/>
      <c r="BQ79" s="80"/>
      <c r="BR79" s="80"/>
      <c r="BS79" s="80"/>
      <c r="BT79" s="80"/>
      <c r="BU79" s="80"/>
      <c r="BV79" s="80"/>
      <c r="BW79" s="80"/>
      <c r="BX79" s="80"/>
      <c r="BY79" s="80"/>
      <c r="BZ79" s="81"/>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79"/>
      <c r="BM80" s="80"/>
      <c r="BN80" s="80"/>
      <c r="BO80" s="80"/>
      <c r="BP80" s="80"/>
      <c r="BQ80" s="80"/>
      <c r="BR80" s="80"/>
      <c r="BS80" s="80"/>
      <c r="BT80" s="80"/>
      <c r="BU80" s="80"/>
      <c r="BV80" s="80"/>
      <c r="BW80" s="80"/>
      <c r="BX80" s="80"/>
      <c r="BY80" s="80"/>
      <c r="BZ80" s="81"/>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9"/>
      <c r="BM81" s="80"/>
      <c r="BN81" s="80"/>
      <c r="BO81" s="80"/>
      <c r="BP81" s="80"/>
      <c r="BQ81" s="80"/>
      <c r="BR81" s="80"/>
      <c r="BS81" s="80"/>
      <c r="BT81" s="80"/>
      <c r="BU81" s="80"/>
      <c r="BV81" s="80"/>
      <c r="BW81" s="80"/>
      <c r="BX81" s="80"/>
      <c r="BY81" s="80"/>
      <c r="BZ81" s="81"/>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2"/>
      <c r="BM82" s="83"/>
      <c r="BN82" s="83"/>
      <c r="BO82" s="83"/>
      <c r="BP82" s="83"/>
      <c r="BQ82" s="83"/>
      <c r="BR82" s="83"/>
      <c r="BS82" s="83"/>
      <c r="BT82" s="83"/>
      <c r="BU82" s="83"/>
      <c r="BV82" s="83"/>
      <c r="BW82" s="83"/>
      <c r="BX82" s="83"/>
      <c r="BY82" s="83"/>
      <c r="BZ82" s="84"/>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6" t="s">
        <v>49</v>
      </c>
      <c r="I3" s="87"/>
      <c r="J3" s="87"/>
      <c r="K3" s="87"/>
      <c r="L3" s="87"/>
      <c r="M3" s="87"/>
      <c r="N3" s="87"/>
      <c r="O3" s="87"/>
      <c r="P3" s="87"/>
      <c r="Q3" s="87"/>
      <c r="R3" s="87"/>
      <c r="S3" s="87"/>
      <c r="T3" s="87"/>
      <c r="U3" s="87"/>
      <c r="V3" s="88"/>
      <c r="W3" s="92" t="s">
        <v>50</v>
      </c>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t="s">
        <v>51</v>
      </c>
      <c r="DH3" s="85"/>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row>
    <row r="4" spans="1:143">
      <c r="A4" s="26" t="s">
        <v>52</v>
      </c>
      <c r="B4" s="28"/>
      <c r="C4" s="28"/>
      <c r="D4" s="28"/>
      <c r="E4" s="28"/>
      <c r="F4" s="28"/>
      <c r="G4" s="28"/>
      <c r="H4" s="89"/>
      <c r="I4" s="90"/>
      <c r="J4" s="90"/>
      <c r="K4" s="90"/>
      <c r="L4" s="90"/>
      <c r="M4" s="90"/>
      <c r="N4" s="90"/>
      <c r="O4" s="90"/>
      <c r="P4" s="90"/>
      <c r="Q4" s="90"/>
      <c r="R4" s="90"/>
      <c r="S4" s="90"/>
      <c r="T4" s="90"/>
      <c r="U4" s="90"/>
      <c r="V4" s="91"/>
      <c r="W4" s="85" t="s">
        <v>53</v>
      </c>
      <c r="X4" s="85"/>
      <c r="Y4" s="85"/>
      <c r="Z4" s="85"/>
      <c r="AA4" s="85"/>
      <c r="AB4" s="85"/>
      <c r="AC4" s="85"/>
      <c r="AD4" s="85"/>
      <c r="AE4" s="85"/>
      <c r="AF4" s="85"/>
      <c r="AG4" s="85"/>
      <c r="AH4" s="85" t="s">
        <v>54</v>
      </c>
      <c r="AI4" s="85"/>
      <c r="AJ4" s="85"/>
      <c r="AK4" s="85"/>
      <c r="AL4" s="85"/>
      <c r="AM4" s="85"/>
      <c r="AN4" s="85"/>
      <c r="AO4" s="85"/>
      <c r="AP4" s="85"/>
      <c r="AQ4" s="85"/>
      <c r="AR4" s="85"/>
      <c r="AS4" s="85" t="s">
        <v>55</v>
      </c>
      <c r="AT4" s="85"/>
      <c r="AU4" s="85"/>
      <c r="AV4" s="85"/>
      <c r="AW4" s="85"/>
      <c r="AX4" s="85"/>
      <c r="AY4" s="85"/>
      <c r="AZ4" s="85"/>
      <c r="BA4" s="85"/>
      <c r="BB4" s="85"/>
      <c r="BC4" s="85"/>
      <c r="BD4" s="85" t="s">
        <v>56</v>
      </c>
      <c r="BE4" s="85"/>
      <c r="BF4" s="85"/>
      <c r="BG4" s="85"/>
      <c r="BH4" s="85"/>
      <c r="BI4" s="85"/>
      <c r="BJ4" s="85"/>
      <c r="BK4" s="85"/>
      <c r="BL4" s="85"/>
      <c r="BM4" s="85"/>
      <c r="BN4" s="85"/>
      <c r="BO4" s="85" t="s">
        <v>57</v>
      </c>
      <c r="BP4" s="85"/>
      <c r="BQ4" s="85"/>
      <c r="BR4" s="85"/>
      <c r="BS4" s="85"/>
      <c r="BT4" s="85"/>
      <c r="BU4" s="85"/>
      <c r="BV4" s="85"/>
      <c r="BW4" s="85"/>
      <c r="BX4" s="85"/>
      <c r="BY4" s="85"/>
      <c r="BZ4" s="85" t="s">
        <v>58</v>
      </c>
      <c r="CA4" s="85"/>
      <c r="CB4" s="85"/>
      <c r="CC4" s="85"/>
      <c r="CD4" s="85"/>
      <c r="CE4" s="85"/>
      <c r="CF4" s="85"/>
      <c r="CG4" s="85"/>
      <c r="CH4" s="85"/>
      <c r="CI4" s="85"/>
      <c r="CJ4" s="85"/>
      <c r="CK4" s="85" t="s">
        <v>59</v>
      </c>
      <c r="CL4" s="85"/>
      <c r="CM4" s="85"/>
      <c r="CN4" s="85"/>
      <c r="CO4" s="85"/>
      <c r="CP4" s="85"/>
      <c r="CQ4" s="85"/>
      <c r="CR4" s="85"/>
      <c r="CS4" s="85"/>
      <c r="CT4" s="85"/>
      <c r="CU4" s="85"/>
      <c r="CV4" s="85" t="s">
        <v>60</v>
      </c>
      <c r="CW4" s="85"/>
      <c r="CX4" s="85"/>
      <c r="CY4" s="85"/>
      <c r="CZ4" s="85"/>
      <c r="DA4" s="85"/>
      <c r="DB4" s="85"/>
      <c r="DC4" s="85"/>
      <c r="DD4" s="85"/>
      <c r="DE4" s="85"/>
      <c r="DF4" s="85"/>
      <c r="DG4" s="85" t="s">
        <v>61</v>
      </c>
      <c r="DH4" s="85"/>
      <c r="DI4" s="85"/>
      <c r="DJ4" s="85"/>
      <c r="DK4" s="85"/>
      <c r="DL4" s="85"/>
      <c r="DM4" s="85"/>
      <c r="DN4" s="85"/>
      <c r="DO4" s="85"/>
      <c r="DP4" s="85"/>
      <c r="DQ4" s="85"/>
      <c r="DR4" s="85" t="s">
        <v>62</v>
      </c>
      <c r="DS4" s="85"/>
      <c r="DT4" s="85"/>
      <c r="DU4" s="85"/>
      <c r="DV4" s="85"/>
      <c r="DW4" s="85"/>
      <c r="DX4" s="85"/>
      <c r="DY4" s="85"/>
      <c r="DZ4" s="85"/>
      <c r="EA4" s="85"/>
      <c r="EB4" s="85"/>
      <c r="EC4" s="85" t="s">
        <v>63</v>
      </c>
      <c r="ED4" s="85"/>
      <c r="EE4" s="85"/>
      <c r="EF4" s="85"/>
      <c r="EG4" s="85"/>
      <c r="EH4" s="85"/>
      <c r="EI4" s="85"/>
      <c r="EJ4" s="85"/>
      <c r="EK4" s="85"/>
      <c r="EL4" s="85"/>
      <c r="EM4" s="85"/>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53619</v>
      </c>
      <c r="D6" s="31">
        <f t="shared" si="3"/>
        <v>46</v>
      </c>
      <c r="E6" s="31">
        <f t="shared" si="3"/>
        <v>1</v>
      </c>
      <c r="F6" s="31">
        <f t="shared" si="3"/>
        <v>0</v>
      </c>
      <c r="G6" s="31">
        <f t="shared" si="3"/>
        <v>1</v>
      </c>
      <c r="H6" s="31" t="str">
        <f t="shared" si="3"/>
        <v>秋田県　五城目町</v>
      </c>
      <c r="I6" s="31" t="str">
        <f t="shared" si="3"/>
        <v>法適用</v>
      </c>
      <c r="J6" s="31" t="str">
        <f t="shared" si="3"/>
        <v>水道事業</v>
      </c>
      <c r="K6" s="31" t="str">
        <f t="shared" si="3"/>
        <v>末端給水事業</v>
      </c>
      <c r="L6" s="31" t="str">
        <f t="shared" si="3"/>
        <v>A8</v>
      </c>
      <c r="M6" s="32" t="str">
        <f t="shared" si="3"/>
        <v>-</v>
      </c>
      <c r="N6" s="32">
        <f t="shared" si="3"/>
        <v>58.53</v>
      </c>
      <c r="O6" s="32">
        <f t="shared" si="3"/>
        <v>88.78</v>
      </c>
      <c r="P6" s="32">
        <f t="shared" si="3"/>
        <v>3888</v>
      </c>
      <c r="Q6" s="32">
        <f t="shared" si="3"/>
        <v>10200</v>
      </c>
      <c r="R6" s="32">
        <f t="shared" si="3"/>
        <v>214.92</v>
      </c>
      <c r="S6" s="32">
        <f t="shared" si="3"/>
        <v>47.46</v>
      </c>
      <c r="T6" s="32">
        <f t="shared" si="3"/>
        <v>8961</v>
      </c>
      <c r="U6" s="32">
        <f t="shared" si="3"/>
        <v>24.14</v>
      </c>
      <c r="V6" s="32">
        <f t="shared" si="3"/>
        <v>371.21</v>
      </c>
      <c r="W6" s="33">
        <f>IF(W7="",NA(),W7)</f>
        <v>106.15</v>
      </c>
      <c r="X6" s="33">
        <f t="shared" ref="X6:AF6" si="4">IF(X7="",NA(),X7)</f>
        <v>107.38</v>
      </c>
      <c r="Y6" s="33">
        <f t="shared" si="4"/>
        <v>108.62</v>
      </c>
      <c r="Z6" s="33">
        <f t="shared" si="4"/>
        <v>106.64</v>
      </c>
      <c r="AA6" s="33">
        <f t="shared" si="4"/>
        <v>102.6</v>
      </c>
      <c r="AB6" s="33">
        <f t="shared" si="4"/>
        <v>108.06</v>
      </c>
      <c r="AC6" s="33">
        <f t="shared" si="4"/>
        <v>104.82</v>
      </c>
      <c r="AD6" s="33">
        <f t="shared" si="4"/>
        <v>104.95</v>
      </c>
      <c r="AE6" s="33">
        <f t="shared" si="4"/>
        <v>105.53</v>
      </c>
      <c r="AF6" s="33">
        <f t="shared" si="4"/>
        <v>107.2</v>
      </c>
      <c r="AG6" s="32" t="str">
        <f>IF(AG7="","",IF(AG7="-","【-】","【"&amp;SUBSTITUTE(TEXT(AG7,"#,##0.00"),"-","△")&amp;"】"))</f>
        <v>【113.03】</v>
      </c>
      <c r="AH6" s="32">
        <f>IF(AH7="",NA(),AH7)</f>
        <v>0</v>
      </c>
      <c r="AI6" s="32">
        <f t="shared" ref="AI6:AQ6" si="5">IF(AI7="",NA(),AI7)</f>
        <v>0</v>
      </c>
      <c r="AJ6" s="32">
        <f t="shared" si="5"/>
        <v>0</v>
      </c>
      <c r="AK6" s="32">
        <f t="shared" si="5"/>
        <v>0</v>
      </c>
      <c r="AL6" s="32">
        <f t="shared" si="5"/>
        <v>0</v>
      </c>
      <c r="AM6" s="33">
        <f t="shared" si="5"/>
        <v>23.31</v>
      </c>
      <c r="AN6" s="33">
        <f t="shared" si="5"/>
        <v>26.83</v>
      </c>
      <c r="AO6" s="33">
        <f t="shared" si="5"/>
        <v>26.81</v>
      </c>
      <c r="AP6" s="33">
        <f t="shared" si="5"/>
        <v>28.31</v>
      </c>
      <c r="AQ6" s="33">
        <f t="shared" si="5"/>
        <v>13.46</v>
      </c>
      <c r="AR6" s="32" t="str">
        <f>IF(AR7="","",IF(AR7="-","【-】","【"&amp;SUBSTITUTE(TEXT(AR7,"#,##0.00"),"-","△")&amp;"】"))</f>
        <v>【0.81】</v>
      </c>
      <c r="AS6" s="33">
        <f>IF(AS7="",NA(),AS7)</f>
        <v>4463.6499999999996</v>
      </c>
      <c r="AT6" s="33">
        <f t="shared" ref="AT6:BB6" si="6">IF(AT7="",NA(),AT7)</f>
        <v>976.67</v>
      </c>
      <c r="AU6" s="33">
        <f t="shared" si="6"/>
        <v>2190.6</v>
      </c>
      <c r="AV6" s="33">
        <f t="shared" si="6"/>
        <v>2315.46</v>
      </c>
      <c r="AW6" s="33">
        <f t="shared" si="6"/>
        <v>434.05</v>
      </c>
      <c r="AX6" s="33">
        <f t="shared" si="6"/>
        <v>1129.9100000000001</v>
      </c>
      <c r="AY6" s="33">
        <f t="shared" si="6"/>
        <v>1197.1099999999999</v>
      </c>
      <c r="AZ6" s="33">
        <f t="shared" si="6"/>
        <v>1002.64</v>
      </c>
      <c r="BA6" s="33">
        <f t="shared" si="6"/>
        <v>1164.51</v>
      </c>
      <c r="BB6" s="33">
        <f t="shared" si="6"/>
        <v>434.72</v>
      </c>
      <c r="BC6" s="32" t="str">
        <f>IF(BC7="","",IF(BC7="-","【-】","【"&amp;SUBSTITUTE(TEXT(BC7,"#,##0.00"),"-","△")&amp;"】"))</f>
        <v>【264.16】</v>
      </c>
      <c r="BD6" s="33">
        <f>IF(BD7="",NA(),BD7)</f>
        <v>952.08</v>
      </c>
      <c r="BE6" s="33">
        <f t="shared" ref="BE6:BM6" si="7">IF(BE7="",NA(),BE7)</f>
        <v>907.68</v>
      </c>
      <c r="BF6" s="33">
        <f t="shared" si="7"/>
        <v>844.42</v>
      </c>
      <c r="BG6" s="33">
        <f t="shared" si="7"/>
        <v>800.61</v>
      </c>
      <c r="BH6" s="33">
        <f t="shared" si="7"/>
        <v>751.29</v>
      </c>
      <c r="BI6" s="33">
        <f t="shared" si="7"/>
        <v>540.94000000000005</v>
      </c>
      <c r="BJ6" s="33">
        <f t="shared" si="7"/>
        <v>532.29999999999995</v>
      </c>
      <c r="BK6" s="33">
        <f t="shared" si="7"/>
        <v>520.29999999999995</v>
      </c>
      <c r="BL6" s="33">
        <f t="shared" si="7"/>
        <v>498.27</v>
      </c>
      <c r="BM6" s="33">
        <f t="shared" si="7"/>
        <v>495.76</v>
      </c>
      <c r="BN6" s="32" t="str">
        <f>IF(BN7="","",IF(BN7="-","【-】","【"&amp;SUBSTITUTE(TEXT(BN7,"#,##0.00"),"-","△")&amp;"】"))</f>
        <v>【283.72】</v>
      </c>
      <c r="BO6" s="33">
        <f>IF(BO7="",NA(),BO7)</f>
        <v>96.26</v>
      </c>
      <c r="BP6" s="33">
        <f t="shared" ref="BP6:BX6" si="8">IF(BP7="",NA(),BP7)</f>
        <v>97.53</v>
      </c>
      <c r="BQ6" s="33">
        <f t="shared" si="8"/>
        <v>98.66</v>
      </c>
      <c r="BR6" s="33">
        <f t="shared" si="8"/>
        <v>96.75</v>
      </c>
      <c r="BS6" s="33">
        <f t="shared" si="8"/>
        <v>93.72</v>
      </c>
      <c r="BT6" s="33">
        <f t="shared" si="8"/>
        <v>93.43</v>
      </c>
      <c r="BU6" s="33">
        <f t="shared" si="8"/>
        <v>90.17</v>
      </c>
      <c r="BV6" s="33">
        <f t="shared" si="8"/>
        <v>90.69</v>
      </c>
      <c r="BW6" s="33">
        <f t="shared" si="8"/>
        <v>90.64</v>
      </c>
      <c r="BX6" s="33">
        <f t="shared" si="8"/>
        <v>93.66</v>
      </c>
      <c r="BY6" s="32" t="str">
        <f>IF(BY7="","",IF(BY7="-","【-】","【"&amp;SUBSTITUTE(TEXT(BY7,"#,##0.00"),"-","△")&amp;"】"))</f>
        <v>【104.60】</v>
      </c>
      <c r="BZ6" s="33">
        <f>IF(BZ7="",NA(),BZ7)</f>
        <v>204.36</v>
      </c>
      <c r="CA6" s="33">
        <f t="shared" ref="CA6:CI6" si="9">IF(CA7="",NA(),CA7)</f>
        <v>201.88</v>
      </c>
      <c r="CB6" s="33">
        <f t="shared" si="9"/>
        <v>199.2</v>
      </c>
      <c r="CC6" s="33">
        <f t="shared" si="9"/>
        <v>204.08</v>
      </c>
      <c r="CD6" s="33">
        <f t="shared" si="9"/>
        <v>211.23</v>
      </c>
      <c r="CE6" s="33">
        <f t="shared" si="9"/>
        <v>204.24</v>
      </c>
      <c r="CF6" s="33">
        <f t="shared" si="9"/>
        <v>210.28</v>
      </c>
      <c r="CG6" s="33">
        <f t="shared" si="9"/>
        <v>211.08</v>
      </c>
      <c r="CH6" s="33">
        <f t="shared" si="9"/>
        <v>213.52</v>
      </c>
      <c r="CI6" s="33">
        <f t="shared" si="9"/>
        <v>208.21</v>
      </c>
      <c r="CJ6" s="32" t="str">
        <f>IF(CJ7="","",IF(CJ7="-","【-】","【"&amp;SUBSTITUTE(TEXT(CJ7,"#,##0.00"),"-","△")&amp;"】"))</f>
        <v>【164.21】</v>
      </c>
      <c r="CK6" s="33">
        <f>IF(CK7="",NA(),CK7)</f>
        <v>64.3</v>
      </c>
      <c r="CL6" s="33">
        <f t="shared" ref="CL6:CT6" si="10">IF(CL7="",NA(),CL7)</f>
        <v>64.62</v>
      </c>
      <c r="CM6" s="33">
        <f t="shared" si="10"/>
        <v>62.13</v>
      </c>
      <c r="CN6" s="33">
        <f t="shared" si="10"/>
        <v>60.88</v>
      </c>
      <c r="CO6" s="33">
        <f t="shared" si="10"/>
        <v>58.97</v>
      </c>
      <c r="CP6" s="33">
        <f t="shared" si="10"/>
        <v>51.05</v>
      </c>
      <c r="CQ6" s="33">
        <f t="shared" si="10"/>
        <v>50.49</v>
      </c>
      <c r="CR6" s="33">
        <f t="shared" si="10"/>
        <v>49.69</v>
      </c>
      <c r="CS6" s="33">
        <f t="shared" si="10"/>
        <v>49.77</v>
      </c>
      <c r="CT6" s="33">
        <f t="shared" si="10"/>
        <v>49.22</v>
      </c>
      <c r="CU6" s="32" t="str">
        <f>IF(CU7="","",IF(CU7="-","【-】","【"&amp;SUBSTITUTE(TEXT(CU7,"#,##0.00"),"-","△")&amp;"】"))</f>
        <v>【59.80】</v>
      </c>
      <c r="CV6" s="33">
        <f>IF(CV7="",NA(),CV7)</f>
        <v>81.86</v>
      </c>
      <c r="CW6" s="33">
        <f t="shared" ref="CW6:DE6" si="11">IF(CW7="",NA(),CW7)</f>
        <v>80.400000000000006</v>
      </c>
      <c r="CX6" s="33">
        <f t="shared" si="11"/>
        <v>84.58</v>
      </c>
      <c r="CY6" s="33">
        <f t="shared" si="11"/>
        <v>84.25</v>
      </c>
      <c r="CZ6" s="33">
        <f t="shared" si="11"/>
        <v>85.28</v>
      </c>
      <c r="DA6" s="33">
        <f t="shared" si="11"/>
        <v>80.81</v>
      </c>
      <c r="DB6" s="33">
        <f t="shared" si="11"/>
        <v>78.7</v>
      </c>
      <c r="DC6" s="33">
        <f t="shared" si="11"/>
        <v>80.010000000000005</v>
      </c>
      <c r="DD6" s="33">
        <f t="shared" si="11"/>
        <v>79.98</v>
      </c>
      <c r="DE6" s="33">
        <f t="shared" si="11"/>
        <v>79.48</v>
      </c>
      <c r="DF6" s="32" t="str">
        <f>IF(DF7="","",IF(DF7="-","【-】","【"&amp;SUBSTITUTE(TEXT(DF7,"#,##0.00"),"-","△")&amp;"】"))</f>
        <v>【89.78】</v>
      </c>
      <c r="DG6" s="33">
        <f>IF(DG7="",NA(),DG7)</f>
        <v>25.57</v>
      </c>
      <c r="DH6" s="33">
        <f t="shared" ref="DH6:DP6" si="12">IF(DH7="",NA(),DH7)</f>
        <v>26.94</v>
      </c>
      <c r="DI6" s="33">
        <f t="shared" si="12"/>
        <v>28.96</v>
      </c>
      <c r="DJ6" s="33">
        <f t="shared" si="12"/>
        <v>30.95</v>
      </c>
      <c r="DK6" s="33">
        <f t="shared" si="12"/>
        <v>35.21</v>
      </c>
      <c r="DL6" s="33">
        <f t="shared" si="12"/>
        <v>33.21</v>
      </c>
      <c r="DM6" s="33">
        <f t="shared" si="12"/>
        <v>34.24</v>
      </c>
      <c r="DN6" s="33">
        <f t="shared" si="12"/>
        <v>35.18</v>
      </c>
      <c r="DO6" s="33">
        <f t="shared" si="12"/>
        <v>36.43</v>
      </c>
      <c r="DP6" s="33">
        <f t="shared" si="12"/>
        <v>46.12</v>
      </c>
      <c r="DQ6" s="32" t="str">
        <f>IF(DQ7="","",IF(DQ7="-","【-】","【"&amp;SUBSTITUTE(TEXT(DQ7,"#,##0.00"),"-","△")&amp;"】"))</f>
        <v>【46.31】</v>
      </c>
      <c r="DR6" s="33">
        <f>IF(DR7="",NA(),DR7)</f>
        <v>0.24</v>
      </c>
      <c r="DS6" s="33">
        <f t="shared" ref="DS6:EA6" si="13">IF(DS7="",NA(),DS7)</f>
        <v>0.22</v>
      </c>
      <c r="DT6" s="33">
        <f t="shared" si="13"/>
        <v>0.22</v>
      </c>
      <c r="DU6" s="33">
        <f t="shared" si="13"/>
        <v>0.24</v>
      </c>
      <c r="DV6" s="33">
        <f t="shared" si="13"/>
        <v>0.24</v>
      </c>
      <c r="DW6" s="33">
        <f t="shared" si="13"/>
        <v>6.34</v>
      </c>
      <c r="DX6" s="33">
        <f t="shared" si="13"/>
        <v>6.81</v>
      </c>
      <c r="DY6" s="33">
        <f t="shared" si="13"/>
        <v>8.41</v>
      </c>
      <c r="DZ6" s="33">
        <f t="shared" si="13"/>
        <v>8.7200000000000006</v>
      </c>
      <c r="EA6" s="33">
        <f t="shared" si="13"/>
        <v>9.86</v>
      </c>
      <c r="EB6" s="32" t="str">
        <f>IF(EB7="","",IF(EB7="-","【-】","【"&amp;SUBSTITUTE(TEXT(EB7,"#,##0.00"),"-","△")&amp;"】"))</f>
        <v>【12.42】</v>
      </c>
      <c r="EC6" s="33">
        <f>IF(EC7="",NA(),EC7)</f>
        <v>0.19</v>
      </c>
      <c r="ED6" s="33">
        <f t="shared" ref="ED6:EL6" si="14">IF(ED7="",NA(),ED7)</f>
        <v>2.56</v>
      </c>
      <c r="EE6" s="33">
        <f t="shared" si="14"/>
        <v>0.2</v>
      </c>
      <c r="EF6" s="33">
        <f t="shared" si="14"/>
        <v>7.0000000000000007E-2</v>
      </c>
      <c r="EG6" s="33">
        <f t="shared" si="14"/>
        <v>0.56999999999999995</v>
      </c>
      <c r="EH6" s="33">
        <f t="shared" si="14"/>
        <v>0.81</v>
      </c>
      <c r="EI6" s="33">
        <f t="shared" si="14"/>
        <v>0.82</v>
      </c>
      <c r="EJ6" s="33">
        <f t="shared" si="14"/>
        <v>0.66</v>
      </c>
      <c r="EK6" s="33">
        <f t="shared" si="14"/>
        <v>0.64</v>
      </c>
      <c r="EL6" s="33">
        <f t="shared" si="14"/>
        <v>0.56000000000000005</v>
      </c>
      <c r="EM6" s="32" t="str">
        <f>IF(EM7="","",IF(EM7="-","【-】","【"&amp;SUBSTITUTE(TEXT(EM7,"#,##0.00"),"-","△")&amp;"】"))</f>
        <v>【0.78】</v>
      </c>
    </row>
    <row r="7" spans="1:143" s="34" customFormat="1">
      <c r="A7" s="26"/>
      <c r="B7" s="35">
        <v>2014</v>
      </c>
      <c r="C7" s="35">
        <v>53619</v>
      </c>
      <c r="D7" s="35">
        <v>46</v>
      </c>
      <c r="E7" s="35">
        <v>1</v>
      </c>
      <c r="F7" s="35">
        <v>0</v>
      </c>
      <c r="G7" s="35">
        <v>1</v>
      </c>
      <c r="H7" s="35" t="s">
        <v>93</v>
      </c>
      <c r="I7" s="35" t="s">
        <v>94</v>
      </c>
      <c r="J7" s="35" t="s">
        <v>95</v>
      </c>
      <c r="K7" s="35" t="s">
        <v>96</v>
      </c>
      <c r="L7" s="35" t="s">
        <v>97</v>
      </c>
      <c r="M7" s="36" t="s">
        <v>98</v>
      </c>
      <c r="N7" s="36">
        <v>58.53</v>
      </c>
      <c r="O7" s="36">
        <v>88.78</v>
      </c>
      <c r="P7" s="36">
        <v>3888</v>
      </c>
      <c r="Q7" s="36">
        <v>10200</v>
      </c>
      <c r="R7" s="36">
        <v>214.92</v>
      </c>
      <c r="S7" s="36">
        <v>47.46</v>
      </c>
      <c r="T7" s="36">
        <v>8961</v>
      </c>
      <c r="U7" s="36">
        <v>24.14</v>
      </c>
      <c r="V7" s="36">
        <v>371.21</v>
      </c>
      <c r="W7" s="36">
        <v>106.15</v>
      </c>
      <c r="X7" s="36">
        <v>107.38</v>
      </c>
      <c r="Y7" s="36">
        <v>108.62</v>
      </c>
      <c r="Z7" s="36">
        <v>106.64</v>
      </c>
      <c r="AA7" s="36">
        <v>102.6</v>
      </c>
      <c r="AB7" s="36">
        <v>108.06</v>
      </c>
      <c r="AC7" s="36">
        <v>104.82</v>
      </c>
      <c r="AD7" s="36">
        <v>104.95</v>
      </c>
      <c r="AE7" s="36">
        <v>105.53</v>
      </c>
      <c r="AF7" s="36">
        <v>107.2</v>
      </c>
      <c r="AG7" s="36">
        <v>113.03</v>
      </c>
      <c r="AH7" s="36">
        <v>0</v>
      </c>
      <c r="AI7" s="36">
        <v>0</v>
      </c>
      <c r="AJ7" s="36">
        <v>0</v>
      </c>
      <c r="AK7" s="36">
        <v>0</v>
      </c>
      <c r="AL7" s="36">
        <v>0</v>
      </c>
      <c r="AM7" s="36">
        <v>23.31</v>
      </c>
      <c r="AN7" s="36">
        <v>26.83</v>
      </c>
      <c r="AO7" s="36">
        <v>26.81</v>
      </c>
      <c r="AP7" s="36">
        <v>28.31</v>
      </c>
      <c r="AQ7" s="36">
        <v>13.46</v>
      </c>
      <c r="AR7" s="36">
        <v>0.81</v>
      </c>
      <c r="AS7" s="36">
        <v>4463.6499999999996</v>
      </c>
      <c r="AT7" s="36">
        <v>976.67</v>
      </c>
      <c r="AU7" s="36">
        <v>2190.6</v>
      </c>
      <c r="AV7" s="36">
        <v>2315.46</v>
      </c>
      <c r="AW7" s="36">
        <v>434.05</v>
      </c>
      <c r="AX7" s="36">
        <v>1129.9100000000001</v>
      </c>
      <c r="AY7" s="36">
        <v>1197.1099999999999</v>
      </c>
      <c r="AZ7" s="36">
        <v>1002.64</v>
      </c>
      <c r="BA7" s="36">
        <v>1164.51</v>
      </c>
      <c r="BB7" s="36">
        <v>434.72</v>
      </c>
      <c r="BC7" s="36">
        <v>264.16000000000003</v>
      </c>
      <c r="BD7" s="36">
        <v>952.08</v>
      </c>
      <c r="BE7" s="36">
        <v>907.68</v>
      </c>
      <c r="BF7" s="36">
        <v>844.42</v>
      </c>
      <c r="BG7" s="36">
        <v>800.61</v>
      </c>
      <c r="BH7" s="36">
        <v>751.29</v>
      </c>
      <c r="BI7" s="36">
        <v>540.94000000000005</v>
      </c>
      <c r="BJ7" s="36">
        <v>532.29999999999995</v>
      </c>
      <c r="BK7" s="36">
        <v>520.29999999999995</v>
      </c>
      <c r="BL7" s="36">
        <v>498.27</v>
      </c>
      <c r="BM7" s="36">
        <v>495.76</v>
      </c>
      <c r="BN7" s="36">
        <v>283.72000000000003</v>
      </c>
      <c r="BO7" s="36">
        <v>96.26</v>
      </c>
      <c r="BP7" s="36">
        <v>97.53</v>
      </c>
      <c r="BQ7" s="36">
        <v>98.66</v>
      </c>
      <c r="BR7" s="36">
        <v>96.75</v>
      </c>
      <c r="BS7" s="36">
        <v>93.72</v>
      </c>
      <c r="BT7" s="36">
        <v>93.43</v>
      </c>
      <c r="BU7" s="36">
        <v>90.17</v>
      </c>
      <c r="BV7" s="36">
        <v>90.69</v>
      </c>
      <c r="BW7" s="36">
        <v>90.64</v>
      </c>
      <c r="BX7" s="36">
        <v>93.66</v>
      </c>
      <c r="BY7" s="36">
        <v>104.6</v>
      </c>
      <c r="BZ7" s="36">
        <v>204.36</v>
      </c>
      <c r="CA7" s="36">
        <v>201.88</v>
      </c>
      <c r="CB7" s="36">
        <v>199.2</v>
      </c>
      <c r="CC7" s="36">
        <v>204.08</v>
      </c>
      <c r="CD7" s="36">
        <v>211.23</v>
      </c>
      <c r="CE7" s="36">
        <v>204.24</v>
      </c>
      <c r="CF7" s="36">
        <v>210.28</v>
      </c>
      <c r="CG7" s="36">
        <v>211.08</v>
      </c>
      <c r="CH7" s="36">
        <v>213.52</v>
      </c>
      <c r="CI7" s="36">
        <v>208.21</v>
      </c>
      <c r="CJ7" s="36">
        <v>164.21</v>
      </c>
      <c r="CK7" s="36">
        <v>64.3</v>
      </c>
      <c r="CL7" s="36">
        <v>64.62</v>
      </c>
      <c r="CM7" s="36">
        <v>62.13</v>
      </c>
      <c r="CN7" s="36">
        <v>60.88</v>
      </c>
      <c r="CO7" s="36">
        <v>58.97</v>
      </c>
      <c r="CP7" s="36">
        <v>51.05</v>
      </c>
      <c r="CQ7" s="36">
        <v>50.49</v>
      </c>
      <c r="CR7" s="36">
        <v>49.69</v>
      </c>
      <c r="CS7" s="36">
        <v>49.77</v>
      </c>
      <c r="CT7" s="36">
        <v>49.22</v>
      </c>
      <c r="CU7" s="36">
        <v>59.8</v>
      </c>
      <c r="CV7" s="36">
        <v>81.86</v>
      </c>
      <c r="CW7" s="36">
        <v>80.400000000000006</v>
      </c>
      <c r="CX7" s="36">
        <v>84.58</v>
      </c>
      <c r="CY7" s="36">
        <v>84.25</v>
      </c>
      <c r="CZ7" s="36">
        <v>85.28</v>
      </c>
      <c r="DA7" s="36">
        <v>80.81</v>
      </c>
      <c r="DB7" s="36">
        <v>78.7</v>
      </c>
      <c r="DC7" s="36">
        <v>80.010000000000005</v>
      </c>
      <c r="DD7" s="36">
        <v>79.98</v>
      </c>
      <c r="DE7" s="36">
        <v>79.48</v>
      </c>
      <c r="DF7" s="36">
        <v>89.78</v>
      </c>
      <c r="DG7" s="36">
        <v>25.57</v>
      </c>
      <c r="DH7" s="36">
        <v>26.94</v>
      </c>
      <c r="DI7" s="36">
        <v>28.96</v>
      </c>
      <c r="DJ7" s="36">
        <v>30.95</v>
      </c>
      <c r="DK7" s="36">
        <v>35.21</v>
      </c>
      <c r="DL7" s="36">
        <v>33.21</v>
      </c>
      <c r="DM7" s="36">
        <v>34.24</v>
      </c>
      <c r="DN7" s="36">
        <v>35.18</v>
      </c>
      <c r="DO7" s="36">
        <v>36.43</v>
      </c>
      <c r="DP7" s="36">
        <v>46.12</v>
      </c>
      <c r="DQ7" s="36">
        <v>46.31</v>
      </c>
      <c r="DR7" s="36">
        <v>0.24</v>
      </c>
      <c r="DS7" s="36">
        <v>0.22</v>
      </c>
      <c r="DT7" s="36">
        <v>0.22</v>
      </c>
      <c r="DU7" s="36">
        <v>0.24</v>
      </c>
      <c r="DV7" s="36">
        <v>0.24</v>
      </c>
      <c r="DW7" s="36">
        <v>6.34</v>
      </c>
      <c r="DX7" s="36">
        <v>6.81</v>
      </c>
      <c r="DY7" s="36">
        <v>8.41</v>
      </c>
      <c r="DZ7" s="36">
        <v>8.7200000000000006</v>
      </c>
      <c r="EA7" s="36">
        <v>9.86</v>
      </c>
      <c r="EB7" s="36">
        <v>12.42</v>
      </c>
      <c r="EC7" s="36">
        <v>0.19</v>
      </c>
      <c r="ED7" s="36">
        <v>2.56</v>
      </c>
      <c r="EE7" s="36">
        <v>0.2</v>
      </c>
      <c r="EF7" s="36">
        <v>7.0000000000000007E-2</v>
      </c>
      <c r="EG7" s="36">
        <v>0.56999999999999995</v>
      </c>
      <c r="EH7" s="36">
        <v>0.81</v>
      </c>
      <c r="EI7" s="36">
        <v>0.82</v>
      </c>
      <c r="EJ7" s="36">
        <v>0.66</v>
      </c>
      <c r="EK7" s="36">
        <v>0.64</v>
      </c>
      <c r="EL7" s="36">
        <v>0.56000000000000005</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2016-02-08T00:23:18Z</cp:lastPrinted>
  <dcterms:created xsi:type="dcterms:W3CDTF">2016-01-18T04:40:32Z</dcterms:created>
  <dcterms:modified xsi:type="dcterms:W3CDTF">2016-02-25T00:30:56Z</dcterms:modified>
  <cp:category/>
</cp:coreProperties>
</file>