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AQ8" i="4" s="1"/>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<sst xmlns="http://schemas.openxmlformats.org/spreadsheetml/2006/main" count="218" uniqueCount="108">
  <si>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</si>
  <si>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</si>
  <si>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</si>
  <si>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</si>
  <si>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</si>
  <si>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</si>
  <si>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</si>
  <si>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</si>
  <si>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</si>
  <si>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</si>
  <si>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</si>
  <si>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</si>
  <si>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</si>
  <si>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</si>
  <si>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</si>
  <si>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</si>
  <si>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</si>
  <si>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</si>
  <si>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</si>
  <si>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</si>
  <si>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</si>
  <si>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</si>
  <si>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</si>
  <si>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</si>
  <si>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</si>
  <si>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</si>
  <si>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</si>
  <si>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</si>
  <si>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</si>
  <si>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</si>
  <si>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</si>
  <si>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</si>
  <si>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</si>
  <si>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</si>
  <si>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</si>
  <si>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</si>
  <si>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</si>
  <si>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</si>
  <si>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</si>
  <si>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</si>
  <si>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</si>
  <si>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</si>
  <si>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</si>
  <si>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</si>
  <si>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</si>
  <si>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</si>
  <si>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</si>
  <si>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</si>
  <si>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</si>
  <si>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</si>
  <si>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</si>
  <si>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</si>
  <si>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</si>
  <si>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</si>
  <si>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</si>
  <si>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</si>
  <si>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</si>
  <si>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</si>
  <si>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</si>
  <si>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</si>
  <si>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</si>
  <si>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</si>
  <si>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</si>
  <si>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</si>
  <si>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</si>
  <si>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</si>
  <si>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</si>
  <si>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</si>
  <si>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</si>
  <si>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</si>
  <si>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</si>
  <si>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</si>
  <si>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</si>
  <si>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</si>
  <si>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</si>
  <si>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</si>
  <si>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</si>
  <si>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</si>
  <si>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</si>
  <si>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</si>
  <si>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</si>
  <si>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</si>
  <si>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</si>
  <si>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</si>
  <si>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</si>
  <si>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</si>
  <si>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</si>
  <si>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</si>
  <si>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</si>
  <si>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</si>
  <si>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</si>
  <si>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</si>
  <si>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</si>
  <si>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</si>
  <si>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</si>
  <si>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水道事業</t>
  </si>
  <si>
    <t>簡易水道事業</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</si>
  <si>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</si>
  <si>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</si>
  <si>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</si>
  <si>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</si>
  <si>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</si>
  <si>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</si>
  <si>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</si>
  <si>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</si>
  <si>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当市の簡易水道事業においては、一般会計からの繰入金に依存し運営されている現状であり、安定した給水を維持するためにも経営基盤の強化が急務となっている。
　平成２２年度から経営の効率性、透明性の向上、経営基盤の強化等を図るため、地域ごとに異なっていた料金体系の統一を目的とし段階的に料金改定を行っているが、厳しい現状を踏まえ、今後は安定した経営を目指すために事業の統合、公営企業化を図って行くことが必要である。
　また、持続可能な水道事業運営のために、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と考える。</t>
    <rPh sb="1" eb="3">
      <t>トウシ</t>
    </rPh>
    <rPh sb="4" eb="6">
      <t>カンイ</t>
    </rPh>
    <rPh sb="6" eb="8">
      <t>スイドウ</t>
    </rPh>
    <rPh sb="8" eb="10">
      <t>ジギョウ</t>
    </rPh>
    <rPh sb="16" eb="18">
      <t>イッパン</t>
    </rPh>
    <rPh sb="18" eb="20">
      <t>カイケイ</t>
    </rPh>
    <rPh sb="23" eb="25">
      <t>クリイレ</t>
    </rPh>
    <rPh sb="25" eb="26">
      <t>キン</t>
    </rPh>
    <rPh sb="27" eb="29">
      <t>イゾン</t>
    </rPh>
    <rPh sb="30" eb="32">
      <t>ウンエイ</t>
    </rPh>
    <rPh sb="37" eb="39">
      <t>ゲンジョウ</t>
    </rPh>
    <rPh sb="43" eb="45">
      <t>アンテイ</t>
    </rPh>
    <rPh sb="47" eb="49">
      <t>キュウスイ</t>
    </rPh>
    <rPh sb="50" eb="52">
      <t>イジ</t>
    </rPh>
    <rPh sb="58" eb="60">
      <t>ケイエイ</t>
    </rPh>
    <rPh sb="60" eb="62">
      <t>キバン</t>
    </rPh>
    <rPh sb="63" eb="65">
      <t>キョウカ</t>
    </rPh>
    <rPh sb="66" eb="68">
      <t>キュウム</t>
    </rPh>
    <rPh sb="77" eb="79">
      <t>ヘイセイ</t>
    </rPh>
    <rPh sb="81" eb="82">
      <t>ネン</t>
    </rPh>
    <rPh sb="82" eb="83">
      <t>ド</t>
    </rPh>
    <rPh sb="85" eb="87">
      <t>ケイエイ</t>
    </rPh>
    <rPh sb="88" eb="91">
      <t>コウリツセイ</t>
    </rPh>
    <rPh sb="92" eb="95">
      <t>トウメイセイ</t>
    </rPh>
    <rPh sb="96" eb="98">
      <t>コウジョウ</t>
    </rPh>
    <rPh sb="99" eb="101">
      <t>ケイエイ</t>
    </rPh>
    <rPh sb="101" eb="103">
      <t>キバン</t>
    </rPh>
    <rPh sb="104" eb="106">
      <t>キョウカ</t>
    </rPh>
    <rPh sb="106" eb="107">
      <t>トウ</t>
    </rPh>
    <rPh sb="108" eb="109">
      <t>ハカ</t>
    </rPh>
    <rPh sb="113" eb="115">
      <t>チイキ</t>
    </rPh>
    <rPh sb="118" eb="119">
      <t>コト</t>
    </rPh>
    <rPh sb="124" eb="126">
      <t>リョウキン</t>
    </rPh>
    <rPh sb="126" eb="128">
      <t>タイケイ</t>
    </rPh>
    <rPh sb="129" eb="131">
      <t>トウイツ</t>
    </rPh>
    <rPh sb="132" eb="134">
      <t>モクテキ</t>
    </rPh>
    <rPh sb="136" eb="139">
      <t>ダンカイテキ</t>
    </rPh>
    <rPh sb="140" eb="142">
      <t>リョウキン</t>
    </rPh>
    <rPh sb="142" eb="144">
      <t>カイテイ</t>
    </rPh>
    <rPh sb="145" eb="146">
      <t>オコナ</t>
    </rPh>
    <rPh sb="152" eb="153">
      <t>キビ</t>
    </rPh>
    <rPh sb="155" eb="157">
      <t>ゲンジョウ</t>
    </rPh>
    <rPh sb="158" eb="159">
      <t>フ</t>
    </rPh>
    <rPh sb="162" eb="164">
      <t>コンゴ</t>
    </rPh>
    <rPh sb="165" eb="167">
      <t>アンテイ</t>
    </rPh>
    <rPh sb="169" eb="171">
      <t>ケイエイ</t>
    </rPh>
    <rPh sb="172" eb="174">
      <t>メザ</t>
    </rPh>
    <rPh sb="178" eb="180">
      <t>ジギョウ</t>
    </rPh>
    <rPh sb="181" eb="183">
      <t>トウゴウ</t>
    </rPh>
    <rPh sb="184" eb="186">
      <t>コウエイ</t>
    </rPh>
    <rPh sb="186" eb="189">
      <t>キギョウカ</t>
    </rPh>
    <rPh sb="190" eb="191">
      <t>ハカ</t>
    </rPh>
    <rPh sb="193" eb="194">
      <t>イ</t>
    </rPh>
    <rPh sb="198" eb="200">
      <t>ヒツヨウ</t>
    </rPh>
    <rPh sb="209" eb="211">
      <t>ジゾク</t>
    </rPh>
    <rPh sb="211" eb="213">
      <t>カノウ</t>
    </rPh>
    <rPh sb="214" eb="216">
      <t>スイドウ</t>
    </rPh>
    <rPh sb="216" eb="218">
      <t>ジギョウ</t>
    </rPh>
    <rPh sb="218" eb="220">
      <t>ウンエイ</t>
    </rPh>
    <rPh sb="225" eb="230">
      <t>ヒヨウタイコウカ</t>
    </rPh>
    <rPh sb="231" eb="233">
      <t>ジュウブン</t>
    </rPh>
    <rPh sb="234" eb="236">
      <t>ケンショウ</t>
    </rPh>
    <rPh sb="241" eb="243">
      <t>シセツ</t>
    </rPh>
    <rPh sb="243" eb="245">
      <t>セイビ</t>
    </rPh>
    <rPh sb="245" eb="247">
      <t>ジギョウ</t>
    </rPh>
    <rPh sb="248" eb="250">
      <t>スイシン</t>
    </rPh>
    <rPh sb="256" eb="257">
      <t>ミ</t>
    </rPh>
    <rPh sb="258" eb="259">
      <t>タケ</t>
    </rPh>
    <rPh sb="263" eb="265">
      <t>ジギョウ</t>
    </rPh>
    <rPh sb="265" eb="267">
      <t>ケイカク</t>
    </rPh>
    <rPh sb="268" eb="270">
      <t>サクテイ</t>
    </rPh>
    <rPh sb="272" eb="275">
      <t>コウリツテキ</t>
    </rPh>
    <rPh sb="276" eb="278">
      <t>ヨサン</t>
    </rPh>
    <rPh sb="279" eb="281">
      <t>シッコウ</t>
    </rPh>
    <rPh sb="282" eb="283">
      <t>ト</t>
    </rPh>
    <rPh sb="284" eb="285">
      <t>ク</t>
    </rPh>
    <rPh sb="290" eb="292">
      <t>ケイエイ</t>
    </rPh>
    <rPh sb="293" eb="296">
      <t>ケンゼンセイ</t>
    </rPh>
    <rPh sb="297" eb="300">
      <t>コウリツセイ</t>
    </rPh>
    <rPh sb="301" eb="303">
      <t>コウジョウ</t>
    </rPh>
    <rPh sb="304" eb="305">
      <t>ハカ</t>
    </rPh>
    <rPh sb="308" eb="310">
      <t>セイカツ</t>
    </rPh>
    <rPh sb="311" eb="312">
      <t>カ</t>
    </rPh>
    <rPh sb="321" eb="323">
      <t>ジュウヨウ</t>
    </rPh>
    <rPh sb="331" eb="333">
      <t>ジゾク</t>
    </rPh>
    <rPh sb="334" eb="335">
      <t>ツナ</t>
    </rPh>
    <rPh sb="341" eb="342">
      <t>カンガ</t>
    </rPh>
    <phoneticPr fontId="4"/>
  </si>
  <si>
    <t>　当市の簡易水道事業における管路については耐用年数を経過しているものはないが、水道普及率の向上を図るため未普及地域等の施設整備事業への投資が大半を占めている現状であったため、管路更新率は低い数値となっている。
　今後は人口減少や節水型生活様式の定着等により水需要が低迷し、水道料金収入の減少が見込まれる中で、老朽化していく管路や施設を更新するための財源確保は容易ではなく、長寿命化、施設統合等による更新費用の抑制や平準化が必要となる。
　このため、中長期的な視点から施設・財政両面の健全性を確保し、持続可能な水道事業運営のため、計画的に管路や施設の更新に取り組んでいく必要がある。</t>
    <rPh sb="1" eb="3">
      <t>トウシ</t>
    </rPh>
    <rPh sb="4" eb="6">
      <t>カンイ</t>
    </rPh>
    <rPh sb="6" eb="8">
      <t>スイドウ</t>
    </rPh>
    <rPh sb="8" eb="10">
      <t>ジギョウ</t>
    </rPh>
    <rPh sb="14" eb="16">
      <t>カンロ</t>
    </rPh>
    <rPh sb="21" eb="23">
      <t>タイヨウ</t>
    </rPh>
    <rPh sb="23" eb="25">
      <t>ネンスウ</t>
    </rPh>
    <rPh sb="26" eb="28">
      <t>ケイカ</t>
    </rPh>
    <rPh sb="39" eb="41">
      <t>スイドウ</t>
    </rPh>
    <rPh sb="41" eb="43">
      <t>フキュウ</t>
    </rPh>
    <rPh sb="43" eb="44">
      <t>リツ</t>
    </rPh>
    <rPh sb="45" eb="47">
      <t>コウジョウ</t>
    </rPh>
    <rPh sb="48" eb="49">
      <t>ハカ</t>
    </rPh>
    <rPh sb="52" eb="55">
      <t>ミフキュウ</t>
    </rPh>
    <rPh sb="55" eb="57">
      <t>チイキ</t>
    </rPh>
    <rPh sb="57" eb="58">
      <t>トウ</t>
    </rPh>
    <rPh sb="59" eb="61">
      <t>シセツ</t>
    </rPh>
    <rPh sb="61" eb="63">
      <t>セイビ</t>
    </rPh>
    <rPh sb="63" eb="65">
      <t>ジギョウ</t>
    </rPh>
    <rPh sb="67" eb="69">
      <t>トウシ</t>
    </rPh>
    <rPh sb="70" eb="72">
      <t>タイハン</t>
    </rPh>
    <rPh sb="73" eb="74">
      <t>シ</t>
    </rPh>
    <rPh sb="78" eb="80">
      <t>ゲンジョウ</t>
    </rPh>
    <rPh sb="87" eb="89">
      <t>カンロ</t>
    </rPh>
    <rPh sb="89" eb="91">
      <t>コウシン</t>
    </rPh>
    <rPh sb="91" eb="92">
      <t>リツ</t>
    </rPh>
    <rPh sb="93" eb="94">
      <t>ヒク</t>
    </rPh>
    <rPh sb="95" eb="97">
      <t>スウチ</t>
    </rPh>
    <rPh sb="106" eb="108">
      <t>コンゴ</t>
    </rPh>
    <rPh sb="109" eb="111">
      <t>ジンコウ</t>
    </rPh>
    <rPh sb="111" eb="113">
      <t>ゲンショウ</t>
    </rPh>
    <rPh sb="114" eb="117">
      <t>セッスイガタ</t>
    </rPh>
    <rPh sb="117" eb="119">
      <t>セイカツ</t>
    </rPh>
    <rPh sb="119" eb="121">
      <t>ヨウシキ</t>
    </rPh>
    <rPh sb="122" eb="124">
      <t>テイチャク</t>
    </rPh>
    <rPh sb="124" eb="125">
      <t>ナド</t>
    </rPh>
    <rPh sb="128" eb="129">
      <t>ミズ</t>
    </rPh>
    <rPh sb="129" eb="131">
      <t>ジュヨウ</t>
    </rPh>
    <rPh sb="132" eb="134">
      <t>テイメイ</t>
    </rPh>
    <rPh sb="136" eb="138">
      <t>スイドウ</t>
    </rPh>
    <rPh sb="138" eb="140">
      <t>リョウキン</t>
    </rPh>
    <rPh sb="140" eb="142">
      <t>シュウニュウ</t>
    </rPh>
    <rPh sb="143" eb="145">
      <t>ゲンショウ</t>
    </rPh>
    <rPh sb="146" eb="148">
      <t>ミコ</t>
    </rPh>
    <rPh sb="151" eb="152">
      <t>ナカ</t>
    </rPh>
    <rPh sb="154" eb="157">
      <t>ロウキュウカ</t>
    </rPh>
    <rPh sb="161" eb="163">
      <t>カンロ</t>
    </rPh>
    <rPh sb="164" eb="166">
      <t>シセツ</t>
    </rPh>
    <rPh sb="167" eb="169">
      <t>コウシン</t>
    </rPh>
    <rPh sb="174" eb="176">
      <t>ザイゲン</t>
    </rPh>
    <rPh sb="176" eb="178">
      <t>カクホ</t>
    </rPh>
    <rPh sb="179" eb="181">
      <t>ヨウイ</t>
    </rPh>
    <rPh sb="186" eb="187">
      <t>チョウ</t>
    </rPh>
    <rPh sb="187" eb="190">
      <t>ジュミョウカ</t>
    </rPh>
    <rPh sb="191" eb="193">
      <t>シセツ</t>
    </rPh>
    <rPh sb="193" eb="195">
      <t>トウゴウ</t>
    </rPh>
    <rPh sb="195" eb="196">
      <t>ナド</t>
    </rPh>
    <rPh sb="199" eb="201">
      <t>コウシン</t>
    </rPh>
    <rPh sb="201" eb="203">
      <t>ヒヨウ</t>
    </rPh>
    <rPh sb="204" eb="206">
      <t>ヨクセイ</t>
    </rPh>
    <rPh sb="207" eb="210">
      <t>ヘイジュンカ</t>
    </rPh>
    <rPh sb="211" eb="213">
      <t>ヒツヨウ</t>
    </rPh>
    <rPh sb="224" eb="228">
      <t>チュウチョウキテキ</t>
    </rPh>
    <rPh sb="229" eb="231">
      <t>シテン</t>
    </rPh>
    <rPh sb="233" eb="235">
      <t>シセツ</t>
    </rPh>
    <rPh sb="236" eb="238">
      <t>ザイセイ</t>
    </rPh>
    <rPh sb="238" eb="240">
      <t>リョウメン</t>
    </rPh>
    <rPh sb="241" eb="244">
      <t>ケンゼンセイ</t>
    </rPh>
    <rPh sb="245" eb="247">
      <t>カクホ</t>
    </rPh>
    <rPh sb="249" eb="251">
      <t>ジゾク</t>
    </rPh>
    <rPh sb="251" eb="253">
      <t>カノウ</t>
    </rPh>
    <rPh sb="254" eb="256">
      <t>スイドウ</t>
    </rPh>
    <rPh sb="256" eb="258">
      <t>ジギョウ</t>
    </rPh>
    <rPh sb="258" eb="260">
      <t>ウンエイ</t>
    </rPh>
    <rPh sb="264" eb="267">
      <t>ケイカクテキ</t>
    </rPh>
    <rPh sb="268" eb="270">
      <t>カンロ</t>
    </rPh>
    <rPh sb="271" eb="273">
      <t>シセツ</t>
    </rPh>
    <rPh sb="274" eb="276">
      <t>コウシン</t>
    </rPh>
    <rPh sb="277" eb="278">
      <t>ト</t>
    </rPh>
    <rPh sb="279" eb="280">
      <t>ク</t>
    </rPh>
    <rPh sb="284" eb="286">
      <t>ヒツヨウ</t>
    </rPh>
    <phoneticPr fontId="4"/>
  </si>
  <si>
    <t>①収益的収支比率
　数値は上昇傾向にあるが、今後は給水人口の減少による収益の減少、経年劣化施設の更新や施設の耐震化による費用の増大等が考えられるため、給水収益の確保を図りつつ、建設改良費等の投資的経費の削減により地方債償還金を抑制し改善の成果に繋げる。
④企業債残高対給水収益比率
　建設改良費の財源を企業債に依存せざるを得ない現状であり、企業債残高の抑制が図られていない経営状況となっている。今後は、財源である給水収益の確保に努めながら、費用対効果を十分に検証したうえで事業規模を判断し、実施していくことで企業債借入の抑制を図る。
⑤料金回収率
　100%を大幅に下回っており、経営の改善が必要である。給水原価が高額であることから、他会計より費用を賄われていることで当市全体の経営基盤に影響を与えることから、特に建設改良費等の投資的経費の削減に努め、経営改善を図る。
⑥給水原価
　給水原価については、現在までの地方債償還金が毎年約5億円を超えるため高額である。現在、建設改良費等の投資的経費の削減や人件費、修繕費、委託料等の経常的経費の節減等、経営改善のための様々な経営努力を行っているが、今後は経営基盤を強化していくことが重要な課題となっている。
⑦施設利用率
　水道施設の能力に比べ、現在の水道加入率が87%と低いため、有効活用できていない状況である。施設の統廃合や水道加入率の向上を図り、適切な水道規模の構築の検討が必要である。
⑧有収率
　有収率は類似団体と比較して上回っているが、一部の地域で頻繁な漏水が発生している現状であるため、更なる配水量の効率性を図るため、適切な施設設備の維持管理に努めていくことが必要である。</t>
    <rPh sb="1" eb="4">
      <t>シュウエキテキ</t>
    </rPh>
    <rPh sb="4" eb="6">
      <t>シュウシ</t>
    </rPh>
    <rPh sb="6" eb="8">
      <t>ヒリツ</t>
    </rPh>
    <rPh sb="10" eb="12">
      <t>スウチ</t>
    </rPh>
    <rPh sb="13" eb="15">
      <t>ジョウショウ</t>
    </rPh>
    <rPh sb="15" eb="17">
      <t>ケイコウ</t>
    </rPh>
    <rPh sb="22" eb="24">
      <t>コンゴ</t>
    </rPh>
    <rPh sb="25" eb="27">
      <t>キュウスイ</t>
    </rPh>
    <rPh sb="27" eb="29">
      <t>ジンコウ</t>
    </rPh>
    <rPh sb="30" eb="32">
      <t>ゲンショウ</t>
    </rPh>
    <rPh sb="35" eb="37">
      <t>シュウエキ</t>
    </rPh>
    <rPh sb="38" eb="40">
      <t>ゲンショウ</t>
    </rPh>
    <rPh sb="41" eb="43">
      <t>ケイネン</t>
    </rPh>
    <rPh sb="43" eb="45">
      <t>レッカ</t>
    </rPh>
    <rPh sb="45" eb="47">
      <t>シセツ</t>
    </rPh>
    <rPh sb="48" eb="50">
      <t>コウシン</t>
    </rPh>
    <rPh sb="51" eb="53">
      <t>シセツ</t>
    </rPh>
    <rPh sb="54" eb="57">
      <t>タイシンカ</t>
    </rPh>
    <rPh sb="60" eb="62">
      <t>ヒヨウ</t>
    </rPh>
    <rPh sb="63" eb="65">
      <t>ゾウダイ</t>
    </rPh>
    <rPh sb="65" eb="66">
      <t>トウ</t>
    </rPh>
    <rPh sb="67" eb="68">
      <t>カンガ</t>
    </rPh>
    <rPh sb="75" eb="77">
      <t>キュウスイ</t>
    </rPh>
    <rPh sb="77" eb="79">
      <t>シュウエキ</t>
    </rPh>
    <rPh sb="80" eb="82">
      <t>カクホ</t>
    </rPh>
    <rPh sb="83" eb="84">
      <t>ハカ</t>
    </rPh>
    <rPh sb="88" eb="90">
      <t>ケンセツ</t>
    </rPh>
    <rPh sb="90" eb="92">
      <t>カイリョウ</t>
    </rPh>
    <rPh sb="92" eb="93">
      <t>ヒ</t>
    </rPh>
    <rPh sb="93" eb="94">
      <t>トウ</t>
    </rPh>
    <rPh sb="95" eb="97">
      <t>トウシ</t>
    </rPh>
    <rPh sb="97" eb="98">
      <t>テキ</t>
    </rPh>
    <rPh sb="98" eb="100">
      <t>ケイヒ</t>
    </rPh>
    <rPh sb="101" eb="103">
      <t>サクゲン</t>
    </rPh>
    <rPh sb="106" eb="109">
      <t>チホウサイ</t>
    </rPh>
    <rPh sb="109" eb="111">
      <t>ショウカン</t>
    </rPh>
    <rPh sb="111" eb="112">
      <t>キン</t>
    </rPh>
    <rPh sb="113" eb="115">
      <t>ヨクセイ</t>
    </rPh>
    <rPh sb="116" eb="118">
      <t>カイゼン</t>
    </rPh>
    <rPh sb="119" eb="121">
      <t>セイカ</t>
    </rPh>
    <rPh sb="122" eb="123">
      <t>ツナ</t>
    </rPh>
    <rPh sb="128" eb="130">
      <t>キギョウ</t>
    </rPh>
    <rPh sb="130" eb="131">
      <t>サイ</t>
    </rPh>
    <rPh sb="131" eb="133">
      <t>ザンダカ</t>
    </rPh>
    <rPh sb="133" eb="134">
      <t>タイ</t>
    </rPh>
    <rPh sb="134" eb="136">
      <t>キュウスイ</t>
    </rPh>
    <rPh sb="136" eb="138">
      <t>シュウエキ</t>
    </rPh>
    <rPh sb="138" eb="140">
      <t>ヒリツ</t>
    </rPh>
    <rPh sb="142" eb="144">
      <t>ケンセツ</t>
    </rPh>
    <rPh sb="144" eb="146">
      <t>カイリョウ</t>
    </rPh>
    <rPh sb="146" eb="147">
      <t>ヒ</t>
    </rPh>
    <rPh sb="148" eb="150">
      <t>ザイゲン</t>
    </rPh>
    <rPh sb="151" eb="153">
      <t>キギョウ</t>
    </rPh>
    <rPh sb="153" eb="154">
      <t>サイ</t>
    </rPh>
    <rPh sb="155" eb="157">
      <t>イゾン</t>
    </rPh>
    <rPh sb="161" eb="162">
      <t>エ</t>
    </rPh>
    <rPh sb="164" eb="166">
      <t>ゲンジョウ</t>
    </rPh>
    <rPh sb="170" eb="172">
      <t>キギョウ</t>
    </rPh>
    <rPh sb="172" eb="173">
      <t>サイ</t>
    </rPh>
    <rPh sb="173" eb="175">
      <t>ザンダカ</t>
    </rPh>
    <rPh sb="176" eb="178">
      <t>ヨクセイ</t>
    </rPh>
    <rPh sb="179" eb="180">
      <t>ハカ</t>
    </rPh>
    <rPh sb="186" eb="188">
      <t>ケイエイ</t>
    </rPh>
    <rPh sb="188" eb="190">
      <t>ジョウキョウ</t>
    </rPh>
    <rPh sb="197" eb="199">
      <t>コンゴ</t>
    </rPh>
    <rPh sb="201" eb="203">
      <t>ザイゲン</t>
    </rPh>
    <rPh sb="206" eb="208">
      <t>キュウスイ</t>
    </rPh>
    <rPh sb="208" eb="210">
      <t>シュウエキ</t>
    </rPh>
    <rPh sb="211" eb="213">
      <t>カクホ</t>
    </rPh>
    <rPh sb="214" eb="215">
      <t>ツト</t>
    </rPh>
    <rPh sb="220" eb="225">
      <t>ヒヨウタイコウカ</t>
    </rPh>
    <rPh sb="226" eb="228">
      <t>ジュウブン</t>
    </rPh>
    <rPh sb="229" eb="231">
      <t>ケンショウ</t>
    </rPh>
    <rPh sb="236" eb="238">
      <t>ジギョウ</t>
    </rPh>
    <rPh sb="238" eb="240">
      <t>キボ</t>
    </rPh>
    <rPh sb="241" eb="243">
      <t>ハンダン</t>
    </rPh>
    <rPh sb="245" eb="247">
      <t>ジッシ</t>
    </rPh>
    <rPh sb="254" eb="256">
      <t>キギョウ</t>
    </rPh>
    <rPh sb="256" eb="257">
      <t>サイ</t>
    </rPh>
    <rPh sb="257" eb="259">
      <t>カリイレ</t>
    </rPh>
    <rPh sb="260" eb="262">
      <t>ヨクセイ</t>
    </rPh>
    <rPh sb="263" eb="264">
      <t>ハカ</t>
    </rPh>
    <rPh sb="268" eb="270">
      <t>リョウキン</t>
    </rPh>
    <rPh sb="270" eb="272">
      <t>カイシュウ</t>
    </rPh>
    <rPh sb="272" eb="273">
      <t>リツ</t>
    </rPh>
    <rPh sb="280" eb="282">
      <t>オオハバ</t>
    </rPh>
    <rPh sb="283" eb="284">
      <t>シタ</t>
    </rPh>
    <rPh sb="284" eb="285">
      <t>マワ</t>
    </rPh>
    <rPh sb="290" eb="292">
      <t>ケイエイ</t>
    </rPh>
    <rPh sb="293" eb="295">
      <t>カイゼン</t>
    </rPh>
    <rPh sb="296" eb="298">
      <t>ヒツヨウ</t>
    </rPh>
    <rPh sb="302" eb="304">
      <t>キュウスイ</t>
    </rPh>
    <rPh sb="304" eb="306">
      <t>ゲンカ</t>
    </rPh>
    <rPh sb="307" eb="309">
      <t>コウガク</t>
    </rPh>
    <rPh sb="317" eb="318">
      <t>タ</t>
    </rPh>
    <rPh sb="318" eb="320">
      <t>カイケイ</t>
    </rPh>
    <rPh sb="322" eb="324">
      <t>ヒヨウ</t>
    </rPh>
    <rPh sb="325" eb="326">
      <t>マカナ</t>
    </rPh>
    <rPh sb="334" eb="336">
      <t>トウシ</t>
    </rPh>
    <rPh sb="336" eb="338">
      <t>ゼンタイ</t>
    </rPh>
    <rPh sb="339" eb="341">
      <t>ケイエイ</t>
    </rPh>
    <rPh sb="341" eb="343">
      <t>キバン</t>
    </rPh>
    <rPh sb="344" eb="346">
      <t>エイキョウ</t>
    </rPh>
    <rPh sb="347" eb="348">
      <t>アタ</t>
    </rPh>
    <rPh sb="355" eb="356">
      <t>トク</t>
    </rPh>
    <rPh sb="357" eb="359">
      <t>ケンセツ</t>
    </rPh>
    <rPh sb="359" eb="361">
      <t>カイリョウ</t>
    </rPh>
    <rPh sb="361" eb="362">
      <t>ヒ</t>
    </rPh>
    <rPh sb="362" eb="363">
      <t>トウ</t>
    </rPh>
    <rPh sb="364" eb="367">
      <t>トウシテキ</t>
    </rPh>
    <rPh sb="367" eb="369">
      <t>ケイヒ</t>
    </rPh>
    <rPh sb="370" eb="372">
      <t>サクゲン</t>
    </rPh>
    <rPh sb="373" eb="374">
      <t>ツト</t>
    </rPh>
    <rPh sb="376" eb="378">
      <t>ケイエイ</t>
    </rPh>
    <rPh sb="378" eb="380">
      <t>カイゼン</t>
    </rPh>
    <rPh sb="381" eb="382">
      <t>ハカ</t>
    </rPh>
    <rPh sb="386" eb="388">
      <t>キュウスイ</t>
    </rPh>
    <rPh sb="388" eb="390">
      <t>ゲンカ</t>
    </rPh>
    <rPh sb="392" eb="394">
      <t>キュウスイ</t>
    </rPh>
    <rPh sb="394" eb="396">
      <t>ゲンカ</t>
    </rPh>
    <rPh sb="402" eb="404">
      <t>ゲンザイ</t>
    </rPh>
    <rPh sb="426" eb="428">
      <t>コウガク</t>
    </rPh>
    <rPh sb="432" eb="434">
      <t>ゲンザイ</t>
    </rPh>
    <rPh sb="435" eb="437">
      <t>ケンセツ</t>
    </rPh>
    <rPh sb="437" eb="439">
      <t>カイリョウ</t>
    </rPh>
    <rPh sb="439" eb="440">
      <t>ヒ</t>
    </rPh>
    <rPh sb="440" eb="441">
      <t>トウ</t>
    </rPh>
    <rPh sb="442" eb="445">
      <t>トウシテキ</t>
    </rPh>
    <rPh sb="445" eb="447">
      <t>ケイヒ</t>
    </rPh>
    <rPh sb="448" eb="450">
      <t>サクゲン</t>
    </rPh>
    <rPh sb="451" eb="454">
      <t>ジンケンヒ</t>
    </rPh>
    <rPh sb="455" eb="458">
      <t>シュウゼンヒ</t>
    </rPh>
    <rPh sb="459" eb="462">
      <t>イタクリョウ</t>
    </rPh>
    <rPh sb="462" eb="463">
      <t>トウ</t>
    </rPh>
    <rPh sb="464" eb="467">
      <t>ケイジョウテキ</t>
    </rPh>
    <rPh sb="467" eb="469">
      <t>ケイヒ</t>
    </rPh>
    <rPh sb="470" eb="472">
      <t>セツゲン</t>
    </rPh>
    <rPh sb="472" eb="473">
      <t>トウ</t>
    </rPh>
    <rPh sb="474" eb="476">
      <t>ケイエイ</t>
    </rPh>
    <rPh sb="476" eb="478">
      <t>カイゼン</t>
    </rPh>
    <rPh sb="482" eb="484">
      <t>サマザマ</t>
    </rPh>
    <rPh sb="485" eb="487">
      <t>ケイエイ</t>
    </rPh>
    <rPh sb="487" eb="489">
      <t>ドリョク</t>
    </rPh>
    <rPh sb="490" eb="491">
      <t>オコナ</t>
    </rPh>
    <rPh sb="497" eb="499">
      <t>コンゴ</t>
    </rPh>
    <rPh sb="500" eb="502">
      <t>ケイエイ</t>
    </rPh>
    <rPh sb="502" eb="504">
      <t>キバン</t>
    </rPh>
    <rPh sb="505" eb="507">
      <t>キョウカ</t>
    </rPh>
    <rPh sb="514" eb="516">
      <t>ジュウヨウ</t>
    </rPh>
    <rPh sb="517" eb="519">
      <t>カダイ</t>
    </rPh>
    <rPh sb="528" eb="530">
      <t>シセツ</t>
    </rPh>
    <rPh sb="530" eb="533">
      <t>リヨウリツ</t>
    </rPh>
    <rPh sb="535" eb="537">
      <t>スイドウ</t>
    </rPh>
    <rPh sb="537" eb="539">
      <t>シセツ</t>
    </rPh>
    <rPh sb="540" eb="542">
      <t>ノウリョク</t>
    </rPh>
    <rPh sb="543" eb="544">
      <t>クラ</t>
    </rPh>
    <rPh sb="546" eb="548">
      <t>ゲンザイ</t>
    </rPh>
    <rPh sb="549" eb="551">
      <t>スイドウ</t>
    </rPh>
    <rPh sb="551" eb="553">
      <t>カニュウ</t>
    </rPh>
    <rPh sb="553" eb="554">
      <t>リツ</t>
    </rPh>
    <rPh sb="559" eb="560">
      <t>ヒク</t>
    </rPh>
    <rPh sb="564" eb="566">
      <t>ユウコウ</t>
    </rPh>
    <rPh sb="566" eb="568">
      <t>カツヨウ</t>
    </rPh>
    <rPh sb="574" eb="576">
      <t>ジョウキョウ</t>
    </rPh>
    <rPh sb="580" eb="582">
      <t>シセツ</t>
    </rPh>
    <rPh sb="583" eb="586">
      <t>トウハイゴウ</t>
    </rPh>
    <rPh sb="587" eb="589">
      <t>スイドウ</t>
    </rPh>
    <rPh sb="589" eb="591">
      <t>カニュウ</t>
    </rPh>
    <rPh sb="591" eb="592">
      <t>リツ</t>
    </rPh>
    <rPh sb="593" eb="595">
      <t>コウジョウ</t>
    </rPh>
    <rPh sb="596" eb="597">
      <t>ハカ</t>
    </rPh>
    <rPh sb="599" eb="601">
      <t>テキセツ</t>
    </rPh>
    <rPh sb="602" eb="604">
      <t>スイドウ</t>
    </rPh>
    <rPh sb="604" eb="606">
      <t>キボ</t>
    </rPh>
    <rPh sb="607" eb="609">
      <t>コウチク</t>
    </rPh>
    <rPh sb="610" eb="612">
      <t>ケントウ</t>
    </rPh>
    <rPh sb="613" eb="615">
      <t>ヒツヨウ</t>
    </rPh>
    <rPh sb="621" eb="623">
      <t>ユウシュウ</t>
    </rPh>
    <rPh sb="623" eb="624">
      <t>リツ</t>
    </rPh>
    <rPh sb="626" eb="628">
      <t>ユウシュウ</t>
    </rPh>
    <rPh sb="628" eb="629">
      <t>リツ</t>
    </rPh>
    <rPh sb="630" eb="632">
      <t>ルイジ</t>
    </rPh>
    <rPh sb="632" eb="634">
      <t>ダンタイ</t>
    </rPh>
    <rPh sb="635" eb="637">
      <t>ヒカク</t>
    </rPh>
    <rPh sb="639" eb="641">
      <t>ウワマワ</t>
    </rPh>
    <rPh sb="647" eb="649">
      <t>イチブ</t>
    </rPh>
    <rPh sb="650" eb="652">
      <t>チイキ</t>
    </rPh>
    <rPh sb="653" eb="655">
      <t>ヒンパン</t>
    </rPh>
    <rPh sb="656" eb="658">
      <t>ロウスイ</t>
    </rPh>
    <rPh sb="659" eb="661">
      <t>ハッセイ</t>
    </rPh>
    <rPh sb="665" eb="667">
      <t>ゲンジョウ</t>
    </rPh>
    <rPh sb="673" eb="674">
      <t>サラ</t>
    </rPh>
    <rPh sb="676" eb="678">
      <t>ハイスイ</t>
    </rPh>
    <rPh sb="678" eb="679">
      <t>リョウ</t>
    </rPh>
    <rPh sb="680" eb="683">
      <t>コウリツセイ</t>
    </rPh>
    <rPh sb="684" eb="685">
      <t>ハカ</t>
    </rPh>
    <rPh sb="689" eb="691">
      <t>テキセツ</t>
    </rPh>
    <rPh sb="692" eb="694">
      <t>シセツ</t>
    </rPh>
    <rPh sb="694" eb="696">
      <t>セツビ</t>
    </rPh>
    <rPh sb="697" eb="699">
      <t>イジ</t>
    </rPh>
    <rPh sb="699" eb="701">
      <t>カンリ</t>
    </rPh>
    <rPh sb="702" eb="703">
      <t>ツト</t>
    </rPh>
    <rPh sb="710" eb="71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</si>
</sst>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13" fillId="0" borderId="9"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10"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5.31</c:v>
                </c:pt>
                <c:pt idx="1">
                  <c:v>1.46</c:v>
                </c:pt>
                <c:pt idx="2">
                  <c:v>0.4</c:v>
                </c:pt>
                <c:pt idx="3">
                  <c:v>0.23</c:v>
                </c:pt>
                <c:pt idx="4">
                  <c:v>0.76</c:v>
                </c:pt>
              </c:numCache>
            </c:numRef>
          </c:val>
        </c:ser>
        <c:dLbls>
          <c:showLegendKey val="0"/>
          <c:showVal val="0"/>
          <c:showCatName val="0"/>
          <c:showSerName val="0"/>
          <c:showPercent val="0"/>
          <c:showBubbleSize val="0"/>
        </c:dLbls>
        <c:gapWidth val="150"/>
        <c:axId val="96400896"/>
        <c:axId val="9640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0.83</c:v>
                </c:pt>
                <c:pt idx="1">
                  <c:v>0.62</c:v>
                </c:pt>
                <c:pt idx="2">
                  <c:v>0.59</c:v>
                </c:pt>
                <c:pt idx="3">
                  <c:v>0.64</c:v>
                </c:pt>
                <c:pt idx="4">
                  <c:v>0.55000000000000004</c:v>
                </c:pt>
              </c:numCache>
            </c:numRef>
          </c:val>
          <c:smooth val="0"/>
        </c:ser>
        <c:dLbls>
          <c:showLegendKey val="0"/>
          <c:showVal val="0"/>
          <c:showCatName val="0"/>
          <c:showSerName val="0"/>
          <c:showPercent val="0"/>
          <c:showBubbleSize val="0"/>
        </c:dLbls>
        <c:marker val="1"/>
        <c:smooth val="0"/>
        <c:axId val="96400896"/>
        <c:axId val="96402816"/>
      </c:lineChart>
      <c:dateAx>
        <c:axId val="96400896"/>
        <c:scaling>
          <c:orientation val="minMax"/>
        </c:scaling>
        <c:delete val="1"/>
        <c:axPos val="b"/>
        <c:numFmt formatCode="ge" sourceLinked="1"/>
        <c:majorTickMark val="none"/>
        <c:minorTickMark val="none"/>
        <c:tickLblPos val="none"/>
        <c:crossAx val="96402816"/>
        <c:crosses val="autoZero"/>
        <c:auto val="1"/>
        <c:lblOffset val="100"/>
        <c:baseTimeUnit val="years"/>
      </c:dateAx>
      <c:valAx>
        <c:axId val="9640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0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50.19</c:v>
                </c:pt>
                <c:pt idx="1">
                  <c:v>51.1</c:v>
                </c:pt>
                <c:pt idx="2">
                  <c:v>53.18</c:v>
                </c:pt>
                <c:pt idx="3">
                  <c:v>50.89</c:v>
                </c:pt>
                <c:pt idx="4">
                  <c:v>52.21</c:v>
                </c:pt>
              </c:numCache>
            </c:numRef>
          </c:val>
        </c:ser>
        <c:dLbls>
          <c:showLegendKey val="0"/>
          <c:showVal val="0"/>
          <c:showCatName val="0"/>
          <c:showSerName val="0"/>
          <c:showPercent val="0"/>
          <c:showBubbleSize val="0"/>
        </c:dLbls>
        <c:gapWidth val="150"/>
        <c:axId val="103888768"/>
        <c:axId val="10390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63.04</c:v>
                </c:pt>
                <c:pt idx="1">
                  <c:v>64.3</c:v>
                </c:pt>
                <c:pt idx="2">
                  <c:v>63.99</c:v>
                </c:pt>
                <c:pt idx="3">
                  <c:v>62.01</c:v>
                </c:pt>
                <c:pt idx="4">
                  <c:v>60.68</c:v>
                </c:pt>
              </c:numCache>
            </c:numRef>
          </c:val>
          <c:smooth val="0"/>
        </c:ser>
        <c:dLbls>
          <c:showLegendKey val="0"/>
          <c:showVal val="0"/>
          <c:showCatName val="0"/>
          <c:showSerName val="0"/>
          <c:showPercent val="0"/>
          <c:showBubbleSize val="0"/>
        </c:dLbls>
        <c:marker val="1"/>
        <c:smooth val="0"/>
        <c:axId val="103888768"/>
        <c:axId val="103903232"/>
      </c:lineChart>
      <c:dateAx>
        <c:axId val="103888768"/>
        <c:scaling>
          <c:orientation val="minMax"/>
        </c:scaling>
        <c:delete val="1"/>
        <c:axPos val="b"/>
        <c:numFmt formatCode="ge" sourceLinked="1"/>
        <c:majorTickMark val="none"/>
        <c:minorTickMark val="none"/>
        <c:tickLblPos val="none"/>
        <c:crossAx val="103903232"/>
        <c:crosses val="autoZero"/>
        <c:auto val="1"/>
        <c:lblOffset val="100"/>
        <c:baseTimeUnit val="years"/>
      </c:dateAx>
      <c:valAx>
        <c:axId val="10390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8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82.16</c:v>
                </c:pt>
                <c:pt idx="1">
                  <c:v>80.86</c:v>
                </c:pt>
                <c:pt idx="2">
                  <c:v>78.790000000000006</c:v>
                </c:pt>
                <c:pt idx="3">
                  <c:v>80.47</c:v>
                </c:pt>
                <c:pt idx="4">
                  <c:v>83.52</c:v>
                </c:pt>
              </c:numCache>
            </c:numRef>
          </c:val>
        </c:ser>
        <c:dLbls>
          <c:showLegendKey val="0"/>
          <c:showVal val="0"/>
          <c:showCatName val="0"/>
          <c:showSerName val="0"/>
          <c:showPercent val="0"/>
          <c:showBubbleSize val="0"/>
        </c:dLbls>
        <c:gapWidth val="150"/>
        <c:axId val="103941632"/>
        <c:axId val="10394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78.06</c:v>
                </c:pt>
                <c:pt idx="1">
                  <c:v>76.38</c:v>
                </c:pt>
                <c:pt idx="2">
                  <c:v>76.260000000000005</c:v>
                </c:pt>
                <c:pt idx="3">
                  <c:v>75.8</c:v>
                </c:pt>
                <c:pt idx="4">
                  <c:v>75.760000000000005</c:v>
                </c:pt>
              </c:numCache>
            </c:numRef>
          </c:val>
          <c:smooth val="0"/>
        </c:ser>
        <c:dLbls>
          <c:showLegendKey val="0"/>
          <c:showVal val="0"/>
          <c:showCatName val="0"/>
          <c:showSerName val="0"/>
          <c:showPercent val="0"/>
          <c:showBubbleSize val="0"/>
        </c:dLbls>
        <c:marker val="1"/>
        <c:smooth val="0"/>
        <c:axId val="103941632"/>
        <c:axId val="103943552"/>
      </c:lineChart>
      <c:dateAx>
        <c:axId val="103941632"/>
        <c:scaling>
          <c:orientation val="minMax"/>
        </c:scaling>
        <c:delete val="1"/>
        <c:axPos val="b"/>
        <c:numFmt formatCode="ge" sourceLinked="1"/>
        <c:majorTickMark val="none"/>
        <c:minorTickMark val="none"/>
        <c:tickLblPos val="none"/>
        <c:crossAx val="103943552"/>
        <c:crosses val="autoZero"/>
        <c:auto val="1"/>
        <c:lblOffset val="100"/>
        <c:baseTimeUnit val="years"/>
      </c:dateAx>
      <c:valAx>
        <c:axId val="10394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4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66.03</c:v>
                </c:pt>
                <c:pt idx="1">
                  <c:v>71.11</c:v>
                </c:pt>
                <c:pt idx="2">
                  <c:v>70.09</c:v>
                </c:pt>
                <c:pt idx="3">
                  <c:v>77.739999999999995</c:v>
                </c:pt>
                <c:pt idx="4">
                  <c:v>77.88</c:v>
                </c:pt>
              </c:numCache>
            </c:numRef>
          </c:val>
        </c:ser>
        <c:dLbls>
          <c:showLegendKey val="0"/>
          <c:showVal val="0"/>
          <c:showCatName val="0"/>
          <c:showSerName val="0"/>
          <c:showPercent val="0"/>
          <c:showBubbleSize val="0"/>
        </c:dLbls>
        <c:gapWidth val="150"/>
        <c:axId val="96576640"/>
        <c:axId val="9657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78.3</c:v>
                </c:pt>
                <c:pt idx="1">
                  <c:v>76.64</c:v>
                </c:pt>
                <c:pt idx="2">
                  <c:v>75.91</c:v>
                </c:pt>
                <c:pt idx="3">
                  <c:v>77.19</c:v>
                </c:pt>
                <c:pt idx="4">
                  <c:v>77.48</c:v>
                </c:pt>
              </c:numCache>
            </c:numRef>
          </c:val>
          <c:smooth val="0"/>
        </c:ser>
        <c:dLbls>
          <c:showLegendKey val="0"/>
          <c:showVal val="0"/>
          <c:showCatName val="0"/>
          <c:showSerName val="0"/>
          <c:showPercent val="0"/>
          <c:showBubbleSize val="0"/>
        </c:dLbls>
        <c:marker val="1"/>
        <c:smooth val="0"/>
        <c:axId val="96576640"/>
        <c:axId val="96578560"/>
      </c:lineChart>
      <c:dateAx>
        <c:axId val="96576640"/>
        <c:scaling>
          <c:orientation val="minMax"/>
        </c:scaling>
        <c:delete val="1"/>
        <c:axPos val="b"/>
        <c:numFmt formatCode="ge" sourceLinked="1"/>
        <c:majorTickMark val="none"/>
        <c:minorTickMark val="none"/>
        <c:tickLblPos val="none"/>
        <c:crossAx val="96578560"/>
        <c:crosses val="autoZero"/>
        <c:auto val="1"/>
        <c:lblOffset val="100"/>
        <c:baseTimeUnit val="years"/>
      </c:dateAx>
      <c:valAx>
        <c:axId val="9657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7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02592"/>
        <c:axId val="10350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02592"/>
        <c:axId val="103504512"/>
      </c:lineChart>
      <c:dateAx>
        <c:axId val="103502592"/>
        <c:scaling>
          <c:orientation val="minMax"/>
        </c:scaling>
        <c:delete val="1"/>
        <c:axPos val="b"/>
        <c:numFmt formatCode="ge" sourceLinked="1"/>
        <c:majorTickMark val="none"/>
        <c:minorTickMark val="none"/>
        <c:tickLblPos val="none"/>
        <c:crossAx val="103504512"/>
        <c:crosses val="autoZero"/>
        <c:auto val="1"/>
        <c:lblOffset val="100"/>
        <c:baseTimeUnit val="years"/>
      </c:dateAx>
      <c:valAx>
        <c:axId val="10350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39072"/>
        <c:axId val="10354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39072"/>
        <c:axId val="103540992"/>
      </c:lineChart>
      <c:dateAx>
        <c:axId val="103539072"/>
        <c:scaling>
          <c:orientation val="minMax"/>
        </c:scaling>
        <c:delete val="1"/>
        <c:axPos val="b"/>
        <c:numFmt formatCode="ge" sourceLinked="1"/>
        <c:majorTickMark val="none"/>
        <c:minorTickMark val="none"/>
        <c:tickLblPos val="none"/>
        <c:crossAx val="103540992"/>
        <c:crosses val="autoZero"/>
        <c:auto val="1"/>
        <c:lblOffset val="100"/>
        <c:baseTimeUnit val="years"/>
      </c:dateAx>
      <c:valAx>
        <c:axId val="10354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3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88224"/>
        <c:axId val="10359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88224"/>
        <c:axId val="103590144"/>
      </c:lineChart>
      <c:dateAx>
        <c:axId val="103588224"/>
        <c:scaling>
          <c:orientation val="minMax"/>
        </c:scaling>
        <c:delete val="1"/>
        <c:axPos val="b"/>
        <c:numFmt formatCode="ge" sourceLinked="1"/>
        <c:majorTickMark val="none"/>
        <c:minorTickMark val="none"/>
        <c:tickLblPos val="none"/>
        <c:crossAx val="103590144"/>
        <c:crosses val="autoZero"/>
        <c:auto val="1"/>
        <c:lblOffset val="100"/>
        <c:baseTimeUnit val="years"/>
      </c:dateAx>
      <c:valAx>
        <c:axId val="10359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8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18432"/>
        <c:axId val="103632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18432"/>
        <c:axId val="103632896"/>
      </c:lineChart>
      <c:dateAx>
        <c:axId val="103618432"/>
        <c:scaling>
          <c:orientation val="minMax"/>
        </c:scaling>
        <c:delete val="1"/>
        <c:axPos val="b"/>
        <c:numFmt formatCode="ge" sourceLinked="1"/>
        <c:majorTickMark val="none"/>
        <c:minorTickMark val="none"/>
        <c:tickLblPos val="none"/>
        <c:crossAx val="103632896"/>
        <c:crosses val="autoZero"/>
        <c:auto val="1"/>
        <c:lblOffset val="100"/>
        <c:baseTimeUnit val="years"/>
      </c:dateAx>
      <c:valAx>
        <c:axId val="103632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1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2360.7600000000002</c:v>
                </c:pt>
                <c:pt idx="1">
                  <c:v>2214.79</c:v>
                </c:pt>
                <c:pt idx="2">
                  <c:v>2101.9699999999998</c:v>
                </c:pt>
                <c:pt idx="3">
                  <c:v>1816.25</c:v>
                </c:pt>
                <c:pt idx="4">
                  <c:v>1709.5</c:v>
                </c:pt>
              </c:numCache>
            </c:numRef>
          </c:val>
        </c:ser>
        <c:dLbls>
          <c:showLegendKey val="0"/>
          <c:showVal val="0"/>
          <c:showCatName val="0"/>
          <c:showSerName val="0"/>
          <c:showPercent val="0"/>
          <c:showBubbleSize val="0"/>
        </c:dLbls>
        <c:gapWidth val="150"/>
        <c:axId val="103648640"/>
        <c:axId val="10366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1358.75</c:v>
                </c:pt>
                <c:pt idx="1">
                  <c:v>1355.28</c:v>
                </c:pt>
                <c:pt idx="2">
                  <c:v>1321.78</c:v>
                </c:pt>
                <c:pt idx="3">
                  <c:v>1326.51</c:v>
                </c:pt>
                <c:pt idx="4">
                  <c:v>1285.3599999999999</c:v>
                </c:pt>
              </c:numCache>
            </c:numRef>
          </c:val>
          <c:smooth val="0"/>
        </c:ser>
        <c:dLbls>
          <c:showLegendKey val="0"/>
          <c:showVal val="0"/>
          <c:showCatName val="0"/>
          <c:showSerName val="0"/>
          <c:showPercent val="0"/>
          <c:showBubbleSize val="0"/>
        </c:dLbls>
        <c:marker val="1"/>
        <c:smooth val="0"/>
        <c:axId val="103648640"/>
        <c:axId val="103667200"/>
      </c:lineChart>
      <c:dateAx>
        <c:axId val="103648640"/>
        <c:scaling>
          <c:orientation val="minMax"/>
        </c:scaling>
        <c:delete val="1"/>
        <c:axPos val="b"/>
        <c:numFmt formatCode="ge" sourceLinked="1"/>
        <c:majorTickMark val="none"/>
        <c:minorTickMark val="none"/>
        <c:tickLblPos val="none"/>
        <c:crossAx val="103667200"/>
        <c:crosses val="autoZero"/>
        <c:auto val="1"/>
        <c:lblOffset val="100"/>
        <c:baseTimeUnit val="years"/>
      </c:dateAx>
      <c:valAx>
        <c:axId val="10366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4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45.72</c:v>
                </c:pt>
                <c:pt idx="1">
                  <c:v>46.86</c:v>
                </c:pt>
                <c:pt idx="2">
                  <c:v>47.44</c:v>
                </c:pt>
                <c:pt idx="3">
                  <c:v>51.91</c:v>
                </c:pt>
                <c:pt idx="4">
                  <c:v>52.31</c:v>
                </c:pt>
              </c:numCache>
            </c:numRef>
          </c:val>
        </c:ser>
        <c:dLbls>
          <c:showLegendKey val="0"/>
          <c:showVal val="0"/>
          <c:showCatName val="0"/>
          <c:showSerName val="0"/>
          <c:showPercent val="0"/>
          <c:showBubbleSize val="0"/>
        </c:dLbls>
        <c:gapWidth val="150"/>
        <c:axId val="103709696"/>
        <c:axId val="10371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57.18</c:v>
                </c:pt>
                <c:pt idx="1">
                  <c:v>54.56</c:v>
                </c:pt>
                <c:pt idx="2">
                  <c:v>54.57</c:v>
                </c:pt>
                <c:pt idx="3">
                  <c:v>54.4</c:v>
                </c:pt>
                <c:pt idx="4">
                  <c:v>54.45</c:v>
                </c:pt>
              </c:numCache>
            </c:numRef>
          </c:val>
          <c:smooth val="0"/>
        </c:ser>
        <c:dLbls>
          <c:showLegendKey val="0"/>
          <c:showVal val="0"/>
          <c:showCatName val="0"/>
          <c:showSerName val="0"/>
          <c:showPercent val="0"/>
          <c:showBubbleSize val="0"/>
        </c:dLbls>
        <c:marker val="1"/>
        <c:smooth val="0"/>
        <c:axId val="103709696"/>
        <c:axId val="103711872"/>
      </c:lineChart>
      <c:dateAx>
        <c:axId val="103709696"/>
        <c:scaling>
          <c:orientation val="minMax"/>
        </c:scaling>
        <c:delete val="1"/>
        <c:axPos val="b"/>
        <c:numFmt formatCode="ge" sourceLinked="1"/>
        <c:majorTickMark val="none"/>
        <c:minorTickMark val="none"/>
        <c:tickLblPos val="none"/>
        <c:crossAx val="103711872"/>
        <c:crosses val="autoZero"/>
        <c:auto val="1"/>
        <c:lblOffset val="100"/>
        <c:baseTimeUnit val="years"/>
      </c:dateAx>
      <c:valAx>
        <c:axId val="10371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0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423.6</c:v>
                </c:pt>
                <c:pt idx="1">
                  <c:v>426.92</c:v>
                </c:pt>
                <c:pt idx="2">
                  <c:v>418.76</c:v>
                </c:pt>
                <c:pt idx="3">
                  <c:v>432.82</c:v>
                </c:pt>
                <c:pt idx="4">
                  <c:v>439.81</c:v>
                </c:pt>
              </c:numCache>
            </c:numRef>
          </c:val>
        </c:ser>
        <c:dLbls>
          <c:showLegendKey val="0"/>
          <c:showVal val="0"/>
          <c:showCatName val="0"/>
          <c:showSerName val="0"/>
          <c:showPercent val="0"/>
          <c:showBubbleSize val="0"/>
        </c:dLbls>
        <c:gapWidth val="150"/>
        <c:axId val="103737600"/>
        <c:axId val="10373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295.62</c:v>
                </c:pt>
                <c:pt idx="1">
                  <c:v>314.44</c:v>
                </c:pt>
                <c:pt idx="2">
                  <c:v>318.02999999999997</c:v>
                </c:pt>
                <c:pt idx="3">
                  <c:v>325.14</c:v>
                </c:pt>
                <c:pt idx="4">
                  <c:v>332.75</c:v>
                </c:pt>
              </c:numCache>
            </c:numRef>
          </c:val>
          <c:smooth val="0"/>
        </c:ser>
        <c:dLbls>
          <c:showLegendKey val="0"/>
          <c:showVal val="0"/>
          <c:showCatName val="0"/>
          <c:showSerName val="0"/>
          <c:showPercent val="0"/>
          <c:showBubbleSize val="0"/>
        </c:dLbls>
        <c:marker val="1"/>
        <c:smooth val="0"/>
        <c:axId val="103737600"/>
        <c:axId val="103739776"/>
      </c:lineChart>
      <c:dateAx>
        <c:axId val="103737600"/>
        <c:scaling>
          <c:orientation val="minMax"/>
        </c:scaling>
        <c:delete val="1"/>
        <c:axPos val="b"/>
        <c:numFmt formatCode="ge" sourceLinked="1"/>
        <c:majorTickMark val="none"/>
        <c:minorTickMark val="none"/>
        <c:tickLblPos val="none"/>
        <c:crossAx val="103739776"/>
        <c:crosses val="autoZero"/>
        <c:auto val="1"/>
        <c:lblOffset val="100"/>
        <c:baseTimeUnit val="years"/>
      </c:dateAx>
      <c:valAx>
        <c:axId val="10373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3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2" t="s">
        <v>0</v>
      </c>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row>
    <row r="3" spans="1:78" ht="9.75" customHeight="1">
      <c r="A3" s="2"/>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row>
    <row r="4" spans="1:78" ht="9.75" customHeight="1">
      <c r="A4" s="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3" t="str">
        <f>データ!H6</f>
        <v>秋田県　大仙市</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84" t="s">
        <v>1</v>
      </c>
      <c r="C7" s="85"/>
      <c r="D7" s="85"/>
      <c r="E7" s="85"/>
      <c r="F7" s="85"/>
      <c r="G7" s="85"/>
      <c r="H7" s="85"/>
      <c r="I7" s="86"/>
      <c r="J7" s="84" t="s">
        <v>2</v>
      </c>
      <c r="K7" s="85"/>
      <c r="L7" s="85"/>
      <c r="M7" s="85"/>
      <c r="N7" s="85"/>
      <c r="O7" s="85"/>
      <c r="P7" s="85"/>
      <c r="Q7" s="86"/>
      <c r="R7" s="84" t="s">
        <v>3</v>
      </c>
      <c r="S7" s="85"/>
      <c r="T7" s="85"/>
      <c r="U7" s="85"/>
      <c r="V7" s="85"/>
      <c r="W7" s="85"/>
      <c r="X7" s="85"/>
      <c r="Y7" s="86"/>
      <c r="Z7" s="84" t="s">
        <v>4</v>
      </c>
      <c r="AA7" s="85"/>
      <c r="AB7" s="85"/>
      <c r="AC7" s="85"/>
      <c r="AD7" s="85"/>
      <c r="AE7" s="85"/>
      <c r="AF7" s="85"/>
      <c r="AG7" s="86"/>
      <c r="AH7" s="3"/>
      <c r="AI7" s="84" t="s">
        <v>5</v>
      </c>
      <c r="AJ7" s="85"/>
      <c r="AK7" s="85"/>
      <c r="AL7" s="85"/>
      <c r="AM7" s="85"/>
      <c r="AN7" s="85"/>
      <c r="AO7" s="85"/>
      <c r="AP7" s="86"/>
      <c r="AQ7" s="73" t="s">
        <v>6</v>
      </c>
      <c r="AR7" s="73"/>
      <c r="AS7" s="73"/>
      <c r="AT7" s="73"/>
      <c r="AU7" s="73"/>
      <c r="AV7" s="73"/>
      <c r="AW7" s="73"/>
      <c r="AX7" s="73"/>
      <c r="AY7" s="73" t="s">
        <v>7</v>
      </c>
      <c r="AZ7" s="73"/>
      <c r="BA7" s="73"/>
      <c r="BB7" s="73"/>
      <c r="BC7" s="73"/>
      <c r="BD7" s="73"/>
      <c r="BE7" s="73"/>
      <c r="BF7" s="73"/>
      <c r="BG7" s="3"/>
      <c r="BH7" s="3"/>
      <c r="BI7" s="3"/>
      <c r="BJ7" s="3"/>
      <c r="BK7" s="3"/>
      <c r="BL7" s="4" t="s">
        <v>8</v>
      </c>
      <c r="BM7" s="5"/>
      <c r="BN7" s="5"/>
      <c r="BO7" s="5"/>
      <c r="BP7" s="5"/>
      <c r="BQ7" s="5"/>
      <c r="BR7" s="5"/>
      <c r="BS7" s="5"/>
      <c r="BT7" s="5"/>
      <c r="BU7" s="5"/>
      <c r="BV7" s="5"/>
      <c r="BW7" s="5"/>
      <c r="BX7" s="5"/>
      <c r="BY7" s="6"/>
    </row>
    <row r="8" spans="1:78" ht="18.75" customHeight="1">
      <c r="A8" s="2"/>
      <c r="B8" s="76" t="str">
        <f>データ!I6</f>
        <v>法非適用</v>
      </c>
      <c r="C8" s="77"/>
      <c r="D8" s="77"/>
      <c r="E8" s="77"/>
      <c r="F8" s="77"/>
      <c r="G8" s="77"/>
      <c r="H8" s="77"/>
      <c r="I8" s="78"/>
      <c r="J8" s="76" t="str">
        <f>データ!J6</f>
        <v>水道事業</v>
      </c>
      <c r="K8" s="77"/>
      <c r="L8" s="77"/>
      <c r="M8" s="77"/>
      <c r="N8" s="77"/>
      <c r="O8" s="77"/>
      <c r="P8" s="77"/>
      <c r="Q8" s="78"/>
      <c r="R8" s="76" t="str">
        <f>データ!K6</f>
        <v>簡易水道事業</v>
      </c>
      <c r="S8" s="77"/>
      <c r="T8" s="77"/>
      <c r="U8" s="77"/>
      <c r="V8" s="77"/>
      <c r="W8" s="77"/>
      <c r="X8" s="77"/>
      <c r="Y8" s="78"/>
      <c r="Z8" s="76" t="str">
        <f>データ!L6</f>
        <v>D1</v>
      </c>
      <c r="AA8" s="77"/>
      <c r="AB8" s="77"/>
      <c r="AC8" s="77"/>
      <c r="AD8" s="77"/>
      <c r="AE8" s="77"/>
      <c r="AF8" s="77"/>
      <c r="AG8" s="78"/>
      <c r="AH8" s="3"/>
      <c r="AI8" s="79">
        <f>データ!Q6</f>
        <v>86644</v>
      </c>
      <c r="AJ8" s="80"/>
      <c r="AK8" s="80"/>
      <c r="AL8" s="80"/>
      <c r="AM8" s="80"/>
      <c r="AN8" s="80"/>
      <c r="AO8" s="80"/>
      <c r="AP8" s="81"/>
      <c r="AQ8" s="56">
        <f>データ!R6</f>
        <v>866.77</v>
      </c>
      <c r="AR8" s="56"/>
      <c r="AS8" s="56"/>
      <c r="AT8" s="56"/>
      <c r="AU8" s="56"/>
      <c r="AV8" s="56"/>
      <c r="AW8" s="56"/>
      <c r="AX8" s="56"/>
      <c r="AY8" s="56">
        <f>データ!S6</f>
        <v>99.96</v>
      </c>
      <c r="AZ8" s="56"/>
      <c r="BA8" s="56"/>
      <c r="BB8" s="56"/>
      <c r="BC8" s="56"/>
      <c r="BD8" s="56"/>
      <c r="BE8" s="56"/>
      <c r="BF8" s="56"/>
      <c r="BG8" s="3"/>
      <c r="BH8" s="3"/>
      <c r="BI8" s="3"/>
      <c r="BJ8" s="3"/>
      <c r="BK8" s="3"/>
      <c r="BL8" s="71" t="s">
        <v>9</v>
      </c>
      <c r="BM8" s="72"/>
      <c r="BN8" s="7" t="s">
        <v>10</v>
      </c>
      <c r="BO8" s="8"/>
      <c r="BP8" s="8"/>
      <c r="BQ8" s="8"/>
      <c r="BR8" s="8"/>
      <c r="BS8" s="8"/>
      <c r="BT8" s="8"/>
      <c r="BU8" s="8"/>
      <c r="BV8" s="8"/>
      <c r="BW8" s="8"/>
      <c r="BX8" s="8"/>
      <c r="BY8" s="9"/>
    </row>
    <row r="9" spans="1:78" ht="18.75" customHeight="1">
      <c r="A9" s="2"/>
      <c r="B9" s="73" t="s">
        <v>11</v>
      </c>
      <c r="C9" s="73"/>
      <c r="D9" s="73"/>
      <c r="E9" s="73"/>
      <c r="F9" s="73"/>
      <c r="G9" s="73"/>
      <c r="H9" s="73"/>
      <c r="I9" s="73"/>
      <c r="J9" s="73" t="s">
        <v>12</v>
      </c>
      <c r="K9" s="73"/>
      <c r="L9" s="73"/>
      <c r="M9" s="73"/>
      <c r="N9" s="73"/>
      <c r="O9" s="73"/>
      <c r="P9" s="73"/>
      <c r="Q9" s="73"/>
      <c r="R9" s="73" t="s">
        <v>13</v>
      </c>
      <c r="S9" s="73"/>
      <c r="T9" s="73"/>
      <c r="U9" s="73"/>
      <c r="V9" s="73"/>
      <c r="W9" s="73"/>
      <c r="X9" s="73"/>
      <c r="Y9" s="73"/>
      <c r="Z9" s="73" t="s">
        <v>14</v>
      </c>
      <c r="AA9" s="73"/>
      <c r="AB9" s="73"/>
      <c r="AC9" s="73"/>
      <c r="AD9" s="73"/>
      <c r="AE9" s="73"/>
      <c r="AF9" s="73"/>
      <c r="AG9" s="73"/>
      <c r="AH9" s="3"/>
      <c r="AI9" s="73" t="s">
        <v>15</v>
      </c>
      <c r="AJ9" s="73"/>
      <c r="AK9" s="73"/>
      <c r="AL9" s="73"/>
      <c r="AM9" s="73"/>
      <c r="AN9" s="73"/>
      <c r="AO9" s="73"/>
      <c r="AP9" s="73"/>
      <c r="AQ9" s="73" t="s">
        <v>16</v>
      </c>
      <c r="AR9" s="73"/>
      <c r="AS9" s="73"/>
      <c r="AT9" s="73"/>
      <c r="AU9" s="73"/>
      <c r="AV9" s="73"/>
      <c r="AW9" s="73"/>
      <c r="AX9" s="73"/>
      <c r="AY9" s="73" t="s">
        <v>17</v>
      </c>
      <c r="AZ9" s="73"/>
      <c r="BA9" s="73"/>
      <c r="BB9" s="73"/>
      <c r="BC9" s="73"/>
      <c r="BD9" s="73"/>
      <c r="BE9" s="73"/>
      <c r="BF9" s="73"/>
      <c r="BG9" s="3"/>
      <c r="BH9" s="3"/>
      <c r="BI9" s="3"/>
      <c r="BJ9" s="3"/>
      <c r="BK9" s="3"/>
      <c r="BL9" s="74" t="s">
        <v>18</v>
      </c>
      <c r="BM9" s="75"/>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29.37</v>
      </c>
      <c r="S10" s="56"/>
      <c r="T10" s="56"/>
      <c r="U10" s="56"/>
      <c r="V10" s="56"/>
      <c r="W10" s="56"/>
      <c r="X10" s="56"/>
      <c r="Y10" s="56"/>
      <c r="Z10" s="64">
        <f>データ!P6</f>
        <v>3910</v>
      </c>
      <c r="AA10" s="64"/>
      <c r="AB10" s="64"/>
      <c r="AC10" s="64"/>
      <c r="AD10" s="64"/>
      <c r="AE10" s="64"/>
      <c r="AF10" s="64"/>
      <c r="AG10" s="64"/>
      <c r="AH10" s="2"/>
      <c r="AI10" s="64">
        <f>データ!T6</f>
        <v>25280</v>
      </c>
      <c r="AJ10" s="64"/>
      <c r="AK10" s="64"/>
      <c r="AL10" s="64"/>
      <c r="AM10" s="64"/>
      <c r="AN10" s="64"/>
      <c r="AO10" s="64"/>
      <c r="AP10" s="64"/>
      <c r="AQ10" s="56">
        <f>データ!U6</f>
        <v>131.74</v>
      </c>
      <c r="AR10" s="56"/>
      <c r="AS10" s="56"/>
      <c r="AT10" s="56"/>
      <c r="AU10" s="56"/>
      <c r="AV10" s="56"/>
      <c r="AW10" s="56"/>
      <c r="AX10" s="56"/>
      <c r="AY10" s="56">
        <f>データ!V6</f>
        <v>191.89</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107</v>
      </c>
      <c r="BM16" s="66"/>
      <c r="BN16" s="66"/>
      <c r="BO16" s="66"/>
      <c r="BP16" s="66"/>
      <c r="BQ16" s="66"/>
      <c r="BR16" s="66"/>
      <c r="BS16" s="66"/>
      <c r="BT16" s="66"/>
      <c r="BU16" s="66"/>
      <c r="BV16" s="66"/>
      <c r="BW16" s="66"/>
      <c r="BX16" s="66"/>
      <c r="BY16" s="66"/>
      <c r="BZ16" s="67"/>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65"/>
      <c r="BM34" s="66"/>
      <c r="BN34" s="66"/>
      <c r="BO34" s="66"/>
      <c r="BP34" s="66"/>
      <c r="BQ34" s="66"/>
      <c r="BR34" s="66"/>
      <c r="BS34" s="66"/>
      <c r="BT34" s="66"/>
      <c r="BU34" s="66"/>
      <c r="BV34" s="66"/>
      <c r="BW34" s="66"/>
      <c r="BX34" s="66"/>
      <c r="BY34" s="66"/>
      <c r="BZ34" s="67"/>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5"/>
      <c r="BM35" s="66"/>
      <c r="BN35" s="66"/>
      <c r="BO35" s="66"/>
      <c r="BP35" s="66"/>
      <c r="BQ35" s="66"/>
      <c r="BR35" s="66"/>
      <c r="BS35" s="66"/>
      <c r="BT35" s="66"/>
      <c r="BU35" s="66"/>
      <c r="BV35" s="66"/>
      <c r="BW35" s="66"/>
      <c r="BX35" s="66"/>
      <c r="BY35" s="66"/>
      <c r="BZ35" s="67"/>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106</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105</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8" t="s">
        <v>49</v>
      </c>
      <c r="I3" s="89"/>
      <c r="J3" s="89"/>
      <c r="K3" s="89"/>
      <c r="L3" s="89"/>
      <c r="M3" s="89"/>
      <c r="N3" s="89"/>
      <c r="O3" s="89"/>
      <c r="P3" s="89"/>
      <c r="Q3" s="89"/>
      <c r="R3" s="89"/>
      <c r="S3" s="89"/>
      <c r="T3" s="89"/>
      <c r="U3" s="89"/>
      <c r="V3" s="90"/>
      <c r="W3" s="94" t="s">
        <v>50</v>
      </c>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t="s">
        <v>51</v>
      </c>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row>
    <row r="4" spans="1:143">
      <c r="A4" s="26" t="s">
        <v>52</v>
      </c>
      <c r="B4" s="28"/>
      <c r="C4" s="28"/>
      <c r="D4" s="28"/>
      <c r="E4" s="28"/>
      <c r="F4" s="28"/>
      <c r="G4" s="28"/>
      <c r="H4" s="91"/>
      <c r="I4" s="92"/>
      <c r="J4" s="92"/>
      <c r="K4" s="92"/>
      <c r="L4" s="92"/>
      <c r="M4" s="92"/>
      <c r="N4" s="92"/>
      <c r="O4" s="92"/>
      <c r="P4" s="92"/>
      <c r="Q4" s="92"/>
      <c r="R4" s="92"/>
      <c r="S4" s="92"/>
      <c r="T4" s="92"/>
      <c r="U4" s="92"/>
      <c r="V4" s="93"/>
      <c r="W4" s="87" t="s">
        <v>53</v>
      </c>
      <c r="X4" s="87"/>
      <c r="Y4" s="87"/>
      <c r="Z4" s="87"/>
      <c r="AA4" s="87"/>
      <c r="AB4" s="87"/>
      <c r="AC4" s="87"/>
      <c r="AD4" s="87"/>
      <c r="AE4" s="87"/>
      <c r="AF4" s="87"/>
      <c r="AG4" s="87"/>
      <c r="AH4" s="87" t="s">
        <v>54</v>
      </c>
      <c r="AI4" s="87"/>
      <c r="AJ4" s="87"/>
      <c r="AK4" s="87"/>
      <c r="AL4" s="87"/>
      <c r="AM4" s="87"/>
      <c r="AN4" s="87"/>
      <c r="AO4" s="87"/>
      <c r="AP4" s="87"/>
      <c r="AQ4" s="87"/>
      <c r="AR4" s="87"/>
      <c r="AS4" s="87" t="s">
        <v>55</v>
      </c>
      <c r="AT4" s="87"/>
      <c r="AU4" s="87"/>
      <c r="AV4" s="87"/>
      <c r="AW4" s="87"/>
      <c r="AX4" s="87"/>
      <c r="AY4" s="87"/>
      <c r="AZ4" s="87"/>
      <c r="BA4" s="87"/>
      <c r="BB4" s="87"/>
      <c r="BC4" s="87"/>
      <c r="BD4" s="87" t="s">
        <v>56</v>
      </c>
      <c r="BE4" s="87"/>
      <c r="BF4" s="87"/>
      <c r="BG4" s="87"/>
      <c r="BH4" s="87"/>
      <c r="BI4" s="87"/>
      <c r="BJ4" s="87"/>
      <c r="BK4" s="87"/>
      <c r="BL4" s="87"/>
      <c r="BM4" s="87"/>
      <c r="BN4" s="87"/>
      <c r="BO4" s="87" t="s">
        <v>57</v>
      </c>
      <c r="BP4" s="87"/>
      <c r="BQ4" s="87"/>
      <c r="BR4" s="87"/>
      <c r="BS4" s="87"/>
      <c r="BT4" s="87"/>
      <c r="BU4" s="87"/>
      <c r="BV4" s="87"/>
      <c r="BW4" s="87"/>
      <c r="BX4" s="87"/>
      <c r="BY4" s="87"/>
      <c r="BZ4" s="87" t="s">
        <v>58</v>
      </c>
      <c r="CA4" s="87"/>
      <c r="CB4" s="87"/>
      <c r="CC4" s="87"/>
      <c r="CD4" s="87"/>
      <c r="CE4" s="87"/>
      <c r="CF4" s="87"/>
      <c r="CG4" s="87"/>
      <c r="CH4" s="87"/>
      <c r="CI4" s="87"/>
      <c r="CJ4" s="87"/>
      <c r="CK4" s="87" t="s">
        <v>59</v>
      </c>
      <c r="CL4" s="87"/>
      <c r="CM4" s="87"/>
      <c r="CN4" s="87"/>
      <c r="CO4" s="87"/>
      <c r="CP4" s="87"/>
      <c r="CQ4" s="87"/>
      <c r="CR4" s="87"/>
      <c r="CS4" s="87"/>
      <c r="CT4" s="87"/>
      <c r="CU4" s="87"/>
      <c r="CV4" s="87" t="s">
        <v>60</v>
      </c>
      <c r="CW4" s="87"/>
      <c r="CX4" s="87"/>
      <c r="CY4" s="87"/>
      <c r="CZ4" s="87"/>
      <c r="DA4" s="87"/>
      <c r="DB4" s="87"/>
      <c r="DC4" s="87"/>
      <c r="DD4" s="87"/>
      <c r="DE4" s="87"/>
      <c r="DF4" s="87"/>
      <c r="DG4" s="87" t="s">
        <v>61</v>
      </c>
      <c r="DH4" s="87"/>
      <c r="DI4" s="87"/>
      <c r="DJ4" s="87"/>
      <c r="DK4" s="87"/>
      <c r="DL4" s="87"/>
      <c r="DM4" s="87"/>
      <c r="DN4" s="87"/>
      <c r="DO4" s="87"/>
      <c r="DP4" s="87"/>
      <c r="DQ4" s="87"/>
      <c r="DR4" s="87" t="s">
        <v>62</v>
      </c>
      <c r="DS4" s="87"/>
      <c r="DT4" s="87"/>
      <c r="DU4" s="87"/>
      <c r="DV4" s="87"/>
      <c r="DW4" s="87"/>
      <c r="DX4" s="87"/>
      <c r="DY4" s="87"/>
      <c r="DZ4" s="87"/>
      <c r="EA4" s="87"/>
      <c r="EB4" s="87"/>
      <c r="EC4" s="87" t="s">
        <v>63</v>
      </c>
      <c r="ED4" s="87"/>
      <c r="EE4" s="87"/>
      <c r="EF4" s="87"/>
      <c r="EG4" s="87"/>
      <c r="EH4" s="87"/>
      <c r="EI4" s="87"/>
      <c r="EJ4" s="87"/>
      <c r="EK4" s="87"/>
      <c r="EL4" s="87"/>
      <c r="EM4" s="87"/>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52124</v>
      </c>
      <c r="D6" s="31">
        <f t="shared" si="3"/>
        <v>47</v>
      </c>
      <c r="E6" s="31">
        <f t="shared" si="3"/>
        <v>1</v>
      </c>
      <c r="F6" s="31">
        <f t="shared" si="3"/>
        <v>0</v>
      </c>
      <c r="G6" s="31">
        <f t="shared" si="3"/>
        <v>0</v>
      </c>
      <c r="H6" s="31" t="str">
        <f t="shared" si="3"/>
        <v>秋田県　大仙市</v>
      </c>
      <c r="I6" s="31" t="str">
        <f t="shared" si="3"/>
        <v>法非適用</v>
      </c>
      <c r="J6" s="31" t="str">
        <f t="shared" si="3"/>
        <v>水道事業</v>
      </c>
      <c r="K6" s="31" t="str">
        <f t="shared" si="3"/>
        <v>簡易水道事業</v>
      </c>
      <c r="L6" s="31" t="str">
        <f t="shared" si="3"/>
        <v>D1</v>
      </c>
      <c r="M6" s="32" t="str">
        <f t="shared" si="3"/>
        <v>-</v>
      </c>
      <c r="N6" s="32" t="str">
        <f t="shared" si="3"/>
        <v>該当数値なし</v>
      </c>
      <c r="O6" s="32">
        <f t="shared" si="3"/>
        <v>29.37</v>
      </c>
      <c r="P6" s="32">
        <f t="shared" si="3"/>
        <v>3910</v>
      </c>
      <c r="Q6" s="32">
        <f t="shared" si="3"/>
        <v>86644</v>
      </c>
      <c r="R6" s="32">
        <f t="shared" si="3"/>
        <v>866.77</v>
      </c>
      <c r="S6" s="32">
        <f t="shared" si="3"/>
        <v>99.96</v>
      </c>
      <c r="T6" s="32">
        <f t="shared" si="3"/>
        <v>25280</v>
      </c>
      <c r="U6" s="32">
        <f t="shared" si="3"/>
        <v>131.74</v>
      </c>
      <c r="V6" s="32">
        <f t="shared" si="3"/>
        <v>191.89</v>
      </c>
      <c r="W6" s="33">
        <f>IF(W7="",NA(),W7)</f>
        <v>66.03</v>
      </c>
      <c r="X6" s="33">
        <f t="shared" ref="X6:AF6" si="4">IF(X7="",NA(),X7)</f>
        <v>71.11</v>
      </c>
      <c r="Y6" s="33">
        <f t="shared" si="4"/>
        <v>70.09</v>
      </c>
      <c r="Z6" s="33">
        <f t="shared" si="4"/>
        <v>77.739999999999995</v>
      </c>
      <c r="AA6" s="33">
        <f t="shared" si="4"/>
        <v>77.88</v>
      </c>
      <c r="AB6" s="33">
        <f t="shared" si="4"/>
        <v>78.3</v>
      </c>
      <c r="AC6" s="33">
        <f t="shared" si="4"/>
        <v>76.64</v>
      </c>
      <c r="AD6" s="33">
        <f t="shared" si="4"/>
        <v>75.91</v>
      </c>
      <c r="AE6" s="33">
        <f t="shared" si="4"/>
        <v>77.19</v>
      </c>
      <c r="AF6" s="33">
        <f t="shared" si="4"/>
        <v>77.48</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2360.7600000000002</v>
      </c>
      <c r="BE6" s="33">
        <f t="shared" ref="BE6:BM6" si="7">IF(BE7="",NA(),BE7)</f>
        <v>2214.79</v>
      </c>
      <c r="BF6" s="33">
        <f t="shared" si="7"/>
        <v>2101.9699999999998</v>
      </c>
      <c r="BG6" s="33">
        <f t="shared" si="7"/>
        <v>1816.25</v>
      </c>
      <c r="BH6" s="33">
        <f t="shared" si="7"/>
        <v>1709.5</v>
      </c>
      <c r="BI6" s="33">
        <f t="shared" si="7"/>
        <v>1358.75</v>
      </c>
      <c r="BJ6" s="33">
        <f t="shared" si="7"/>
        <v>1355.28</v>
      </c>
      <c r="BK6" s="33">
        <f t="shared" si="7"/>
        <v>1321.78</v>
      </c>
      <c r="BL6" s="33">
        <f t="shared" si="7"/>
        <v>1326.51</v>
      </c>
      <c r="BM6" s="33">
        <f t="shared" si="7"/>
        <v>1285.3599999999999</v>
      </c>
      <c r="BN6" s="32" t="str">
        <f>IF(BN7="","",IF(BN7="-","【-】","【"&amp;SUBSTITUTE(TEXT(BN7,"#,##0.00"),"-","△")&amp;"】"))</f>
        <v>【1,239.32】</v>
      </c>
      <c r="BO6" s="33">
        <f>IF(BO7="",NA(),BO7)</f>
        <v>45.72</v>
      </c>
      <c r="BP6" s="33">
        <f t="shared" ref="BP6:BX6" si="8">IF(BP7="",NA(),BP7)</f>
        <v>46.86</v>
      </c>
      <c r="BQ6" s="33">
        <f t="shared" si="8"/>
        <v>47.44</v>
      </c>
      <c r="BR6" s="33">
        <f t="shared" si="8"/>
        <v>51.91</v>
      </c>
      <c r="BS6" s="33">
        <f t="shared" si="8"/>
        <v>52.31</v>
      </c>
      <c r="BT6" s="33">
        <f t="shared" si="8"/>
        <v>57.18</v>
      </c>
      <c r="BU6" s="33">
        <f t="shared" si="8"/>
        <v>54.56</v>
      </c>
      <c r="BV6" s="33">
        <f t="shared" si="8"/>
        <v>54.57</v>
      </c>
      <c r="BW6" s="33">
        <f t="shared" si="8"/>
        <v>54.4</v>
      </c>
      <c r="BX6" s="33">
        <f t="shared" si="8"/>
        <v>54.45</v>
      </c>
      <c r="BY6" s="32" t="str">
        <f>IF(BY7="","",IF(BY7="-","【-】","【"&amp;SUBSTITUTE(TEXT(BY7,"#,##0.00"),"-","△")&amp;"】"))</f>
        <v>【36.33】</v>
      </c>
      <c r="BZ6" s="33">
        <f>IF(BZ7="",NA(),BZ7)</f>
        <v>423.6</v>
      </c>
      <c r="CA6" s="33">
        <f t="shared" ref="CA6:CI6" si="9">IF(CA7="",NA(),CA7)</f>
        <v>426.92</v>
      </c>
      <c r="CB6" s="33">
        <f t="shared" si="9"/>
        <v>418.76</v>
      </c>
      <c r="CC6" s="33">
        <f t="shared" si="9"/>
        <v>432.82</v>
      </c>
      <c r="CD6" s="33">
        <f t="shared" si="9"/>
        <v>439.81</v>
      </c>
      <c r="CE6" s="33">
        <f t="shared" si="9"/>
        <v>295.62</v>
      </c>
      <c r="CF6" s="33">
        <f t="shared" si="9"/>
        <v>314.44</v>
      </c>
      <c r="CG6" s="33">
        <f t="shared" si="9"/>
        <v>318.02999999999997</v>
      </c>
      <c r="CH6" s="33">
        <f t="shared" si="9"/>
        <v>325.14</v>
      </c>
      <c r="CI6" s="33">
        <f t="shared" si="9"/>
        <v>332.75</v>
      </c>
      <c r="CJ6" s="32" t="str">
        <f>IF(CJ7="","",IF(CJ7="-","【-】","【"&amp;SUBSTITUTE(TEXT(CJ7,"#,##0.00"),"-","△")&amp;"】"))</f>
        <v>【476.46】</v>
      </c>
      <c r="CK6" s="33">
        <f>IF(CK7="",NA(),CK7)</f>
        <v>50.19</v>
      </c>
      <c r="CL6" s="33">
        <f t="shared" ref="CL6:CT6" si="10">IF(CL7="",NA(),CL7)</f>
        <v>51.1</v>
      </c>
      <c r="CM6" s="33">
        <f t="shared" si="10"/>
        <v>53.18</v>
      </c>
      <c r="CN6" s="33">
        <f t="shared" si="10"/>
        <v>50.89</v>
      </c>
      <c r="CO6" s="33">
        <f t="shared" si="10"/>
        <v>52.21</v>
      </c>
      <c r="CP6" s="33">
        <f t="shared" si="10"/>
        <v>63.04</v>
      </c>
      <c r="CQ6" s="33">
        <f t="shared" si="10"/>
        <v>64.3</v>
      </c>
      <c r="CR6" s="33">
        <f t="shared" si="10"/>
        <v>63.99</v>
      </c>
      <c r="CS6" s="33">
        <f t="shared" si="10"/>
        <v>62.01</v>
      </c>
      <c r="CT6" s="33">
        <f t="shared" si="10"/>
        <v>60.68</v>
      </c>
      <c r="CU6" s="32" t="str">
        <f>IF(CU7="","",IF(CU7="-","【-】","【"&amp;SUBSTITUTE(TEXT(CU7,"#,##0.00"),"-","△")&amp;"】"))</f>
        <v>【58.19】</v>
      </c>
      <c r="CV6" s="33">
        <f>IF(CV7="",NA(),CV7)</f>
        <v>82.16</v>
      </c>
      <c r="CW6" s="33">
        <f t="shared" ref="CW6:DE6" si="11">IF(CW7="",NA(),CW7)</f>
        <v>80.86</v>
      </c>
      <c r="CX6" s="33">
        <f t="shared" si="11"/>
        <v>78.790000000000006</v>
      </c>
      <c r="CY6" s="33">
        <f t="shared" si="11"/>
        <v>80.47</v>
      </c>
      <c r="CZ6" s="33">
        <f t="shared" si="11"/>
        <v>83.52</v>
      </c>
      <c r="DA6" s="33">
        <f t="shared" si="11"/>
        <v>78.06</v>
      </c>
      <c r="DB6" s="33">
        <f t="shared" si="11"/>
        <v>76.38</v>
      </c>
      <c r="DC6" s="33">
        <f t="shared" si="11"/>
        <v>76.260000000000005</v>
      </c>
      <c r="DD6" s="33">
        <f t="shared" si="11"/>
        <v>75.8</v>
      </c>
      <c r="DE6" s="33">
        <f t="shared" si="11"/>
        <v>75.760000000000005</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5.31</v>
      </c>
      <c r="ED6" s="33">
        <f t="shared" ref="ED6:EL6" si="14">IF(ED7="",NA(),ED7)</f>
        <v>1.46</v>
      </c>
      <c r="EE6" s="33">
        <f t="shared" si="14"/>
        <v>0.4</v>
      </c>
      <c r="EF6" s="33">
        <f t="shared" si="14"/>
        <v>0.23</v>
      </c>
      <c r="EG6" s="33">
        <f t="shared" si="14"/>
        <v>0.76</v>
      </c>
      <c r="EH6" s="33">
        <f t="shared" si="14"/>
        <v>0.83</v>
      </c>
      <c r="EI6" s="33">
        <f t="shared" si="14"/>
        <v>0.62</v>
      </c>
      <c r="EJ6" s="33">
        <f t="shared" si="14"/>
        <v>0.59</v>
      </c>
      <c r="EK6" s="33">
        <f t="shared" si="14"/>
        <v>0.64</v>
      </c>
      <c r="EL6" s="33">
        <f t="shared" si="14"/>
        <v>0.55000000000000004</v>
      </c>
      <c r="EM6" s="32" t="str">
        <f>IF(EM7="","",IF(EM7="-","【-】","【"&amp;SUBSTITUTE(TEXT(EM7,"#,##0.00"),"-","△")&amp;"】"))</f>
        <v>【0.74】</v>
      </c>
    </row>
    <row r="7" spans="1:143" s="34" customFormat="1">
      <c r="A7" s="26"/>
      <c r="B7" s="35">
        <v>2014</v>
      </c>
      <c r="C7" s="35">
        <v>52124</v>
      </c>
      <c r="D7" s="35">
        <v>47</v>
      </c>
      <c r="E7" s="35">
        <v>1</v>
      </c>
      <c r="F7" s="35">
        <v>0</v>
      </c>
      <c r="G7" s="35">
        <v>0</v>
      </c>
      <c r="H7" s="35" t="s">
        <v>93</v>
      </c>
      <c r="I7" s="35" t="s">
        <v>94</v>
      </c>
      <c r="J7" s="35" t="s">
        <v>95</v>
      </c>
      <c r="K7" s="35" t="s">
        <v>96</v>
      </c>
      <c r="L7" s="35" t="s">
        <v>97</v>
      </c>
      <c r="M7" s="36" t="s">
        <v>98</v>
      </c>
      <c r="N7" s="36" t="s">
        <v>99</v>
      </c>
      <c r="O7" s="36">
        <v>29.37</v>
      </c>
      <c r="P7" s="36">
        <v>3910</v>
      </c>
      <c r="Q7" s="36">
        <v>86644</v>
      </c>
      <c r="R7" s="36">
        <v>866.77</v>
      </c>
      <c r="S7" s="36">
        <v>99.96</v>
      </c>
      <c r="T7" s="36">
        <v>25280</v>
      </c>
      <c r="U7" s="36">
        <v>131.74</v>
      </c>
      <c r="V7" s="36">
        <v>191.89</v>
      </c>
      <c r="W7" s="36">
        <v>66.03</v>
      </c>
      <c r="X7" s="36">
        <v>71.11</v>
      </c>
      <c r="Y7" s="36">
        <v>70.09</v>
      </c>
      <c r="Z7" s="36">
        <v>77.739999999999995</v>
      </c>
      <c r="AA7" s="36">
        <v>77.88</v>
      </c>
      <c r="AB7" s="36">
        <v>78.3</v>
      </c>
      <c r="AC7" s="36">
        <v>76.64</v>
      </c>
      <c r="AD7" s="36">
        <v>75.91</v>
      </c>
      <c r="AE7" s="36">
        <v>77.19</v>
      </c>
      <c r="AF7" s="36">
        <v>77.48</v>
      </c>
      <c r="AG7" s="36">
        <v>76.03</v>
      </c>
      <c r="AH7" s="36"/>
      <c r="AI7" s="36"/>
      <c r="AJ7" s="36"/>
      <c r="AK7" s="36"/>
      <c r="AL7" s="36"/>
      <c r="AM7" s="36"/>
      <c r="AN7" s="36"/>
      <c r="AO7" s="36"/>
      <c r="AP7" s="36"/>
      <c r="AQ7" s="36"/>
      <c r="AR7" s="36"/>
      <c r="AS7" s="36"/>
      <c r="AT7" s="36"/>
      <c r="AU7" s="36"/>
      <c r="AV7" s="36"/>
      <c r="AW7" s="36"/>
      <c r="AX7" s="36"/>
      <c r="AY7" s="36"/>
      <c r="AZ7" s="36"/>
      <c r="BA7" s="36"/>
      <c r="BB7" s="36"/>
      <c r="BC7" s="36"/>
      <c r="BD7" s="36">
        <v>2360.7600000000002</v>
      </c>
      <c r="BE7" s="36">
        <v>2214.79</v>
      </c>
      <c r="BF7" s="36">
        <v>2101.9699999999998</v>
      </c>
      <c r="BG7" s="36">
        <v>1816.25</v>
      </c>
      <c r="BH7" s="36">
        <v>1709.5</v>
      </c>
      <c r="BI7" s="36">
        <v>1358.75</v>
      </c>
      <c r="BJ7" s="36">
        <v>1355.28</v>
      </c>
      <c r="BK7" s="36">
        <v>1321.78</v>
      </c>
      <c r="BL7" s="36">
        <v>1326.51</v>
      </c>
      <c r="BM7" s="36">
        <v>1285.3599999999999</v>
      </c>
      <c r="BN7" s="36">
        <v>1239.32</v>
      </c>
      <c r="BO7" s="36">
        <v>45.72</v>
      </c>
      <c r="BP7" s="36">
        <v>46.86</v>
      </c>
      <c r="BQ7" s="36">
        <v>47.44</v>
      </c>
      <c r="BR7" s="36">
        <v>51.91</v>
      </c>
      <c r="BS7" s="36">
        <v>52.31</v>
      </c>
      <c r="BT7" s="36">
        <v>57.18</v>
      </c>
      <c r="BU7" s="36">
        <v>54.56</v>
      </c>
      <c r="BV7" s="36">
        <v>54.57</v>
      </c>
      <c r="BW7" s="36">
        <v>54.4</v>
      </c>
      <c r="BX7" s="36">
        <v>54.45</v>
      </c>
      <c r="BY7" s="36">
        <v>36.33</v>
      </c>
      <c r="BZ7" s="36">
        <v>423.6</v>
      </c>
      <c r="CA7" s="36">
        <v>426.92</v>
      </c>
      <c r="CB7" s="36">
        <v>418.76</v>
      </c>
      <c r="CC7" s="36">
        <v>432.82</v>
      </c>
      <c r="CD7" s="36">
        <v>439.81</v>
      </c>
      <c r="CE7" s="36">
        <v>295.62</v>
      </c>
      <c r="CF7" s="36">
        <v>314.44</v>
      </c>
      <c r="CG7" s="36">
        <v>318.02999999999997</v>
      </c>
      <c r="CH7" s="36">
        <v>325.14</v>
      </c>
      <c r="CI7" s="36">
        <v>332.75</v>
      </c>
      <c r="CJ7" s="36">
        <v>476.46</v>
      </c>
      <c r="CK7" s="36">
        <v>50.19</v>
      </c>
      <c r="CL7" s="36">
        <v>51.1</v>
      </c>
      <c r="CM7" s="36">
        <v>53.18</v>
      </c>
      <c r="CN7" s="36">
        <v>50.89</v>
      </c>
      <c r="CO7" s="36">
        <v>52.21</v>
      </c>
      <c r="CP7" s="36">
        <v>63.04</v>
      </c>
      <c r="CQ7" s="36">
        <v>64.3</v>
      </c>
      <c r="CR7" s="36">
        <v>63.99</v>
      </c>
      <c r="CS7" s="36">
        <v>62.01</v>
      </c>
      <c r="CT7" s="36">
        <v>60.68</v>
      </c>
      <c r="CU7" s="36">
        <v>58.19</v>
      </c>
      <c r="CV7" s="36">
        <v>82.16</v>
      </c>
      <c r="CW7" s="36">
        <v>80.86</v>
      </c>
      <c r="CX7" s="36">
        <v>78.790000000000006</v>
      </c>
      <c r="CY7" s="36">
        <v>80.47</v>
      </c>
      <c r="CZ7" s="36">
        <v>83.52</v>
      </c>
      <c r="DA7" s="36">
        <v>78.06</v>
      </c>
      <c r="DB7" s="36">
        <v>76.38</v>
      </c>
      <c r="DC7" s="36">
        <v>76.260000000000005</v>
      </c>
      <c r="DD7" s="36">
        <v>75.8</v>
      </c>
      <c r="DE7" s="36">
        <v>75.760000000000005</v>
      </c>
      <c r="DF7" s="36">
        <v>75.39</v>
      </c>
      <c r="DG7" s="36"/>
      <c r="DH7" s="36"/>
      <c r="DI7" s="36"/>
      <c r="DJ7" s="36"/>
      <c r="DK7" s="36"/>
      <c r="DL7" s="36"/>
      <c r="DM7" s="36"/>
      <c r="DN7" s="36"/>
      <c r="DO7" s="36"/>
      <c r="DP7" s="36"/>
      <c r="DQ7" s="36"/>
      <c r="DR7" s="36"/>
      <c r="DS7" s="36"/>
      <c r="DT7" s="36"/>
      <c r="DU7" s="36"/>
      <c r="DV7" s="36"/>
      <c r="DW7" s="36"/>
      <c r="DX7" s="36"/>
      <c r="DY7" s="36"/>
      <c r="DZ7" s="36"/>
      <c r="EA7" s="36"/>
      <c r="EB7" s="36"/>
      <c r="EC7" s="36">
        <v>5.31</v>
      </c>
      <c r="ED7" s="36">
        <v>1.46</v>
      </c>
      <c r="EE7" s="36">
        <v>0.4</v>
      </c>
      <c r="EF7" s="36">
        <v>0.23</v>
      </c>
      <c r="EG7" s="36">
        <v>0.76</v>
      </c>
      <c r="EH7" s="36">
        <v>0.83</v>
      </c>
      <c r="EI7" s="36">
        <v>0.62</v>
      </c>
      <c r="EJ7" s="36">
        <v>0.59</v>
      </c>
      <c r="EK7" s="36">
        <v>0.64</v>
      </c>
      <c r="EL7" s="36">
        <v>0.55000000000000004</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2016-02-08T04:13:18Z</cp:lastPrinted>
  <dcterms:created xsi:type="dcterms:W3CDTF">2016-01-18T04:59:56Z</dcterms:created>
  <dcterms:modified xsi:type="dcterms:W3CDTF">2016-02-25T00:17:08Z</dcterms:modified>
  <cp:category/>
</cp:coreProperties>
</file>