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I86" i="4"/>
  <c r="E86" i="4"/>
  <c r="AT10" i="4"/>
  <c r="AL10" i="4"/>
  <c r="AD10" i="4"/>
  <c r="W10" i="4"/>
  <c r="I10" i="4"/>
  <c r="B10" i="4"/>
  <c r="BB8" i="4"/>
  <c r="AL8" i="4"/>
  <c r="P8" i="4"/>
  <c r="I8" i="4"/>
  <c r="B8" i="4"/>
  <c r="C10" i="5" l="1"/>
  <c r="D10" i="5"/>
  <c r="E10" i="5"/>
  <c r="B10" i="5"/>
</calcChain>
</file>

<file path=xl/sharedStrings.xml><?xml version="1.0" encoding="utf-8"?>
<sst xmlns="http://schemas.openxmlformats.org/spreadsheetml/2006/main" count="251" uniqueCount="125">
  <si>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</si>
  <si>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</si>
  <si>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</si>
  <si>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</si>
  <si>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</si>
  <si>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</si>
  <si>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</si>
  <si>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</si>
  <si>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</si>
  <si>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</si>
  <si>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</si>
  <si>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</si>
  <si>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</si>
  <si>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</si>
  <si>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</si>
  <si>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</si>
  <si>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</si>
  <si>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</si>
  <si>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</si>
  <si>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</si>
  <si>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</si>
  <si>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</si>
  <si>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</si>
  <si>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</si>
  <si>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</si>
  <si>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</si>
  <si>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</si>
  <si>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</si>
  <si>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</si>
  <si>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</si>
  <si>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</si>
  <si>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</si>
  <si>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</si>
  <si>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</si>
  <si>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</si>
  <si>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</si>
  <si>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</si>
  <si>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</si>
  <si>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</si>
  <si>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</si>
  <si>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</si>
  <si>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</si>
  <si>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</si>
  <si>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</si>
  <si>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</si>
  <si>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</si>
  <si>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</si>
  <si>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</si>
  <si>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</si>
  <si>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</si>
  <si>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</si>
  <si>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</si>
  <si>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</si>
  <si>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</si>
  <si>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</si>
  <si>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</si>
  <si>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</si>
  <si>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</si>
  <si>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</si>
  <si>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</si>
  <si>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</si>
  <si>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</si>
  <si>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</si>
  <si>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</si>
  <si>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</si>
  <si>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</si>
  <si>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</si>
  <si>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</si>
  <si>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</si>
  <si>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</si>
  <si>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</si>
  <si>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</si>
  <si>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</si>
  <si>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</si>
  <si>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</si>
  <si>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</si>
  <si>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</si>
  <si>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</si>
  <si>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</si>
  <si>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</si>
  <si>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</si>
  <si>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</si>
  <si>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</si>
  <si>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</si>
  <si>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</si>
  <si>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</si>
  <si>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</si>
  <si>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</si>
  <si>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</si>
  <si>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</si>
  <si>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</si>
  <si>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</si>
  <si>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</si>
  <si>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</si>
  <si>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</si>
  <si>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</si>
  <si>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</si>
  <si>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</si>
  <si>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</si>
  <si>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</si>
  <si>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</si>
  <si>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</si>
  <si>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</si>
  <si>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</si>
  <si>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</si>
  <si>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</si>
  <si>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</si>
  <si>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</si>
  <si>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</si>
  <si>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能代市</t>
  </si>
  <si>
    <t>法非適用</t>
  </si>
  <si>
    <t>下水道事業</t>
  </si>
  <si>
    <t>特定地域生活排水処理</t>
  </si>
  <si>
    <t>K2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</si>
  <si>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</si>
  <si>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</si>
  <si>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</si>
  <si>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</si>
  <si>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</si>
  <si>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</si>
  <si>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</si>
  <si>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浄化槽の耐用年数は30年以上であるとされていますが、今後は修繕料の増加も見込まれることから、更新も視野に入れながら適切な維持管理や修繕等で浄化槽の長寿命化を図り、経費の節減に努めます。</t>
    <phoneticPr fontId="7"/>
  </si>
  <si>
    <t>　経営の状況については各指標の類似団体や全国平均との比較おいて、適切な規模で運営しており、安定していると考えられます。
　事業への一般会計繰入金（公費負担）は事業を推進し、生活排水の適切な処理による汚濁負荷の軽減や公共用水域の水質保全、市の生活排水処理に係る費用負担の軽減や公平性、平準化を図るためです。
　しかし、近年の労務費や資材費高騰の影響から、維持管理にかかる経費は年々増加傾向にあり、整備による管理基数の増加や経年劣化に伴う修繕料の増加により、今後も一般会計繰入額は増え続ける見込みです。
【財源説明】
・工事費：財源は分担金（2～4割）と国補助金（1/3）、不足分は地方債を借り入れしており、その償還金と人件費は一般会計で負担（一般会計繰入金）しています。
・維持管理費：使用料の不足分は一般会計で負担しています。</t>
    <rPh sb="1" eb="3">
      <t>ケイエイ</t>
    </rPh>
    <rPh sb="4" eb="6">
      <t>ジョウキョウ</t>
    </rPh>
    <rPh sb="11" eb="14">
      <t>カクシヒョウ</t>
    </rPh>
    <rPh sb="15" eb="17">
      <t>ルイジ</t>
    </rPh>
    <rPh sb="17" eb="19">
      <t>ダンタイ</t>
    </rPh>
    <rPh sb="20" eb="22">
      <t>ゼンコク</t>
    </rPh>
    <rPh sb="22" eb="24">
      <t>ヘイキン</t>
    </rPh>
    <rPh sb="38" eb="40">
      <t>ウンエイ</t>
    </rPh>
    <rPh sb="45" eb="47">
      <t>アンテイ</t>
    </rPh>
    <rPh sb="52" eb="53">
      <t>カンガ</t>
    </rPh>
    <rPh sb="158" eb="160">
      <t>キンネン</t>
    </rPh>
    <rPh sb="161" eb="164">
      <t>ロウムヒ</t>
    </rPh>
    <rPh sb="165" eb="167">
      <t>シザイ</t>
    </rPh>
    <rPh sb="167" eb="168">
      <t>ヒ</t>
    </rPh>
    <rPh sb="168" eb="170">
      <t>コウトウ</t>
    </rPh>
    <rPh sb="171" eb="173">
      <t>エイキョウ</t>
    </rPh>
    <rPh sb="176" eb="178">
      <t>イジ</t>
    </rPh>
    <rPh sb="178" eb="180">
      <t>カンリ</t>
    </rPh>
    <rPh sb="184" eb="186">
      <t>ケイヒ</t>
    </rPh>
    <rPh sb="187" eb="189">
      <t>ネンネン</t>
    </rPh>
    <rPh sb="189" eb="191">
      <t>ゾウカ</t>
    </rPh>
    <rPh sb="191" eb="193">
      <t>ケイコウ</t>
    </rPh>
    <rPh sb="197" eb="199">
      <t>セイビ</t>
    </rPh>
    <rPh sb="202" eb="204">
      <t>カンリ</t>
    </rPh>
    <rPh sb="204" eb="206">
      <t>キスウ</t>
    </rPh>
    <rPh sb="207" eb="209">
      <t>ゾウカ</t>
    </rPh>
    <rPh sb="210" eb="212">
      <t>ケイネン</t>
    </rPh>
    <rPh sb="212" eb="214">
      <t>レッカ</t>
    </rPh>
    <rPh sb="215" eb="216">
      <t>トモナ</t>
    </rPh>
    <rPh sb="217" eb="219">
      <t>シュウゼン</t>
    </rPh>
    <rPh sb="219" eb="220">
      <t>リョウ</t>
    </rPh>
    <rPh sb="221" eb="223">
      <t>ゾウカ</t>
    </rPh>
    <rPh sb="227" eb="229">
      <t>コンゴ</t>
    </rPh>
    <rPh sb="230" eb="232">
      <t>イッパン</t>
    </rPh>
    <rPh sb="232" eb="234">
      <t>カイケイ</t>
    </rPh>
    <rPh sb="234" eb="236">
      <t>クリイレ</t>
    </rPh>
    <rPh sb="236" eb="237">
      <t>ガク</t>
    </rPh>
    <rPh sb="238" eb="239">
      <t>フ</t>
    </rPh>
    <rPh sb="240" eb="241">
      <t>ツヅ</t>
    </rPh>
    <rPh sb="243" eb="245">
      <t>ミコ</t>
    </rPh>
    <rPh sb="251" eb="253">
      <t>ザイゲン</t>
    </rPh>
    <rPh sb="253" eb="255">
      <t>セツメイ</t>
    </rPh>
    <phoneticPr fontId="7"/>
  </si>
  <si>
    <t>①収益的収支比率は、使用料や一般会計繰入金等の総収益で、維持管理費に地方債償還金を加えた費用をどの程度賄えているかの指標です。不足分は一般会計繰入金で賄っているため、単年度収支では黒字を示す100％を越えています。
④企業債残高対事業規模比率は、料金収入に対する地方債残高の割合であり、地方債残高の規模を表す指標です。数値基準はないですが、比較すると低くなっており、投資規模及び料金水準は適切であると考えられます。
⑤経費回収率は、使用料で回収すべき汚水処理費（維持管理費）を全て使用料で賄えているかを示す指標で100％以上であることが必要です。当事業では28年度から料金改定により料金収入が増え、昨年度より10％増加した。今後も継続して適正な料金収入と汚水処理費の削減に努めていきます。
⑥汚水処理原価は、有収水量１㎥あたりの汚水処理に要した費用で、工事費・維持管理費両方を含めた汚水処理に係るコストを表した指標です。数値基準はないですが、比較的低くなっており、効率的な汚水処理が実施されていると考えられ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浄化槽の休止基数の増加傾向にあることや、浄化槽は住宅の延床面積で人槽が決まるため、処理能力が過大になりがちであることが考えられます。
⑧水洗化率は、処理区域内人口のうち、実際に水洗便所を設置して汚水処理している人口の割合を表した指標です。公共用水域の水質保全や、使用料収入増加の観点から100％となることが望ましいです。比較的高くなっていますが、設置後未接続・未使用の浄化槽があることから更なる水洗化率向上の取組みが必要です。</t>
    <rPh sb="1" eb="4">
      <t>シュウエキテキ</t>
    </rPh>
    <rPh sb="4" eb="6">
      <t>シュウシ</t>
    </rPh>
    <rPh sb="6" eb="8">
      <t>ヒリツ</t>
    </rPh>
    <rPh sb="10" eb="12">
      <t>シヨウ</t>
    </rPh>
    <rPh sb="12" eb="13">
      <t>リョウ</t>
    </rPh>
    <rPh sb="14" eb="16">
      <t>イッパン</t>
    </rPh>
    <rPh sb="16" eb="18">
      <t>カイケイ</t>
    </rPh>
    <rPh sb="18" eb="19">
      <t>ク</t>
    </rPh>
    <rPh sb="19" eb="20">
      <t>イ</t>
    </rPh>
    <rPh sb="20" eb="21">
      <t>キン</t>
    </rPh>
    <rPh sb="21" eb="22">
      <t>トウ</t>
    </rPh>
    <rPh sb="23" eb="26">
      <t>ソウシュウエキ</t>
    </rPh>
    <rPh sb="28" eb="30">
      <t>イジ</t>
    </rPh>
    <rPh sb="30" eb="32">
      <t>カンリ</t>
    </rPh>
    <rPh sb="32" eb="33">
      <t>ヒ</t>
    </rPh>
    <rPh sb="34" eb="37">
      <t>チホウサイ</t>
    </rPh>
    <rPh sb="37" eb="40">
      <t>ショウカンキン</t>
    </rPh>
    <rPh sb="41" eb="42">
      <t>クワ</t>
    </rPh>
    <rPh sb="44" eb="46">
      <t>ヒヨウ</t>
    </rPh>
    <rPh sb="49" eb="51">
      <t>テイド</t>
    </rPh>
    <rPh sb="51" eb="52">
      <t>マカナ</t>
    </rPh>
    <rPh sb="58" eb="60">
      <t>シヒョウ</t>
    </rPh>
    <rPh sb="63" eb="66">
      <t>フソクブン</t>
    </rPh>
    <rPh sb="67" eb="69">
      <t>イッパン</t>
    </rPh>
    <rPh sb="69" eb="71">
      <t>カイケイ</t>
    </rPh>
    <rPh sb="71" eb="73">
      <t>クリイレ</t>
    </rPh>
    <rPh sb="73" eb="74">
      <t>キン</t>
    </rPh>
    <rPh sb="75" eb="76">
      <t>マカナ</t>
    </rPh>
    <rPh sb="83" eb="86">
      <t>タンネンド</t>
    </rPh>
    <rPh sb="86" eb="88">
      <t>シュウシ</t>
    </rPh>
    <rPh sb="90" eb="92">
      <t>クロジ</t>
    </rPh>
    <rPh sb="93" eb="94">
      <t>シメ</t>
    </rPh>
    <rPh sb="100" eb="101">
      <t>コ</t>
    </rPh>
    <rPh sb="109" eb="111">
      <t>キギョウ</t>
    </rPh>
    <rPh sb="111" eb="112">
      <t>サイ</t>
    </rPh>
    <rPh sb="112" eb="114">
      <t>ザンダカ</t>
    </rPh>
    <rPh sb="114" eb="115">
      <t>タイ</t>
    </rPh>
    <rPh sb="115" eb="117">
      <t>ジギョウ</t>
    </rPh>
    <rPh sb="117" eb="119">
      <t>キボ</t>
    </rPh>
    <rPh sb="119" eb="121">
      <t>ヒリツ</t>
    </rPh>
    <rPh sb="123" eb="125">
      <t>リョウキン</t>
    </rPh>
    <rPh sb="125" eb="127">
      <t>シュウニュウ</t>
    </rPh>
    <rPh sb="128" eb="129">
      <t>タイ</t>
    </rPh>
    <rPh sb="134" eb="136">
      <t>ザンダカ</t>
    </rPh>
    <rPh sb="137" eb="139">
      <t>ワリアイ</t>
    </rPh>
    <rPh sb="146" eb="148">
      <t>ザンダカ</t>
    </rPh>
    <rPh sb="149" eb="151">
      <t>キボ</t>
    </rPh>
    <rPh sb="152" eb="153">
      <t>アラワ</t>
    </rPh>
    <rPh sb="154" eb="156">
      <t>シヒョウ</t>
    </rPh>
    <rPh sb="159" eb="161">
      <t>スウチ</t>
    </rPh>
    <rPh sb="161" eb="163">
      <t>キジュン</t>
    </rPh>
    <rPh sb="170" eb="172">
      <t>ヒカク</t>
    </rPh>
    <rPh sb="175" eb="176">
      <t>ヒク</t>
    </rPh>
    <rPh sb="183" eb="185">
      <t>トウシ</t>
    </rPh>
    <rPh sb="185" eb="187">
      <t>キボ</t>
    </rPh>
    <rPh sb="187" eb="188">
      <t>オヨ</t>
    </rPh>
    <rPh sb="189" eb="191">
      <t>リョウキン</t>
    </rPh>
    <rPh sb="191" eb="193">
      <t>スイジュン</t>
    </rPh>
    <rPh sb="194" eb="196">
      <t>テキセツ</t>
    </rPh>
    <rPh sb="200" eb="201">
      <t>カンガ</t>
    </rPh>
    <rPh sb="209" eb="211">
      <t>ケイヒ</t>
    </rPh>
    <rPh sb="211" eb="213">
      <t>カイシュウ</t>
    </rPh>
    <rPh sb="213" eb="214">
      <t>リツ</t>
    </rPh>
    <rPh sb="216" eb="218">
      <t>シヨウ</t>
    </rPh>
    <rPh sb="218" eb="219">
      <t>リョウ</t>
    </rPh>
    <rPh sb="220" eb="222">
      <t>カイシュウ</t>
    </rPh>
    <rPh sb="231" eb="233">
      <t>イジ</t>
    </rPh>
    <rPh sb="233" eb="235">
      <t>カンリ</t>
    </rPh>
    <rPh sb="235" eb="236">
      <t>ヒ</t>
    </rPh>
    <rPh sb="238" eb="239">
      <t>スベ</t>
    </rPh>
    <rPh sb="240" eb="242">
      <t>シヨウ</t>
    </rPh>
    <rPh sb="242" eb="243">
      <t>リョウ</t>
    </rPh>
    <rPh sb="244" eb="245">
      <t>マカナ</t>
    </rPh>
    <rPh sb="251" eb="252">
      <t>シメ</t>
    </rPh>
    <rPh sb="253" eb="255">
      <t>シヒョウ</t>
    </rPh>
    <rPh sb="260" eb="262">
      <t>イジョウ</t>
    </rPh>
    <rPh sb="268" eb="270">
      <t>ヒツヨウ</t>
    </rPh>
    <rPh sb="273" eb="274">
      <t>トウ</t>
    </rPh>
    <rPh sb="274" eb="276">
      <t>ジギョウ</t>
    </rPh>
    <rPh sb="280" eb="282">
      <t>ネンド</t>
    </rPh>
    <rPh sb="284" eb="286">
      <t>リョウキン</t>
    </rPh>
    <rPh sb="286" eb="288">
      <t>カイテイ</t>
    </rPh>
    <rPh sb="291" eb="293">
      <t>リョウキン</t>
    </rPh>
    <rPh sb="293" eb="295">
      <t>シュウニュウ</t>
    </rPh>
    <rPh sb="312" eb="314">
      <t>コンゴ</t>
    </rPh>
    <rPh sb="315" eb="317">
      <t>ケイゾク</t>
    </rPh>
    <rPh sb="319" eb="321">
      <t>テキセイ</t>
    </rPh>
    <rPh sb="322" eb="324">
      <t>リョウキン</t>
    </rPh>
    <rPh sb="324" eb="326">
      <t>シュウニュウ</t>
    </rPh>
    <rPh sb="327" eb="329">
      <t>オスイ</t>
    </rPh>
    <rPh sb="329" eb="331">
      <t>ショリ</t>
    </rPh>
    <rPh sb="331" eb="332">
      <t>ヒ</t>
    </rPh>
    <rPh sb="333" eb="335">
      <t>サクゲン</t>
    </rPh>
    <rPh sb="336" eb="337">
      <t>ツト</t>
    </rPh>
    <rPh sb="346" eb="348">
      <t>オスイ</t>
    </rPh>
    <rPh sb="348" eb="350">
      <t>ショリ</t>
    </rPh>
    <rPh sb="350" eb="352">
      <t>ゲンカ</t>
    </rPh>
    <rPh sb="354" eb="355">
      <t>ユウ</t>
    </rPh>
    <rPh sb="355" eb="356">
      <t>シュウ</t>
    </rPh>
    <rPh sb="356" eb="358">
      <t>スイリョウ</t>
    </rPh>
    <rPh sb="364" eb="366">
      <t>オスイ</t>
    </rPh>
    <rPh sb="366" eb="368">
      <t>ショリ</t>
    </rPh>
    <rPh sb="369" eb="370">
      <t>ヨウ</t>
    </rPh>
    <rPh sb="372" eb="374">
      <t>ヒヨウ</t>
    </rPh>
    <rPh sb="376" eb="379">
      <t>コウジヒ</t>
    </rPh>
    <rPh sb="380" eb="382">
      <t>イジ</t>
    </rPh>
    <rPh sb="382" eb="384">
      <t>カンリ</t>
    </rPh>
    <rPh sb="384" eb="385">
      <t>ヒ</t>
    </rPh>
    <rPh sb="385" eb="387">
      <t>リョウホウ</t>
    </rPh>
    <rPh sb="388" eb="389">
      <t>フク</t>
    </rPh>
    <rPh sb="391" eb="393">
      <t>オスイ</t>
    </rPh>
    <rPh sb="393" eb="395">
      <t>ショリ</t>
    </rPh>
    <rPh sb="396" eb="397">
      <t>カカ</t>
    </rPh>
    <rPh sb="402" eb="403">
      <t>アラワ</t>
    </rPh>
    <rPh sb="405" eb="407">
      <t>シヒョウ</t>
    </rPh>
    <rPh sb="410" eb="412">
      <t>スウチ</t>
    </rPh>
    <rPh sb="412" eb="414">
      <t>キジュン</t>
    </rPh>
    <rPh sb="421" eb="424">
      <t>ヒカクテキ</t>
    </rPh>
    <rPh sb="432" eb="435">
      <t>コウリツテキ</t>
    </rPh>
    <rPh sb="436" eb="438">
      <t>オスイ</t>
    </rPh>
    <rPh sb="438" eb="440">
      <t>ショリ</t>
    </rPh>
    <rPh sb="441" eb="443">
      <t>ジッシ</t>
    </rPh>
    <rPh sb="449" eb="450">
      <t>カンガ</t>
    </rPh>
    <rPh sb="458" eb="460">
      <t>シセツ</t>
    </rPh>
    <rPh sb="460" eb="462">
      <t>リヨウ</t>
    </rPh>
    <rPh sb="462" eb="463">
      <t>リツ</t>
    </rPh>
    <rPh sb="465" eb="467">
      <t>セツビ</t>
    </rPh>
    <rPh sb="468" eb="470">
      <t>イチニチ</t>
    </rPh>
    <rPh sb="523" eb="526">
      <t>イッパンテキ</t>
    </rPh>
    <rPh sb="528" eb="529">
      <t>タカ</t>
    </rPh>
    <rPh sb="530" eb="532">
      <t>スウチ</t>
    </rPh>
    <rPh sb="538" eb="539">
      <t>ノゾ</t>
    </rPh>
    <rPh sb="545" eb="548">
      <t>ヒカクテキ</t>
    </rPh>
    <rPh sb="548" eb="549">
      <t>ヒク</t>
    </rPh>
    <rPh sb="556" eb="558">
      <t>ヨウイン</t>
    </rPh>
    <rPh sb="562" eb="565">
      <t>ジョウカソウ</t>
    </rPh>
    <rPh sb="566" eb="568">
      <t>キュウシ</t>
    </rPh>
    <rPh sb="568" eb="570">
      <t>キスウ</t>
    </rPh>
    <rPh sb="571" eb="573">
      <t>ゾウカ</t>
    </rPh>
    <rPh sb="573" eb="575">
      <t>ケイコウ</t>
    </rPh>
    <rPh sb="582" eb="585">
      <t>ジョウカソウ</t>
    </rPh>
    <rPh sb="586" eb="588">
      <t>ジュウタク</t>
    </rPh>
    <rPh sb="589" eb="590">
      <t>ノ</t>
    </rPh>
    <rPh sb="590" eb="591">
      <t>ユカ</t>
    </rPh>
    <rPh sb="591" eb="593">
      <t>メンセキ</t>
    </rPh>
    <rPh sb="594" eb="595">
      <t>ニン</t>
    </rPh>
    <rPh sb="595" eb="596">
      <t>ソウ</t>
    </rPh>
    <rPh sb="597" eb="598">
      <t>キ</t>
    </rPh>
    <rPh sb="603" eb="605">
      <t>ショリ</t>
    </rPh>
    <rPh sb="605" eb="607">
      <t>ノウリョク</t>
    </rPh>
    <rPh sb="608" eb="610">
      <t>カダイ</t>
    </rPh>
    <rPh sb="621" eb="622">
      <t>カンガ</t>
    </rPh>
    <rPh sb="630" eb="633">
      <t>スイセンカ</t>
    </rPh>
    <rPh sb="633" eb="634">
      <t>リツ</t>
    </rPh>
    <rPh sb="636" eb="638">
      <t>ショリ</t>
    </rPh>
    <rPh sb="638" eb="641">
      <t>クイキナイ</t>
    </rPh>
    <rPh sb="641" eb="643">
      <t>ジンコウ</t>
    </rPh>
    <rPh sb="647" eb="649">
      <t>ジッサイ</t>
    </rPh>
    <rPh sb="650" eb="652">
      <t>スイセン</t>
    </rPh>
    <rPh sb="652" eb="654">
      <t>ベンジョ</t>
    </rPh>
    <rPh sb="655" eb="657">
      <t>セッチ</t>
    </rPh>
    <rPh sb="659" eb="661">
      <t>オスイ</t>
    </rPh>
    <rPh sb="661" eb="663">
      <t>ショリ</t>
    </rPh>
    <rPh sb="667" eb="669">
      <t>ジンコウ</t>
    </rPh>
    <rPh sb="670" eb="672">
      <t>ワリアイ</t>
    </rPh>
    <rPh sb="673" eb="674">
      <t>アラワ</t>
    </rPh>
    <rPh sb="676" eb="678">
      <t>シヒョウ</t>
    </rPh>
    <rPh sb="681" eb="684">
      <t>コウキョウヨウ</t>
    </rPh>
    <rPh sb="684" eb="686">
      <t>スイイキ</t>
    </rPh>
    <rPh sb="687" eb="689">
      <t>スイシツ</t>
    </rPh>
    <rPh sb="689" eb="691">
      <t>ホゼン</t>
    </rPh>
    <rPh sb="693" eb="695">
      <t>シヨウ</t>
    </rPh>
    <rPh sb="695" eb="696">
      <t>リョウ</t>
    </rPh>
    <rPh sb="696" eb="698">
      <t>シュウニュウ</t>
    </rPh>
    <rPh sb="698" eb="700">
      <t>ゾウカ</t>
    </rPh>
    <rPh sb="701" eb="703">
      <t>カンテン</t>
    </rPh>
    <rPh sb="715" eb="716">
      <t>ノゾ</t>
    </rPh>
    <rPh sb="722" eb="725">
      <t>ヒカクテキ</t>
    </rPh>
    <rPh sb="725" eb="726">
      <t>タカ</t>
    </rPh>
    <rPh sb="735" eb="737">
      <t>セッチ</t>
    </rPh>
    <rPh sb="737" eb="738">
      <t>ゴ</t>
    </rPh>
    <rPh sb="738" eb="741">
      <t>ミセツゾク</t>
    </rPh>
    <rPh sb="742" eb="745">
      <t>ミシヨウ</t>
    </rPh>
    <rPh sb="746" eb="749">
      <t>ジョウカソウ</t>
    </rPh>
    <rPh sb="756" eb="757">
      <t>サラ</t>
    </rPh>
    <rPh sb="759" eb="762">
      <t>スイセンカ</t>
    </rPh>
    <rPh sb="762" eb="763">
      <t>リツ</t>
    </rPh>
    <rPh sb="763" eb="765">
      <t>コウジョウ</t>
    </rPh>
    <rPh sb="766" eb="768">
      <t>トリク</t>
    </rPh>
    <rPh sb="770" eb="772">
      <t>ヒツヨウ</t>
    </rPh>
    <phoneticPr fontId="7"/>
  </si>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</sst>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14"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14" fillId="0" borderId="0"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0" borderId="8"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7791744"/>
        <c:axId val="197793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97791744"/>
        <c:axId val="197793664"/>
      </c:lineChart>
      <c:dateAx>
        <c:axId val="197791744"/>
        <c:scaling>
          <c:orientation val="minMax"/>
        </c:scaling>
        <c:delete val="1"/>
        <c:axPos val="b"/>
        <c:numFmt formatCode="ge" sourceLinked="1"/>
        <c:majorTickMark val="none"/>
        <c:minorTickMark val="none"/>
        <c:tickLblPos val="none"/>
        <c:crossAx val="197793664"/>
        <c:crosses val="autoZero"/>
        <c:auto val="1"/>
        <c:lblOffset val="100"/>
        <c:baseTimeUnit val="years"/>
      </c:dateAx>
      <c:valAx>
        <c:axId val="1977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9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46.61</c:v>
                </c:pt>
                <c:pt idx="1">
                  <c:v>47.83</c:v>
                </c:pt>
                <c:pt idx="2">
                  <c:v>43.82</c:v>
                </c:pt>
                <c:pt idx="3">
                  <c:v>45.53</c:v>
                </c:pt>
                <c:pt idx="4">
                  <c:v>45.06</c:v>
                </c:pt>
              </c:numCache>
            </c:numRef>
          </c:val>
        </c:ser>
        <c:dLbls>
          <c:showLegendKey val="0"/>
          <c:showVal val="0"/>
          <c:showCatName val="0"/>
          <c:showSerName val="0"/>
          <c:showPercent val="0"/>
          <c:showBubbleSize val="0"/>
        </c:dLbls>
        <c:gapWidth val="150"/>
        <c:axId val="198390144"/>
        <c:axId val="19839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51.83</c:v>
                </c:pt>
                <c:pt idx="1">
                  <c:v>59.5</c:v>
                </c:pt>
                <c:pt idx="2">
                  <c:v>53.84</c:v>
                </c:pt>
                <c:pt idx="3">
                  <c:v>60.25</c:v>
                </c:pt>
                <c:pt idx="4">
                  <c:v>61.94</c:v>
                </c:pt>
              </c:numCache>
            </c:numRef>
          </c:val>
          <c:smooth val="0"/>
        </c:ser>
        <c:dLbls>
          <c:showLegendKey val="0"/>
          <c:showVal val="0"/>
          <c:showCatName val="0"/>
          <c:showSerName val="0"/>
          <c:showPercent val="0"/>
          <c:showBubbleSize val="0"/>
        </c:dLbls>
        <c:marker val="1"/>
        <c:smooth val="0"/>
        <c:axId val="198390144"/>
        <c:axId val="198392064"/>
      </c:lineChart>
      <c:dateAx>
        <c:axId val="198390144"/>
        <c:scaling>
          <c:orientation val="minMax"/>
        </c:scaling>
        <c:delete val="1"/>
        <c:axPos val="b"/>
        <c:numFmt formatCode="ge" sourceLinked="1"/>
        <c:majorTickMark val="none"/>
        <c:minorTickMark val="none"/>
        <c:tickLblPos val="none"/>
        <c:crossAx val="198392064"/>
        <c:crosses val="autoZero"/>
        <c:auto val="1"/>
        <c:lblOffset val="100"/>
        <c:baseTimeUnit val="years"/>
      </c:dateAx>
      <c:valAx>
        <c:axId val="19839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39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91.98</c:v>
                </c:pt>
                <c:pt idx="1">
                  <c:v>98.75</c:v>
                </c:pt>
                <c:pt idx="2">
                  <c:v>97.61</c:v>
                </c:pt>
                <c:pt idx="3">
                  <c:v>99.09</c:v>
                </c:pt>
                <c:pt idx="4">
                  <c:v>98.69</c:v>
                </c:pt>
              </c:numCache>
            </c:numRef>
          </c:val>
        </c:ser>
        <c:dLbls>
          <c:showLegendKey val="0"/>
          <c:showVal val="0"/>
          <c:showCatName val="0"/>
          <c:showSerName val="0"/>
          <c:showPercent val="0"/>
          <c:showBubbleSize val="0"/>
        </c:dLbls>
        <c:gapWidth val="150"/>
        <c:axId val="198430720"/>
        <c:axId val="198432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97.64</c:v>
                </c:pt>
                <c:pt idx="1">
                  <c:v>92.37</c:v>
                </c:pt>
                <c:pt idx="2">
                  <c:v>95.04</c:v>
                </c:pt>
                <c:pt idx="3">
                  <c:v>95.26</c:v>
                </c:pt>
                <c:pt idx="4">
                  <c:v>94.14</c:v>
                </c:pt>
              </c:numCache>
            </c:numRef>
          </c:val>
          <c:smooth val="0"/>
        </c:ser>
        <c:dLbls>
          <c:showLegendKey val="0"/>
          <c:showVal val="0"/>
          <c:showCatName val="0"/>
          <c:showSerName val="0"/>
          <c:showPercent val="0"/>
          <c:showBubbleSize val="0"/>
        </c:dLbls>
        <c:marker val="1"/>
        <c:smooth val="0"/>
        <c:axId val="198430720"/>
        <c:axId val="198432640"/>
      </c:lineChart>
      <c:dateAx>
        <c:axId val="198430720"/>
        <c:scaling>
          <c:orientation val="minMax"/>
        </c:scaling>
        <c:delete val="1"/>
        <c:axPos val="b"/>
        <c:numFmt formatCode="ge" sourceLinked="1"/>
        <c:majorTickMark val="none"/>
        <c:minorTickMark val="none"/>
        <c:tickLblPos val="none"/>
        <c:crossAx val="198432640"/>
        <c:crosses val="autoZero"/>
        <c:auto val="1"/>
        <c:lblOffset val="100"/>
        <c:baseTimeUnit val="years"/>
      </c:dateAx>
      <c:valAx>
        <c:axId val="19843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430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98.39</c:v>
                </c:pt>
                <c:pt idx="1">
                  <c:v>100.81</c:v>
                </c:pt>
                <c:pt idx="2">
                  <c:v>100.41</c:v>
                </c:pt>
                <c:pt idx="3">
                  <c:v>100.31</c:v>
                </c:pt>
                <c:pt idx="4">
                  <c:v>100.07</c:v>
                </c:pt>
              </c:numCache>
            </c:numRef>
          </c:val>
        </c:ser>
        <c:dLbls>
          <c:showLegendKey val="0"/>
          <c:showVal val="0"/>
          <c:showCatName val="0"/>
          <c:showSerName val="0"/>
          <c:showPercent val="0"/>
          <c:showBubbleSize val="0"/>
        </c:dLbls>
        <c:gapWidth val="150"/>
        <c:axId val="197823872"/>
        <c:axId val="19783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823872"/>
        <c:axId val="197830144"/>
      </c:lineChart>
      <c:dateAx>
        <c:axId val="197823872"/>
        <c:scaling>
          <c:orientation val="minMax"/>
        </c:scaling>
        <c:delete val="1"/>
        <c:axPos val="b"/>
        <c:numFmt formatCode="ge" sourceLinked="1"/>
        <c:majorTickMark val="none"/>
        <c:minorTickMark val="none"/>
        <c:tickLblPos val="none"/>
        <c:crossAx val="197830144"/>
        <c:crosses val="autoZero"/>
        <c:auto val="1"/>
        <c:lblOffset val="100"/>
        <c:baseTimeUnit val="years"/>
      </c:dateAx>
      <c:valAx>
        <c:axId val="19783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2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8065152"/>
        <c:axId val="198071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8065152"/>
        <c:axId val="198071424"/>
      </c:lineChart>
      <c:dateAx>
        <c:axId val="198065152"/>
        <c:scaling>
          <c:orientation val="minMax"/>
        </c:scaling>
        <c:delete val="1"/>
        <c:axPos val="b"/>
        <c:numFmt formatCode="ge" sourceLinked="1"/>
        <c:majorTickMark val="none"/>
        <c:minorTickMark val="none"/>
        <c:tickLblPos val="none"/>
        <c:crossAx val="198071424"/>
        <c:crosses val="autoZero"/>
        <c:auto val="1"/>
        <c:lblOffset val="100"/>
        <c:baseTimeUnit val="years"/>
      </c:dateAx>
      <c:valAx>
        <c:axId val="19807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06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8085248"/>
        <c:axId val="19810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8085248"/>
        <c:axId val="198103808"/>
      </c:lineChart>
      <c:dateAx>
        <c:axId val="198085248"/>
        <c:scaling>
          <c:orientation val="minMax"/>
        </c:scaling>
        <c:delete val="1"/>
        <c:axPos val="b"/>
        <c:numFmt formatCode="ge" sourceLinked="1"/>
        <c:majorTickMark val="none"/>
        <c:minorTickMark val="none"/>
        <c:tickLblPos val="none"/>
        <c:crossAx val="198103808"/>
        <c:crosses val="autoZero"/>
        <c:auto val="1"/>
        <c:lblOffset val="100"/>
        <c:baseTimeUnit val="years"/>
      </c:dateAx>
      <c:valAx>
        <c:axId val="19810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08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8138496"/>
        <c:axId val="19814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8138496"/>
        <c:axId val="198140672"/>
      </c:lineChart>
      <c:dateAx>
        <c:axId val="198138496"/>
        <c:scaling>
          <c:orientation val="minMax"/>
        </c:scaling>
        <c:delete val="1"/>
        <c:axPos val="b"/>
        <c:numFmt formatCode="ge" sourceLinked="1"/>
        <c:majorTickMark val="none"/>
        <c:minorTickMark val="none"/>
        <c:tickLblPos val="none"/>
        <c:crossAx val="198140672"/>
        <c:crosses val="autoZero"/>
        <c:auto val="1"/>
        <c:lblOffset val="100"/>
        <c:baseTimeUnit val="years"/>
      </c:dateAx>
      <c:valAx>
        <c:axId val="19814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13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8170880"/>
        <c:axId val="19817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8170880"/>
        <c:axId val="198177152"/>
      </c:lineChart>
      <c:dateAx>
        <c:axId val="198170880"/>
        <c:scaling>
          <c:orientation val="minMax"/>
        </c:scaling>
        <c:delete val="1"/>
        <c:axPos val="b"/>
        <c:numFmt formatCode="ge" sourceLinked="1"/>
        <c:majorTickMark val="none"/>
        <c:minorTickMark val="none"/>
        <c:tickLblPos val="none"/>
        <c:crossAx val="198177152"/>
        <c:crosses val="autoZero"/>
        <c:auto val="1"/>
        <c:lblOffset val="100"/>
        <c:baseTimeUnit val="years"/>
      </c:dateAx>
      <c:valAx>
        <c:axId val="19817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17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56.85</c:v>
                </c:pt>
                <c:pt idx="1">
                  <c:v>35.64</c:v>
                </c:pt>
                <c:pt idx="2">
                  <c:v>34.72</c:v>
                </c:pt>
                <c:pt idx="3" formatCode="#,##0.00;&quot;△&quot;#,##0.00">
                  <c:v>0</c:v>
                </c:pt>
                <c:pt idx="4" formatCode="#,##0.00;&quot;△&quot;#,##0.00">
                  <c:v>0</c:v>
                </c:pt>
              </c:numCache>
            </c:numRef>
          </c:val>
        </c:ser>
        <c:dLbls>
          <c:showLegendKey val="0"/>
          <c:showVal val="0"/>
          <c:showCatName val="0"/>
          <c:showSerName val="0"/>
          <c:showPercent val="0"/>
          <c:showBubbleSize val="0"/>
        </c:dLbls>
        <c:gapWidth val="150"/>
        <c:axId val="198281088"/>
        <c:axId val="19828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202.91</c:v>
                </c:pt>
                <c:pt idx="1">
                  <c:v>232.83</c:v>
                </c:pt>
                <c:pt idx="2">
                  <c:v>261.08</c:v>
                </c:pt>
                <c:pt idx="3">
                  <c:v>241.49</c:v>
                </c:pt>
                <c:pt idx="4">
                  <c:v>248.44</c:v>
                </c:pt>
              </c:numCache>
            </c:numRef>
          </c:val>
          <c:smooth val="0"/>
        </c:ser>
        <c:dLbls>
          <c:showLegendKey val="0"/>
          <c:showVal val="0"/>
          <c:showCatName val="0"/>
          <c:showSerName val="0"/>
          <c:showPercent val="0"/>
          <c:showBubbleSize val="0"/>
        </c:dLbls>
        <c:marker val="1"/>
        <c:smooth val="0"/>
        <c:axId val="198281088"/>
        <c:axId val="198283264"/>
      </c:lineChart>
      <c:dateAx>
        <c:axId val="198281088"/>
        <c:scaling>
          <c:orientation val="minMax"/>
        </c:scaling>
        <c:delete val="1"/>
        <c:axPos val="b"/>
        <c:numFmt formatCode="ge" sourceLinked="1"/>
        <c:majorTickMark val="none"/>
        <c:minorTickMark val="none"/>
        <c:tickLblPos val="none"/>
        <c:crossAx val="198283264"/>
        <c:crosses val="autoZero"/>
        <c:auto val="1"/>
        <c:lblOffset val="100"/>
        <c:baseTimeUnit val="years"/>
      </c:dateAx>
      <c:valAx>
        <c:axId val="19828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28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82.5</c:v>
                </c:pt>
                <c:pt idx="1">
                  <c:v>82.31</c:v>
                </c:pt>
                <c:pt idx="2">
                  <c:v>80.239999999999995</c:v>
                </c:pt>
                <c:pt idx="3">
                  <c:v>77.989999999999995</c:v>
                </c:pt>
                <c:pt idx="4">
                  <c:v>90.17</c:v>
                </c:pt>
              </c:numCache>
            </c:numRef>
          </c:val>
        </c:ser>
        <c:dLbls>
          <c:showLegendKey val="0"/>
          <c:showVal val="0"/>
          <c:showCatName val="0"/>
          <c:showSerName val="0"/>
          <c:showPercent val="0"/>
          <c:showBubbleSize val="0"/>
        </c:dLbls>
        <c:gapWidth val="150"/>
        <c:axId val="198309376"/>
        <c:axId val="19831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72.77</c:v>
                </c:pt>
                <c:pt idx="1">
                  <c:v>67.92</c:v>
                </c:pt>
                <c:pt idx="2">
                  <c:v>68.61</c:v>
                </c:pt>
                <c:pt idx="3">
                  <c:v>65.7</c:v>
                </c:pt>
                <c:pt idx="4">
                  <c:v>66.73</c:v>
                </c:pt>
              </c:numCache>
            </c:numRef>
          </c:val>
          <c:smooth val="0"/>
        </c:ser>
        <c:dLbls>
          <c:showLegendKey val="0"/>
          <c:showVal val="0"/>
          <c:showCatName val="0"/>
          <c:showSerName val="0"/>
          <c:showPercent val="0"/>
          <c:showBubbleSize val="0"/>
        </c:dLbls>
        <c:marker val="1"/>
        <c:smooth val="0"/>
        <c:axId val="198309376"/>
        <c:axId val="198311296"/>
      </c:lineChart>
      <c:dateAx>
        <c:axId val="198309376"/>
        <c:scaling>
          <c:orientation val="minMax"/>
        </c:scaling>
        <c:delete val="1"/>
        <c:axPos val="b"/>
        <c:numFmt formatCode="ge" sourceLinked="1"/>
        <c:majorTickMark val="none"/>
        <c:minorTickMark val="none"/>
        <c:tickLblPos val="none"/>
        <c:crossAx val="198311296"/>
        <c:crosses val="autoZero"/>
        <c:auto val="1"/>
        <c:lblOffset val="100"/>
        <c:baseTimeUnit val="years"/>
      </c:dateAx>
      <c:valAx>
        <c:axId val="19831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30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207.71</c:v>
                </c:pt>
                <c:pt idx="1">
                  <c:v>193.22</c:v>
                </c:pt>
                <c:pt idx="2">
                  <c:v>209.05</c:v>
                </c:pt>
                <c:pt idx="3">
                  <c:v>220.04</c:v>
                </c:pt>
                <c:pt idx="4">
                  <c:v>220.63</c:v>
                </c:pt>
              </c:numCache>
            </c:numRef>
          </c:val>
        </c:ser>
        <c:dLbls>
          <c:showLegendKey val="0"/>
          <c:showVal val="0"/>
          <c:showCatName val="0"/>
          <c:showSerName val="0"/>
          <c:showPercent val="0"/>
          <c:showBubbleSize val="0"/>
        </c:dLbls>
        <c:gapWidth val="150"/>
        <c:axId val="198353664"/>
        <c:axId val="19835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243.06</c:v>
                </c:pt>
                <c:pt idx="1">
                  <c:v>229.12</c:v>
                </c:pt>
                <c:pt idx="2">
                  <c:v>241.18</c:v>
                </c:pt>
                <c:pt idx="3">
                  <c:v>247.94</c:v>
                </c:pt>
                <c:pt idx="4">
                  <c:v>241.29</c:v>
                </c:pt>
              </c:numCache>
            </c:numRef>
          </c:val>
          <c:smooth val="0"/>
        </c:ser>
        <c:dLbls>
          <c:showLegendKey val="0"/>
          <c:showVal val="0"/>
          <c:showCatName val="0"/>
          <c:showSerName val="0"/>
          <c:showPercent val="0"/>
          <c:showBubbleSize val="0"/>
        </c:dLbls>
        <c:marker val="1"/>
        <c:smooth val="0"/>
        <c:axId val="198353664"/>
        <c:axId val="198355584"/>
      </c:lineChart>
      <c:dateAx>
        <c:axId val="198353664"/>
        <c:scaling>
          <c:orientation val="minMax"/>
        </c:scaling>
        <c:delete val="1"/>
        <c:axPos val="b"/>
        <c:numFmt formatCode="ge" sourceLinked="1"/>
        <c:majorTickMark val="none"/>
        <c:minorTickMark val="none"/>
        <c:tickLblPos val="none"/>
        <c:crossAx val="198355584"/>
        <c:crosses val="autoZero"/>
        <c:auto val="1"/>
        <c:lblOffset val="100"/>
        <c:baseTimeUnit val="years"/>
      </c:dateAx>
      <c:valAx>
        <c:axId val="19835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35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1" t="str">
        <f>データ!H6</f>
        <v>秋田県　能代市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4"/>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4"/>
      <c r="BK7" s="4"/>
      <c r="BL7" s="5" t="s">
        <v>9</v>
      </c>
      <c r="BM7" s="6"/>
      <c r="BN7" s="6"/>
      <c r="BO7" s="6"/>
      <c r="BP7" s="6"/>
      <c r="BQ7" s="6"/>
      <c r="BR7" s="6"/>
      <c r="BS7" s="6"/>
      <c r="BT7" s="6"/>
      <c r="BU7" s="6"/>
      <c r="BV7" s="6"/>
      <c r="BW7" s="6"/>
      <c r="BX7" s="6"/>
      <c r="BY7" s="7"/>
    </row>
    <row r="8" spans="1:78" ht="18.75" customHeight="1">
      <c r="A8" s="2"/>
      <c r="B8" s="78" t="str">
        <f>データ!I6</f>
        <v>法非適用</v>
      </c>
      <c r="C8" s="78"/>
      <c r="D8" s="78"/>
      <c r="E8" s="78"/>
      <c r="F8" s="78"/>
      <c r="G8" s="78"/>
      <c r="H8" s="78"/>
      <c r="I8" s="78" t="str">
        <f>データ!J6</f>
        <v>下水道事業</v>
      </c>
      <c r="J8" s="78"/>
      <c r="K8" s="78"/>
      <c r="L8" s="78"/>
      <c r="M8" s="78"/>
      <c r="N8" s="78"/>
      <c r="O8" s="78"/>
      <c r="P8" s="78" t="str">
        <f>データ!K6</f>
        <v>特定地域生活排水処理</v>
      </c>
      <c r="Q8" s="78"/>
      <c r="R8" s="78"/>
      <c r="S8" s="78"/>
      <c r="T8" s="78"/>
      <c r="U8" s="78"/>
      <c r="V8" s="78"/>
      <c r="W8" s="78" t="str">
        <f>データ!L6</f>
        <v>K2</v>
      </c>
      <c r="X8" s="78"/>
      <c r="Y8" s="78"/>
      <c r="Z8" s="78"/>
      <c r="AA8" s="78"/>
      <c r="AB8" s="78"/>
      <c r="AC8" s="78"/>
      <c r="AD8" s="79" t="s">
        <v>124</v>
      </c>
      <c r="AE8" s="79"/>
      <c r="AF8" s="79"/>
      <c r="AG8" s="79"/>
      <c r="AH8" s="79"/>
      <c r="AI8" s="79"/>
      <c r="AJ8" s="79"/>
      <c r="AK8" s="4"/>
      <c r="AL8" s="73">
        <f>データ!S6</f>
        <v>55248</v>
      </c>
      <c r="AM8" s="73"/>
      <c r="AN8" s="73"/>
      <c r="AO8" s="73"/>
      <c r="AP8" s="73"/>
      <c r="AQ8" s="73"/>
      <c r="AR8" s="73"/>
      <c r="AS8" s="73"/>
      <c r="AT8" s="72">
        <f>データ!T6</f>
        <v>426.95</v>
      </c>
      <c r="AU8" s="72"/>
      <c r="AV8" s="72"/>
      <c r="AW8" s="72"/>
      <c r="AX8" s="72"/>
      <c r="AY8" s="72"/>
      <c r="AZ8" s="72"/>
      <c r="BA8" s="72"/>
      <c r="BB8" s="72">
        <f>データ!U6</f>
        <v>129.4</v>
      </c>
      <c r="BC8" s="72"/>
      <c r="BD8" s="72"/>
      <c r="BE8" s="72"/>
      <c r="BF8" s="72"/>
      <c r="BG8" s="72"/>
      <c r="BH8" s="72"/>
      <c r="BI8" s="72"/>
      <c r="BJ8" s="4"/>
      <c r="BK8" s="4"/>
      <c r="BL8" s="76" t="s">
        <v>10</v>
      </c>
      <c r="BM8" s="77"/>
      <c r="BN8" s="8" t="s">
        <v>11</v>
      </c>
      <c r="BO8" s="9"/>
      <c r="BP8" s="9"/>
      <c r="BQ8" s="9"/>
      <c r="BR8" s="9"/>
      <c r="BS8" s="9"/>
      <c r="BT8" s="9"/>
      <c r="BU8" s="9"/>
      <c r="BV8" s="9"/>
      <c r="BW8" s="9"/>
      <c r="BX8" s="9"/>
      <c r="BY8" s="10"/>
    </row>
    <row r="9" spans="1:78" ht="18.75" customHeight="1">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4"/>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4"/>
      <c r="BK9" s="4"/>
      <c r="BL9" s="70" t="s">
        <v>20</v>
      </c>
      <c r="BM9" s="71"/>
      <c r="BN9" s="11" t="s">
        <v>21</v>
      </c>
      <c r="BO9" s="12"/>
      <c r="BP9" s="12"/>
      <c r="BQ9" s="12"/>
      <c r="BR9" s="12"/>
      <c r="BS9" s="12"/>
      <c r="BT9" s="12"/>
      <c r="BU9" s="12"/>
      <c r="BV9" s="12"/>
      <c r="BW9" s="12"/>
      <c r="BX9" s="12"/>
      <c r="BY9" s="13"/>
    </row>
    <row r="10" spans="1:78" ht="18.75" customHeight="1">
      <c r="A10" s="2"/>
      <c r="B10" s="72" t="str">
        <f>データ!N6</f>
        <v>-</v>
      </c>
      <c r="C10" s="72"/>
      <c r="D10" s="72"/>
      <c r="E10" s="72"/>
      <c r="F10" s="72"/>
      <c r="G10" s="72"/>
      <c r="H10" s="72"/>
      <c r="I10" s="72" t="str">
        <f>データ!O6</f>
        <v>該当数値なし</v>
      </c>
      <c r="J10" s="72"/>
      <c r="K10" s="72"/>
      <c r="L10" s="72"/>
      <c r="M10" s="72"/>
      <c r="N10" s="72"/>
      <c r="O10" s="72"/>
      <c r="P10" s="72">
        <f>データ!P6</f>
        <v>8.34</v>
      </c>
      <c r="Q10" s="72"/>
      <c r="R10" s="72"/>
      <c r="S10" s="72"/>
      <c r="T10" s="72"/>
      <c r="U10" s="72"/>
      <c r="V10" s="72"/>
      <c r="W10" s="72">
        <f>データ!Q6</f>
        <v>100</v>
      </c>
      <c r="X10" s="72"/>
      <c r="Y10" s="72"/>
      <c r="Z10" s="72"/>
      <c r="AA10" s="72"/>
      <c r="AB10" s="72"/>
      <c r="AC10" s="72"/>
      <c r="AD10" s="73">
        <f>データ!R6</f>
        <v>2808</v>
      </c>
      <c r="AE10" s="73"/>
      <c r="AF10" s="73"/>
      <c r="AG10" s="73"/>
      <c r="AH10" s="73"/>
      <c r="AI10" s="73"/>
      <c r="AJ10" s="73"/>
      <c r="AK10" s="2"/>
      <c r="AL10" s="73">
        <f>データ!V6</f>
        <v>4575</v>
      </c>
      <c r="AM10" s="73"/>
      <c r="AN10" s="73"/>
      <c r="AO10" s="73"/>
      <c r="AP10" s="73"/>
      <c r="AQ10" s="73"/>
      <c r="AR10" s="73"/>
      <c r="AS10" s="73"/>
      <c r="AT10" s="72">
        <f>データ!W6</f>
        <v>409.18</v>
      </c>
      <c r="AU10" s="72"/>
      <c r="AV10" s="72"/>
      <c r="AW10" s="72"/>
      <c r="AX10" s="72"/>
      <c r="AY10" s="72"/>
      <c r="AZ10" s="72"/>
      <c r="BA10" s="72"/>
      <c r="BB10" s="72">
        <f>データ!X6</f>
        <v>11.18</v>
      </c>
      <c r="BC10" s="72"/>
      <c r="BD10" s="72"/>
      <c r="BE10" s="72"/>
      <c r="BF10" s="72"/>
      <c r="BG10" s="72"/>
      <c r="BH10" s="72"/>
      <c r="BI10" s="72"/>
      <c r="BJ10" s="2"/>
      <c r="BK10" s="2"/>
      <c r="BL10" s="74" t="s">
        <v>22</v>
      </c>
      <c r="BM10" s="7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24</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25</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42" t="s">
        <v>26</v>
      </c>
      <c r="BM14" s="43"/>
      <c r="BN14" s="43"/>
      <c r="BO14" s="43"/>
      <c r="BP14" s="43"/>
      <c r="BQ14" s="43"/>
      <c r="BR14" s="43"/>
      <c r="BS14" s="43"/>
      <c r="BT14" s="43"/>
      <c r="BU14" s="43"/>
      <c r="BV14" s="43"/>
      <c r="BW14" s="43"/>
      <c r="BX14" s="43"/>
      <c r="BY14" s="43"/>
      <c r="BZ14" s="44"/>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56"/>
      <c r="BN16" s="56"/>
      <c r="BO16" s="56"/>
      <c r="BP16" s="56"/>
      <c r="BQ16" s="56"/>
      <c r="BR16" s="56"/>
      <c r="BS16" s="56"/>
      <c r="BT16" s="56"/>
      <c r="BU16" s="56"/>
      <c r="BV16" s="56"/>
      <c r="BW16" s="56"/>
      <c r="BX16" s="56"/>
      <c r="BY16" s="56"/>
      <c r="BZ16" s="57"/>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56"/>
      <c r="BN17" s="56"/>
      <c r="BO17" s="56"/>
      <c r="BP17" s="56"/>
      <c r="BQ17" s="56"/>
      <c r="BR17" s="56"/>
      <c r="BS17" s="56"/>
      <c r="BT17" s="56"/>
      <c r="BU17" s="56"/>
      <c r="BV17" s="56"/>
      <c r="BW17" s="56"/>
      <c r="BX17" s="56"/>
      <c r="BY17" s="56"/>
      <c r="BZ17" s="57"/>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56"/>
      <c r="BN18" s="56"/>
      <c r="BO18" s="56"/>
      <c r="BP18" s="56"/>
      <c r="BQ18" s="56"/>
      <c r="BR18" s="56"/>
      <c r="BS18" s="56"/>
      <c r="BT18" s="56"/>
      <c r="BU18" s="56"/>
      <c r="BV18" s="56"/>
      <c r="BW18" s="56"/>
      <c r="BX18" s="56"/>
      <c r="BY18" s="56"/>
      <c r="BZ18" s="57"/>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56"/>
      <c r="BN19" s="56"/>
      <c r="BO19" s="56"/>
      <c r="BP19" s="56"/>
      <c r="BQ19" s="56"/>
      <c r="BR19" s="56"/>
      <c r="BS19" s="56"/>
      <c r="BT19" s="56"/>
      <c r="BU19" s="56"/>
      <c r="BV19" s="56"/>
      <c r="BW19" s="56"/>
      <c r="BX19" s="56"/>
      <c r="BY19" s="56"/>
      <c r="BZ19" s="57"/>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56"/>
      <c r="BN20" s="56"/>
      <c r="BO20" s="56"/>
      <c r="BP20" s="56"/>
      <c r="BQ20" s="56"/>
      <c r="BR20" s="56"/>
      <c r="BS20" s="56"/>
      <c r="BT20" s="56"/>
      <c r="BU20" s="56"/>
      <c r="BV20" s="56"/>
      <c r="BW20" s="56"/>
      <c r="BX20" s="56"/>
      <c r="BY20" s="56"/>
      <c r="BZ20" s="57"/>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56"/>
      <c r="BN21" s="56"/>
      <c r="BO21" s="56"/>
      <c r="BP21" s="56"/>
      <c r="BQ21" s="56"/>
      <c r="BR21" s="56"/>
      <c r="BS21" s="56"/>
      <c r="BT21" s="56"/>
      <c r="BU21" s="56"/>
      <c r="BV21" s="56"/>
      <c r="BW21" s="56"/>
      <c r="BX21" s="56"/>
      <c r="BY21" s="56"/>
      <c r="BZ21" s="57"/>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56"/>
      <c r="BN22" s="56"/>
      <c r="BO22" s="56"/>
      <c r="BP22" s="56"/>
      <c r="BQ22" s="56"/>
      <c r="BR22" s="56"/>
      <c r="BS22" s="56"/>
      <c r="BT22" s="56"/>
      <c r="BU22" s="56"/>
      <c r="BV22" s="56"/>
      <c r="BW22" s="56"/>
      <c r="BX22" s="56"/>
      <c r="BY22" s="56"/>
      <c r="BZ22" s="57"/>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56"/>
      <c r="BN23" s="56"/>
      <c r="BO23" s="56"/>
      <c r="BP23" s="56"/>
      <c r="BQ23" s="56"/>
      <c r="BR23" s="56"/>
      <c r="BS23" s="56"/>
      <c r="BT23" s="56"/>
      <c r="BU23" s="56"/>
      <c r="BV23" s="56"/>
      <c r="BW23" s="56"/>
      <c r="BX23" s="56"/>
      <c r="BY23" s="56"/>
      <c r="BZ23" s="57"/>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56"/>
      <c r="BN24" s="56"/>
      <c r="BO24" s="56"/>
      <c r="BP24" s="56"/>
      <c r="BQ24" s="56"/>
      <c r="BR24" s="56"/>
      <c r="BS24" s="56"/>
      <c r="BT24" s="56"/>
      <c r="BU24" s="56"/>
      <c r="BV24" s="56"/>
      <c r="BW24" s="56"/>
      <c r="BX24" s="56"/>
      <c r="BY24" s="56"/>
      <c r="BZ24" s="57"/>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56"/>
      <c r="BN25" s="56"/>
      <c r="BO25" s="56"/>
      <c r="BP25" s="56"/>
      <c r="BQ25" s="56"/>
      <c r="BR25" s="56"/>
      <c r="BS25" s="56"/>
      <c r="BT25" s="56"/>
      <c r="BU25" s="56"/>
      <c r="BV25" s="56"/>
      <c r="BW25" s="56"/>
      <c r="BX25" s="56"/>
      <c r="BY25" s="56"/>
      <c r="BZ25" s="57"/>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56"/>
      <c r="BN26" s="56"/>
      <c r="BO26" s="56"/>
      <c r="BP26" s="56"/>
      <c r="BQ26" s="56"/>
      <c r="BR26" s="56"/>
      <c r="BS26" s="56"/>
      <c r="BT26" s="56"/>
      <c r="BU26" s="56"/>
      <c r="BV26" s="56"/>
      <c r="BW26" s="56"/>
      <c r="BX26" s="56"/>
      <c r="BY26" s="56"/>
      <c r="BZ26" s="57"/>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56"/>
      <c r="BN27" s="56"/>
      <c r="BO27" s="56"/>
      <c r="BP27" s="56"/>
      <c r="BQ27" s="56"/>
      <c r="BR27" s="56"/>
      <c r="BS27" s="56"/>
      <c r="BT27" s="56"/>
      <c r="BU27" s="56"/>
      <c r="BV27" s="56"/>
      <c r="BW27" s="56"/>
      <c r="BX27" s="56"/>
      <c r="BY27" s="56"/>
      <c r="BZ27" s="57"/>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56"/>
      <c r="BN28" s="56"/>
      <c r="BO28" s="56"/>
      <c r="BP28" s="56"/>
      <c r="BQ28" s="56"/>
      <c r="BR28" s="56"/>
      <c r="BS28" s="56"/>
      <c r="BT28" s="56"/>
      <c r="BU28" s="56"/>
      <c r="BV28" s="56"/>
      <c r="BW28" s="56"/>
      <c r="BX28" s="56"/>
      <c r="BY28" s="56"/>
      <c r="BZ28" s="57"/>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56"/>
      <c r="BN29" s="56"/>
      <c r="BO29" s="56"/>
      <c r="BP29" s="56"/>
      <c r="BQ29" s="56"/>
      <c r="BR29" s="56"/>
      <c r="BS29" s="56"/>
      <c r="BT29" s="56"/>
      <c r="BU29" s="56"/>
      <c r="BV29" s="56"/>
      <c r="BW29" s="56"/>
      <c r="BX29" s="56"/>
      <c r="BY29" s="56"/>
      <c r="BZ29" s="57"/>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56"/>
      <c r="BN30" s="56"/>
      <c r="BO30" s="56"/>
      <c r="BP30" s="56"/>
      <c r="BQ30" s="56"/>
      <c r="BR30" s="56"/>
      <c r="BS30" s="56"/>
      <c r="BT30" s="56"/>
      <c r="BU30" s="56"/>
      <c r="BV30" s="56"/>
      <c r="BW30" s="56"/>
      <c r="BX30" s="56"/>
      <c r="BY30" s="56"/>
      <c r="BZ30" s="57"/>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56"/>
      <c r="BN31" s="56"/>
      <c r="BO31" s="56"/>
      <c r="BP31" s="56"/>
      <c r="BQ31" s="56"/>
      <c r="BR31" s="56"/>
      <c r="BS31" s="56"/>
      <c r="BT31" s="56"/>
      <c r="BU31" s="56"/>
      <c r="BV31" s="56"/>
      <c r="BW31" s="56"/>
      <c r="BX31" s="56"/>
      <c r="BY31" s="56"/>
      <c r="BZ31" s="57"/>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56"/>
      <c r="BN32" s="56"/>
      <c r="BO32" s="56"/>
      <c r="BP32" s="56"/>
      <c r="BQ32" s="56"/>
      <c r="BR32" s="56"/>
      <c r="BS32" s="56"/>
      <c r="BT32" s="56"/>
      <c r="BU32" s="56"/>
      <c r="BV32" s="56"/>
      <c r="BW32" s="56"/>
      <c r="BX32" s="56"/>
      <c r="BY32" s="56"/>
      <c r="BZ32" s="57"/>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56"/>
      <c r="BN33" s="56"/>
      <c r="BO33" s="56"/>
      <c r="BP33" s="56"/>
      <c r="BQ33" s="56"/>
      <c r="BR33" s="56"/>
      <c r="BS33" s="56"/>
      <c r="BT33" s="56"/>
      <c r="BU33" s="56"/>
      <c r="BV33" s="56"/>
      <c r="BW33" s="56"/>
      <c r="BX33" s="56"/>
      <c r="BY33" s="56"/>
      <c r="BZ33" s="57"/>
    </row>
    <row r="34" spans="1:78" ht="13.5" customHeight="1">
      <c r="A34" s="2"/>
      <c r="B34" s="17"/>
      <c r="C34" s="55" t="s">
        <v>27</v>
      </c>
      <c r="D34" s="55"/>
      <c r="E34" s="55"/>
      <c r="F34" s="55"/>
      <c r="G34" s="55"/>
      <c r="H34" s="55"/>
      <c r="I34" s="55"/>
      <c r="J34" s="55"/>
      <c r="K34" s="55"/>
      <c r="L34" s="55"/>
      <c r="M34" s="55"/>
      <c r="N34" s="55"/>
      <c r="O34" s="55"/>
      <c r="P34" s="55"/>
      <c r="Q34" s="20"/>
      <c r="R34" s="55" t="s">
        <v>28</v>
      </c>
      <c r="S34" s="55"/>
      <c r="T34" s="55"/>
      <c r="U34" s="55"/>
      <c r="V34" s="55"/>
      <c r="W34" s="55"/>
      <c r="X34" s="55"/>
      <c r="Y34" s="55"/>
      <c r="Z34" s="55"/>
      <c r="AA34" s="55"/>
      <c r="AB34" s="55"/>
      <c r="AC34" s="55"/>
      <c r="AD34" s="55"/>
      <c r="AE34" s="55"/>
      <c r="AF34" s="20"/>
      <c r="AG34" s="55" t="s">
        <v>29</v>
      </c>
      <c r="AH34" s="55"/>
      <c r="AI34" s="55"/>
      <c r="AJ34" s="55"/>
      <c r="AK34" s="55"/>
      <c r="AL34" s="55"/>
      <c r="AM34" s="55"/>
      <c r="AN34" s="55"/>
      <c r="AO34" s="55"/>
      <c r="AP34" s="55"/>
      <c r="AQ34" s="55"/>
      <c r="AR34" s="55"/>
      <c r="AS34" s="55"/>
      <c r="AT34" s="55"/>
      <c r="AU34" s="20"/>
      <c r="AV34" s="55" t="s">
        <v>30</v>
      </c>
      <c r="AW34" s="55"/>
      <c r="AX34" s="55"/>
      <c r="AY34" s="55"/>
      <c r="AZ34" s="55"/>
      <c r="BA34" s="55"/>
      <c r="BB34" s="55"/>
      <c r="BC34" s="55"/>
      <c r="BD34" s="55"/>
      <c r="BE34" s="55"/>
      <c r="BF34" s="55"/>
      <c r="BG34" s="55"/>
      <c r="BH34" s="55"/>
      <c r="BI34" s="55"/>
      <c r="BJ34" s="19"/>
      <c r="BK34" s="2"/>
      <c r="BL34" s="48"/>
      <c r="BM34" s="56"/>
      <c r="BN34" s="56"/>
      <c r="BO34" s="56"/>
      <c r="BP34" s="56"/>
      <c r="BQ34" s="56"/>
      <c r="BR34" s="56"/>
      <c r="BS34" s="56"/>
      <c r="BT34" s="56"/>
      <c r="BU34" s="56"/>
      <c r="BV34" s="56"/>
      <c r="BW34" s="56"/>
      <c r="BX34" s="56"/>
      <c r="BY34" s="56"/>
      <c r="BZ34" s="57"/>
    </row>
    <row r="35" spans="1:78" ht="13.5" customHeight="1">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8"/>
      <c r="BM35" s="56"/>
      <c r="BN35" s="56"/>
      <c r="BO35" s="56"/>
      <c r="BP35" s="56"/>
      <c r="BQ35" s="56"/>
      <c r="BR35" s="56"/>
      <c r="BS35" s="56"/>
      <c r="BT35" s="56"/>
      <c r="BU35" s="56"/>
      <c r="BV35" s="56"/>
      <c r="BW35" s="56"/>
      <c r="BX35" s="56"/>
      <c r="BY35" s="56"/>
      <c r="BZ35" s="57"/>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56"/>
      <c r="BN36" s="56"/>
      <c r="BO36" s="56"/>
      <c r="BP36" s="56"/>
      <c r="BQ36" s="56"/>
      <c r="BR36" s="56"/>
      <c r="BS36" s="56"/>
      <c r="BT36" s="56"/>
      <c r="BU36" s="56"/>
      <c r="BV36" s="56"/>
      <c r="BW36" s="56"/>
      <c r="BX36" s="56"/>
      <c r="BY36" s="56"/>
      <c r="BZ36" s="57"/>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56"/>
      <c r="BN37" s="56"/>
      <c r="BO37" s="56"/>
      <c r="BP37" s="56"/>
      <c r="BQ37" s="56"/>
      <c r="BR37" s="56"/>
      <c r="BS37" s="56"/>
      <c r="BT37" s="56"/>
      <c r="BU37" s="56"/>
      <c r="BV37" s="56"/>
      <c r="BW37" s="56"/>
      <c r="BX37" s="56"/>
      <c r="BY37" s="56"/>
      <c r="BZ37" s="57"/>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56"/>
      <c r="BN38" s="56"/>
      <c r="BO38" s="56"/>
      <c r="BP38" s="56"/>
      <c r="BQ38" s="56"/>
      <c r="BR38" s="56"/>
      <c r="BS38" s="56"/>
      <c r="BT38" s="56"/>
      <c r="BU38" s="56"/>
      <c r="BV38" s="56"/>
      <c r="BW38" s="56"/>
      <c r="BX38" s="56"/>
      <c r="BY38" s="56"/>
      <c r="BZ38" s="57"/>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56"/>
      <c r="BN39" s="56"/>
      <c r="BO39" s="56"/>
      <c r="BP39" s="56"/>
      <c r="BQ39" s="56"/>
      <c r="BR39" s="56"/>
      <c r="BS39" s="56"/>
      <c r="BT39" s="56"/>
      <c r="BU39" s="56"/>
      <c r="BV39" s="56"/>
      <c r="BW39" s="56"/>
      <c r="BX39" s="56"/>
      <c r="BY39" s="56"/>
      <c r="BZ39" s="57"/>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56"/>
      <c r="BN40" s="56"/>
      <c r="BO40" s="56"/>
      <c r="BP40" s="56"/>
      <c r="BQ40" s="56"/>
      <c r="BR40" s="56"/>
      <c r="BS40" s="56"/>
      <c r="BT40" s="56"/>
      <c r="BU40" s="56"/>
      <c r="BV40" s="56"/>
      <c r="BW40" s="56"/>
      <c r="BX40" s="56"/>
      <c r="BY40" s="56"/>
      <c r="BZ40" s="57"/>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56"/>
      <c r="BN41" s="56"/>
      <c r="BO41" s="56"/>
      <c r="BP41" s="56"/>
      <c r="BQ41" s="56"/>
      <c r="BR41" s="56"/>
      <c r="BS41" s="56"/>
      <c r="BT41" s="56"/>
      <c r="BU41" s="56"/>
      <c r="BV41" s="56"/>
      <c r="BW41" s="56"/>
      <c r="BX41" s="56"/>
      <c r="BY41" s="56"/>
      <c r="BZ41" s="57"/>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56"/>
      <c r="BN42" s="56"/>
      <c r="BO42" s="56"/>
      <c r="BP42" s="56"/>
      <c r="BQ42" s="56"/>
      <c r="BR42" s="56"/>
      <c r="BS42" s="56"/>
      <c r="BT42" s="56"/>
      <c r="BU42" s="56"/>
      <c r="BV42" s="56"/>
      <c r="BW42" s="56"/>
      <c r="BX42" s="56"/>
      <c r="BY42" s="56"/>
      <c r="BZ42" s="57"/>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56"/>
      <c r="BN43" s="56"/>
      <c r="BO43" s="56"/>
      <c r="BP43" s="56"/>
      <c r="BQ43" s="56"/>
      <c r="BR43" s="56"/>
      <c r="BS43" s="56"/>
      <c r="BT43" s="56"/>
      <c r="BU43" s="56"/>
      <c r="BV43" s="56"/>
      <c r="BW43" s="56"/>
      <c r="BX43" s="56"/>
      <c r="BY43" s="56"/>
      <c r="BZ43" s="57"/>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8"/>
      <c r="BM44" s="59"/>
      <c r="BN44" s="59"/>
      <c r="BO44" s="59"/>
      <c r="BP44" s="59"/>
      <c r="BQ44" s="59"/>
      <c r="BR44" s="59"/>
      <c r="BS44" s="59"/>
      <c r="BT44" s="59"/>
      <c r="BU44" s="59"/>
      <c r="BV44" s="59"/>
      <c r="BW44" s="59"/>
      <c r="BX44" s="59"/>
      <c r="BY44" s="59"/>
      <c r="BZ44" s="60"/>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56"/>
      <c r="BN47" s="56"/>
      <c r="BO47" s="56"/>
      <c r="BP47" s="56"/>
      <c r="BQ47" s="56"/>
      <c r="BR47" s="56"/>
      <c r="BS47" s="56"/>
      <c r="BT47" s="56"/>
      <c r="BU47" s="56"/>
      <c r="BV47" s="56"/>
      <c r="BW47" s="56"/>
      <c r="BX47" s="56"/>
      <c r="BY47" s="56"/>
      <c r="BZ47" s="57"/>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56"/>
      <c r="BN48" s="56"/>
      <c r="BO48" s="56"/>
      <c r="BP48" s="56"/>
      <c r="BQ48" s="56"/>
      <c r="BR48" s="56"/>
      <c r="BS48" s="56"/>
      <c r="BT48" s="56"/>
      <c r="BU48" s="56"/>
      <c r="BV48" s="56"/>
      <c r="BW48" s="56"/>
      <c r="BX48" s="56"/>
      <c r="BY48" s="56"/>
      <c r="BZ48" s="57"/>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56"/>
      <c r="BN49" s="56"/>
      <c r="BO49" s="56"/>
      <c r="BP49" s="56"/>
      <c r="BQ49" s="56"/>
      <c r="BR49" s="56"/>
      <c r="BS49" s="56"/>
      <c r="BT49" s="56"/>
      <c r="BU49" s="56"/>
      <c r="BV49" s="56"/>
      <c r="BW49" s="56"/>
      <c r="BX49" s="56"/>
      <c r="BY49" s="56"/>
      <c r="BZ49" s="57"/>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56"/>
      <c r="BN50" s="56"/>
      <c r="BO50" s="56"/>
      <c r="BP50" s="56"/>
      <c r="BQ50" s="56"/>
      <c r="BR50" s="56"/>
      <c r="BS50" s="56"/>
      <c r="BT50" s="56"/>
      <c r="BU50" s="56"/>
      <c r="BV50" s="56"/>
      <c r="BW50" s="56"/>
      <c r="BX50" s="56"/>
      <c r="BY50" s="56"/>
      <c r="BZ50" s="57"/>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56"/>
      <c r="BN51" s="56"/>
      <c r="BO51" s="56"/>
      <c r="BP51" s="56"/>
      <c r="BQ51" s="56"/>
      <c r="BR51" s="56"/>
      <c r="BS51" s="56"/>
      <c r="BT51" s="56"/>
      <c r="BU51" s="56"/>
      <c r="BV51" s="56"/>
      <c r="BW51" s="56"/>
      <c r="BX51" s="56"/>
      <c r="BY51" s="56"/>
      <c r="BZ51" s="57"/>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56"/>
      <c r="BN52" s="56"/>
      <c r="BO52" s="56"/>
      <c r="BP52" s="56"/>
      <c r="BQ52" s="56"/>
      <c r="BR52" s="56"/>
      <c r="BS52" s="56"/>
      <c r="BT52" s="56"/>
      <c r="BU52" s="56"/>
      <c r="BV52" s="56"/>
      <c r="BW52" s="56"/>
      <c r="BX52" s="56"/>
      <c r="BY52" s="56"/>
      <c r="BZ52" s="57"/>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56"/>
      <c r="BN53" s="56"/>
      <c r="BO53" s="56"/>
      <c r="BP53" s="56"/>
      <c r="BQ53" s="56"/>
      <c r="BR53" s="56"/>
      <c r="BS53" s="56"/>
      <c r="BT53" s="56"/>
      <c r="BU53" s="56"/>
      <c r="BV53" s="56"/>
      <c r="BW53" s="56"/>
      <c r="BX53" s="56"/>
      <c r="BY53" s="56"/>
      <c r="BZ53" s="57"/>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56"/>
      <c r="BN54" s="56"/>
      <c r="BO54" s="56"/>
      <c r="BP54" s="56"/>
      <c r="BQ54" s="56"/>
      <c r="BR54" s="56"/>
      <c r="BS54" s="56"/>
      <c r="BT54" s="56"/>
      <c r="BU54" s="56"/>
      <c r="BV54" s="56"/>
      <c r="BW54" s="56"/>
      <c r="BX54" s="56"/>
      <c r="BY54" s="56"/>
      <c r="BZ54" s="57"/>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56"/>
      <c r="BN55" s="56"/>
      <c r="BO55" s="56"/>
      <c r="BP55" s="56"/>
      <c r="BQ55" s="56"/>
      <c r="BR55" s="56"/>
      <c r="BS55" s="56"/>
      <c r="BT55" s="56"/>
      <c r="BU55" s="56"/>
      <c r="BV55" s="56"/>
      <c r="BW55" s="56"/>
      <c r="BX55" s="56"/>
      <c r="BY55" s="56"/>
      <c r="BZ55" s="57"/>
    </row>
    <row r="56" spans="1:78" ht="13.5" customHeight="1">
      <c r="A56" s="2"/>
      <c r="B56" s="17"/>
      <c r="C56" s="55" t="s">
        <v>32</v>
      </c>
      <c r="D56" s="55"/>
      <c r="E56" s="55"/>
      <c r="F56" s="55"/>
      <c r="G56" s="55"/>
      <c r="H56" s="55"/>
      <c r="I56" s="55"/>
      <c r="J56" s="55"/>
      <c r="K56" s="55"/>
      <c r="L56" s="55"/>
      <c r="M56" s="55"/>
      <c r="N56" s="55"/>
      <c r="O56" s="55"/>
      <c r="P56" s="55"/>
      <c r="Q56" s="20"/>
      <c r="R56" s="55" t="s">
        <v>33</v>
      </c>
      <c r="S56" s="55"/>
      <c r="T56" s="55"/>
      <c r="U56" s="55"/>
      <c r="V56" s="55"/>
      <c r="W56" s="55"/>
      <c r="X56" s="55"/>
      <c r="Y56" s="55"/>
      <c r="Z56" s="55"/>
      <c r="AA56" s="55"/>
      <c r="AB56" s="55"/>
      <c r="AC56" s="55"/>
      <c r="AD56" s="55"/>
      <c r="AE56" s="55"/>
      <c r="AF56" s="20"/>
      <c r="AG56" s="55" t="s">
        <v>34</v>
      </c>
      <c r="AH56" s="55"/>
      <c r="AI56" s="55"/>
      <c r="AJ56" s="55"/>
      <c r="AK56" s="55"/>
      <c r="AL56" s="55"/>
      <c r="AM56" s="55"/>
      <c r="AN56" s="55"/>
      <c r="AO56" s="55"/>
      <c r="AP56" s="55"/>
      <c r="AQ56" s="55"/>
      <c r="AR56" s="55"/>
      <c r="AS56" s="55"/>
      <c r="AT56" s="55"/>
      <c r="AU56" s="20"/>
      <c r="AV56" s="55" t="s">
        <v>35</v>
      </c>
      <c r="AW56" s="55"/>
      <c r="AX56" s="55"/>
      <c r="AY56" s="55"/>
      <c r="AZ56" s="55"/>
      <c r="BA56" s="55"/>
      <c r="BB56" s="55"/>
      <c r="BC56" s="55"/>
      <c r="BD56" s="55"/>
      <c r="BE56" s="55"/>
      <c r="BF56" s="55"/>
      <c r="BG56" s="55"/>
      <c r="BH56" s="55"/>
      <c r="BI56" s="55"/>
      <c r="BJ56" s="19"/>
      <c r="BK56" s="2"/>
      <c r="BL56" s="48"/>
      <c r="BM56" s="56"/>
      <c r="BN56" s="56"/>
      <c r="BO56" s="56"/>
      <c r="BP56" s="56"/>
      <c r="BQ56" s="56"/>
      <c r="BR56" s="56"/>
      <c r="BS56" s="56"/>
      <c r="BT56" s="56"/>
      <c r="BU56" s="56"/>
      <c r="BV56" s="56"/>
      <c r="BW56" s="56"/>
      <c r="BX56" s="56"/>
      <c r="BY56" s="56"/>
      <c r="BZ56" s="57"/>
    </row>
    <row r="57" spans="1:78" ht="13.5" customHeight="1">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8"/>
      <c r="BM57" s="56"/>
      <c r="BN57" s="56"/>
      <c r="BO57" s="56"/>
      <c r="BP57" s="56"/>
      <c r="BQ57" s="56"/>
      <c r="BR57" s="56"/>
      <c r="BS57" s="56"/>
      <c r="BT57" s="56"/>
      <c r="BU57" s="56"/>
      <c r="BV57" s="56"/>
      <c r="BW57" s="56"/>
      <c r="BX57" s="56"/>
      <c r="BY57" s="56"/>
      <c r="BZ57" s="57"/>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56"/>
      <c r="BN58" s="56"/>
      <c r="BO58" s="56"/>
      <c r="BP58" s="56"/>
      <c r="BQ58" s="56"/>
      <c r="BR58" s="56"/>
      <c r="BS58" s="56"/>
      <c r="BT58" s="56"/>
      <c r="BU58" s="56"/>
      <c r="BV58" s="56"/>
      <c r="BW58" s="56"/>
      <c r="BX58" s="56"/>
      <c r="BY58" s="56"/>
      <c r="BZ58" s="57"/>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56"/>
      <c r="BN59" s="56"/>
      <c r="BO59" s="56"/>
      <c r="BP59" s="56"/>
      <c r="BQ59" s="56"/>
      <c r="BR59" s="56"/>
      <c r="BS59" s="56"/>
      <c r="BT59" s="56"/>
      <c r="BU59" s="56"/>
      <c r="BV59" s="56"/>
      <c r="BW59" s="56"/>
      <c r="BX59" s="56"/>
      <c r="BY59" s="56"/>
      <c r="BZ59" s="57"/>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48"/>
      <c r="BM60" s="56"/>
      <c r="BN60" s="56"/>
      <c r="BO60" s="56"/>
      <c r="BP60" s="56"/>
      <c r="BQ60" s="56"/>
      <c r="BR60" s="56"/>
      <c r="BS60" s="56"/>
      <c r="BT60" s="56"/>
      <c r="BU60" s="56"/>
      <c r="BV60" s="56"/>
      <c r="BW60" s="56"/>
      <c r="BX60" s="56"/>
      <c r="BY60" s="56"/>
      <c r="BZ60" s="57"/>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48"/>
      <c r="BM61" s="56"/>
      <c r="BN61" s="56"/>
      <c r="BO61" s="56"/>
      <c r="BP61" s="56"/>
      <c r="BQ61" s="56"/>
      <c r="BR61" s="56"/>
      <c r="BS61" s="56"/>
      <c r="BT61" s="56"/>
      <c r="BU61" s="56"/>
      <c r="BV61" s="56"/>
      <c r="BW61" s="56"/>
      <c r="BX61" s="56"/>
      <c r="BY61" s="56"/>
      <c r="BZ61" s="57"/>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56"/>
      <c r="BN62" s="56"/>
      <c r="BO62" s="56"/>
      <c r="BP62" s="56"/>
      <c r="BQ62" s="56"/>
      <c r="BR62" s="56"/>
      <c r="BS62" s="56"/>
      <c r="BT62" s="56"/>
      <c r="BU62" s="56"/>
      <c r="BV62" s="56"/>
      <c r="BW62" s="56"/>
      <c r="BX62" s="56"/>
      <c r="BY62" s="56"/>
      <c r="BZ62" s="57"/>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8"/>
      <c r="BM63" s="59"/>
      <c r="BN63" s="59"/>
      <c r="BO63" s="59"/>
      <c r="BP63" s="59"/>
      <c r="BQ63" s="59"/>
      <c r="BR63" s="59"/>
      <c r="BS63" s="59"/>
      <c r="BT63" s="59"/>
      <c r="BU63" s="59"/>
      <c r="BV63" s="59"/>
      <c r="BW63" s="59"/>
      <c r="BX63" s="59"/>
      <c r="BY63" s="59"/>
      <c r="BZ63" s="60"/>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51"/>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51"/>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51"/>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51"/>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51"/>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51"/>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51"/>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51"/>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51"/>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51"/>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51"/>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51"/>
      <c r="BM78" s="49"/>
      <c r="BN78" s="49"/>
      <c r="BO78" s="49"/>
      <c r="BP78" s="49"/>
      <c r="BQ78" s="49"/>
      <c r="BR78" s="49"/>
      <c r="BS78" s="49"/>
      <c r="BT78" s="49"/>
      <c r="BU78" s="49"/>
      <c r="BV78" s="49"/>
      <c r="BW78" s="49"/>
      <c r="BX78" s="49"/>
      <c r="BY78" s="49"/>
      <c r="BZ78" s="50"/>
    </row>
    <row r="79" spans="1:78" ht="13.5" customHeight="1">
      <c r="A79" s="2"/>
      <c r="B79" s="17"/>
      <c r="C79" s="55" t="s">
        <v>38</v>
      </c>
      <c r="D79" s="55"/>
      <c r="E79" s="55"/>
      <c r="F79" s="55"/>
      <c r="G79" s="55"/>
      <c r="H79" s="55"/>
      <c r="I79" s="55"/>
      <c r="J79" s="55"/>
      <c r="K79" s="55"/>
      <c r="L79" s="55"/>
      <c r="M79" s="55"/>
      <c r="N79" s="55"/>
      <c r="O79" s="55"/>
      <c r="P79" s="55"/>
      <c r="Q79" s="55"/>
      <c r="R79" s="55"/>
      <c r="S79" s="55"/>
      <c r="T79" s="55"/>
      <c r="U79" s="20"/>
      <c r="V79" s="20"/>
      <c r="W79" s="55" t="s">
        <v>39</v>
      </c>
      <c r="X79" s="55"/>
      <c r="Y79" s="55"/>
      <c r="Z79" s="55"/>
      <c r="AA79" s="55"/>
      <c r="AB79" s="55"/>
      <c r="AC79" s="55"/>
      <c r="AD79" s="55"/>
      <c r="AE79" s="55"/>
      <c r="AF79" s="55"/>
      <c r="AG79" s="55"/>
      <c r="AH79" s="55"/>
      <c r="AI79" s="55"/>
      <c r="AJ79" s="55"/>
      <c r="AK79" s="55"/>
      <c r="AL79" s="55"/>
      <c r="AM79" s="55"/>
      <c r="AN79" s="55"/>
      <c r="AO79" s="20"/>
      <c r="AP79" s="20"/>
      <c r="AQ79" s="55" t="s">
        <v>40</v>
      </c>
      <c r="AR79" s="55"/>
      <c r="AS79" s="55"/>
      <c r="AT79" s="55"/>
      <c r="AU79" s="55"/>
      <c r="AV79" s="55"/>
      <c r="AW79" s="55"/>
      <c r="AX79" s="55"/>
      <c r="AY79" s="55"/>
      <c r="AZ79" s="55"/>
      <c r="BA79" s="55"/>
      <c r="BB79" s="55"/>
      <c r="BC79" s="55"/>
      <c r="BD79" s="55"/>
      <c r="BE79" s="55"/>
      <c r="BF79" s="55"/>
      <c r="BG79" s="55"/>
      <c r="BH79" s="55"/>
      <c r="BI79" s="18"/>
      <c r="BJ79" s="19"/>
      <c r="BK79" s="2"/>
      <c r="BL79" s="51"/>
      <c r="BM79" s="49"/>
      <c r="BN79" s="49"/>
      <c r="BO79" s="49"/>
      <c r="BP79" s="49"/>
      <c r="BQ79" s="49"/>
      <c r="BR79" s="49"/>
      <c r="BS79" s="49"/>
      <c r="BT79" s="49"/>
      <c r="BU79" s="49"/>
      <c r="BV79" s="49"/>
      <c r="BW79" s="49"/>
      <c r="BX79" s="49"/>
      <c r="BY79" s="49"/>
      <c r="BZ79" s="50"/>
    </row>
    <row r="80" spans="1:78" ht="13.5" customHeight="1">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51"/>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51"/>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55</v>
      </c>
      <c r="N86" s="26" t="s">
        <v>55</v>
      </c>
      <c r="O86" s="26" t="str">
        <f>データ!EO6</f>
        <v>【-】</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52027</v>
      </c>
      <c r="D6" s="33">
        <f t="shared" si="3"/>
        <v>47</v>
      </c>
      <c r="E6" s="33">
        <f t="shared" si="3"/>
        <v>18</v>
      </c>
      <c r="F6" s="33">
        <f t="shared" si="3"/>
        <v>0</v>
      </c>
      <c r="G6" s="33">
        <f t="shared" si="3"/>
        <v>0</v>
      </c>
      <c r="H6" s="33" t="str">
        <f t="shared" si="3"/>
        <v>秋田県　能代市</v>
      </c>
      <c r="I6" s="33" t="str">
        <f t="shared" si="3"/>
        <v>法非適用</v>
      </c>
      <c r="J6" s="33" t="str">
        <f t="shared" si="3"/>
        <v>下水道事業</v>
      </c>
      <c r="K6" s="33" t="str">
        <f t="shared" si="3"/>
        <v>特定地域生活排水処理</v>
      </c>
      <c r="L6" s="33" t="str">
        <f t="shared" si="3"/>
        <v>K2</v>
      </c>
      <c r="M6" s="33">
        <f t="shared" si="3"/>
        <v>0</v>
      </c>
      <c r="N6" s="34" t="str">
        <f t="shared" si="3"/>
        <v>-</v>
      </c>
      <c r="O6" s="34" t="str">
        <f t="shared" si="3"/>
        <v>該当数値なし</v>
      </c>
      <c r="P6" s="34">
        <f t="shared" si="3"/>
        <v>8.34</v>
      </c>
      <c r="Q6" s="34">
        <f t="shared" si="3"/>
        <v>100</v>
      </c>
      <c r="R6" s="34">
        <f t="shared" si="3"/>
        <v>2808</v>
      </c>
      <c r="S6" s="34">
        <f t="shared" si="3"/>
        <v>55248</v>
      </c>
      <c r="T6" s="34">
        <f t="shared" si="3"/>
        <v>426.95</v>
      </c>
      <c r="U6" s="34">
        <f t="shared" si="3"/>
        <v>129.4</v>
      </c>
      <c r="V6" s="34">
        <f t="shared" si="3"/>
        <v>4575</v>
      </c>
      <c r="W6" s="34">
        <f t="shared" si="3"/>
        <v>409.18</v>
      </c>
      <c r="X6" s="34">
        <f t="shared" si="3"/>
        <v>11.18</v>
      </c>
      <c r="Y6" s="35">
        <f>IF(Y7="",NA(),Y7)</f>
        <v>98.39</v>
      </c>
      <c r="Z6" s="35">
        <f t="shared" ref="Z6:AH6" si="4">IF(Z7="",NA(),Z7)</f>
        <v>100.81</v>
      </c>
      <c r="AA6" s="35">
        <f t="shared" si="4"/>
        <v>100.41</v>
      </c>
      <c r="AB6" s="35">
        <f t="shared" si="4"/>
        <v>100.31</v>
      </c>
      <c r="AC6" s="35">
        <f t="shared" si="4"/>
        <v>100.07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56.85</v>
      </c>
      <c r="BG6" s="35">
        <f t="shared" ref="BG6:BO6" si="7">IF(BG7="",NA(),BG7)</f>
        <v>35.64</v>
      </c>
      <c r="BH6" s="35">
        <f t="shared" si="7"/>
        <v>34.72</v>
      </c>
      <c r="BI6" s="34">
        <f t="shared" si="7"/>
        <v>0</v>
      </c>
      <c r="BJ6" s="34">
        <f t="shared" si="7"/>
        <v>0</v>
      </c>
      <c r="BK6" s="35">
        <f t="shared" si="7"/>
        <v>202.91</v>
      </c>
      <c r="BL6" s="35">
        <f t="shared" si="7"/>
        <v>232.83</v>
      </c>
      <c r="BM6" s="35">
        <f t="shared" si="7"/>
        <v>261.08</v>
      </c>
      <c r="BN6" s="35">
        <f t="shared" si="7"/>
        <v>241.49</v>
      </c>
      <c r="BO6" s="35">
        <f t="shared" si="7"/>
        <v>248.44</v>
      </c>
      <c r="BP6" s="34" t="str">
        <f>IF(BP7="","",IF(BP7="-","【-】","【"&amp;SUBSTITUTE(TEXT(BP7,"#,##0.00"),"-","△")&amp;"】"))</f>
        <v>【346.13】</v>
      </c>
      <c r="BQ6" s="35">
        <f>IF(BQ7="",NA(),BQ7)</f>
        <v>82.5</v>
      </c>
      <c r="BR6" s="35">
        <f t="shared" ref="BR6:BZ6" si="8">IF(BR7="",NA(),BR7)</f>
        <v>82.31</v>
      </c>
      <c r="BS6" s="35">
        <f t="shared" si="8"/>
        <v>80.239999999999995</v>
      </c>
      <c r="BT6" s="35">
        <f t="shared" si="8"/>
        <v>77.989999999999995</v>
      </c>
      <c r="BU6" s="35">
        <f t="shared" si="8"/>
        <v>90.17</v>
      </c>
      <c r="BV6" s="35">
        <f t="shared" si="8"/>
        <v>72.77</v>
      </c>
      <c r="BW6" s="35">
        <f t="shared" si="8"/>
        <v>67.92</v>
      </c>
      <c r="BX6" s="35">
        <f t="shared" si="8"/>
        <v>68.61</v>
      </c>
      <c r="BY6" s="35">
        <f t="shared" si="8"/>
        <v>65.7</v>
      </c>
      <c r="BZ6" s="35">
        <f t="shared" si="8"/>
        <v>66.73</v>
      </c>
      <c r="CA6" s="34" t="str">
        <f>IF(CA7="","",IF(CA7="-","【-】","【"&amp;SUBSTITUTE(TEXT(CA7,"#,##0.00"),"-","△")&amp;"】"))</f>
        <v>【59.83】</v>
      </c>
      <c r="CB6" s="35">
        <f>IF(CB7="",NA(),CB7)</f>
        <v>207.71</v>
      </c>
      <c r="CC6" s="35">
        <f t="shared" ref="CC6:CK6" si="9">IF(CC7="",NA(),CC7)</f>
        <v>193.22</v>
      </c>
      <c r="CD6" s="35">
        <f t="shared" si="9"/>
        <v>209.05</v>
      </c>
      <c r="CE6" s="35">
        <f t="shared" si="9"/>
        <v>220.04</v>
      </c>
      <c r="CF6" s="35">
        <f t="shared" si="9"/>
        <v>220.63</v>
      </c>
      <c r="CG6" s="35">
        <f t="shared" si="9"/>
        <v>243.06</v>
      </c>
      <c r="CH6" s="35">
        <f t="shared" si="9"/>
        <v>229.12</v>
      </c>
      <c r="CI6" s="35">
        <f t="shared" si="9"/>
        <v>241.18</v>
      </c>
      <c r="CJ6" s="35">
        <f t="shared" si="9"/>
        <v>247.94</v>
      </c>
      <c r="CK6" s="35">
        <f t="shared" si="9"/>
        <v>241.29</v>
      </c>
      <c r="CL6" s="34" t="str">
        <f>IF(CL7="","",IF(CL7="-","【-】","【"&amp;SUBSTITUTE(TEXT(CL7,"#,##0.00"),"-","△")&amp;"】"))</f>
        <v>【268.69】</v>
      </c>
      <c r="CM6" s="35">
        <f>IF(CM7="",NA(),CM7)</f>
        <v>46.61</v>
      </c>
      <c r="CN6" s="35">
        <f t="shared" ref="CN6:CV6" si="10">IF(CN7="",NA(),CN7)</f>
        <v>47.83</v>
      </c>
      <c r="CO6" s="35">
        <f t="shared" si="10"/>
        <v>43.82</v>
      </c>
      <c r="CP6" s="35">
        <f t="shared" si="10"/>
        <v>45.53</v>
      </c>
      <c r="CQ6" s="35">
        <f t="shared" si="10"/>
        <v>45.06</v>
      </c>
      <c r="CR6" s="35">
        <f t="shared" si="10"/>
        <v>51.83</v>
      </c>
      <c r="CS6" s="35">
        <f t="shared" si="10"/>
        <v>59.5</v>
      </c>
      <c r="CT6" s="35">
        <f t="shared" si="10"/>
        <v>53.84</v>
      </c>
      <c r="CU6" s="35">
        <f t="shared" si="10"/>
        <v>60.25</v>
      </c>
      <c r="CV6" s="35">
        <f t="shared" si="10"/>
        <v>61.94</v>
      </c>
      <c r="CW6" s="34" t="str">
        <f>IF(CW7="","",IF(CW7="-","【-】","【"&amp;SUBSTITUTE(TEXT(CW7,"#,##0.00"),"-","△")&amp;"】"))</f>
        <v>【61.71】</v>
      </c>
      <c r="CX6" s="35">
        <f>IF(CX7="",NA(),CX7)</f>
        <v>91.98</v>
      </c>
      <c r="CY6" s="35">
        <f t="shared" ref="CY6:DG6" si="11">IF(CY7="",NA(),CY7)</f>
        <v>98.75</v>
      </c>
      <c r="CZ6" s="35">
        <f t="shared" si="11"/>
        <v>97.61</v>
      </c>
      <c r="DA6" s="35">
        <f t="shared" si="11"/>
        <v>99.09</v>
      </c>
      <c r="DB6" s="35">
        <f t="shared" si="11"/>
        <v>98.69</v>
      </c>
      <c r="DC6" s="35">
        <f t="shared" si="11"/>
        <v>97.64</v>
      </c>
      <c r="DD6" s="35">
        <f t="shared" si="11"/>
        <v>92.37</v>
      </c>
      <c r="DE6" s="35">
        <f t="shared" si="11"/>
        <v>95.04</v>
      </c>
      <c r="DF6" s="35">
        <f t="shared" si="11"/>
        <v>95.26</v>
      </c>
      <c r="DG6" s="35">
        <f t="shared" si="11"/>
        <v>94.14</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52027</v>
      </c>
      <c r="D7" s="37">
        <v>47</v>
      </c>
      <c r="E7" s="37">
        <v>18</v>
      </c>
      <c r="F7" s="37">
        <v>0</v>
      </c>
      <c r="G7" s="37">
        <v>0</v>
      </c>
      <c r="H7" s="37" t="s">
        <v>109</v>
      </c>
      <c r="I7" s="37" t="s">
        <v>110</v>
      </c>
      <c r="J7" s="37" t="s">
        <v>111</v>
      </c>
      <c r="K7" s="37" t="s">
        <v>112</v>
      </c>
      <c r="L7" s="37" t="s">
        <v>113</v>
      </c>
      <c r="M7" s="37"/>
      <c r="N7" s="38" t="s">
        <v>114</v>
      </c>
      <c r="O7" s="38" t="s">
        <v>115</v>
      </c>
      <c r="P7" s="38">
        <v>8.34</v>
      </c>
      <c r="Q7" s="38">
        <v>100</v>
      </c>
      <c r="R7" s="38">
        <v>2808</v>
      </c>
      <c r="S7" s="38">
        <v>55248</v>
      </c>
      <c r="T7" s="38">
        <v>426.95</v>
      </c>
      <c r="U7" s="38">
        <v>129.4</v>
      </c>
      <c r="V7" s="38">
        <v>4575</v>
      </c>
      <c r="W7" s="38">
        <v>409.18</v>
      </c>
      <c r="X7" s="38">
        <v>11.18</v>
      </c>
      <c r="Y7" s="38">
        <v>98.39</v>
      </c>
      <c r="Z7" s="38">
        <v>100.81</v>
      </c>
      <c r="AA7" s="38">
        <v>100.41</v>
      </c>
      <c r="AB7" s="38">
        <v>100.31</v>
      </c>
      <c r="AC7" s="38">
        <v>100.07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56.85</v>
      </c>
      <c r="BG7" s="38">
        <v>35.64</v>
      </c>
      <c r="BH7" s="38">
        <v>34.72</v>
      </c>
      <c r="BI7" s="38">
        <v>0</v>
      </c>
      <c r="BJ7" s="38">
        <v>0</v>
      </c>
      <c r="BK7" s="38">
        <v>202.91</v>
      </c>
      <c r="BL7" s="38">
        <v>232.83</v>
      </c>
      <c r="BM7" s="38">
        <v>261.08</v>
      </c>
      <c r="BN7" s="38">
        <v>241.49</v>
      </c>
      <c r="BO7" s="38">
        <v>248.44</v>
      </c>
      <c r="BP7" s="38">
        <v>346.13</v>
      </c>
      <c r="BQ7" s="38">
        <v>82.5</v>
      </c>
      <c r="BR7" s="38">
        <v>82.31</v>
      </c>
      <c r="BS7" s="38">
        <v>80.239999999999995</v>
      </c>
      <c r="BT7" s="38">
        <v>77.989999999999995</v>
      </c>
      <c r="BU7" s="38">
        <v>90.17</v>
      </c>
      <c r="BV7" s="38">
        <v>72.77</v>
      </c>
      <c r="BW7" s="38">
        <v>67.92</v>
      </c>
      <c r="BX7" s="38">
        <v>68.61</v>
      </c>
      <c r="BY7" s="38">
        <v>65.7</v>
      </c>
      <c r="BZ7" s="38">
        <v>66.73</v>
      </c>
      <c r="CA7" s="38">
        <v>59.83</v>
      </c>
      <c r="CB7" s="38">
        <v>207.71</v>
      </c>
      <c r="CC7" s="38">
        <v>193.22</v>
      </c>
      <c r="CD7" s="38">
        <v>209.05</v>
      </c>
      <c r="CE7" s="38">
        <v>220.04</v>
      </c>
      <c r="CF7" s="38">
        <v>220.63</v>
      </c>
      <c r="CG7" s="38">
        <v>243.06</v>
      </c>
      <c r="CH7" s="38">
        <v>229.12</v>
      </c>
      <c r="CI7" s="38">
        <v>241.18</v>
      </c>
      <c r="CJ7" s="38">
        <v>247.94</v>
      </c>
      <c r="CK7" s="38">
        <v>241.29</v>
      </c>
      <c r="CL7" s="38">
        <v>268.69</v>
      </c>
      <c r="CM7" s="38">
        <v>46.61</v>
      </c>
      <c r="CN7" s="38">
        <v>47.83</v>
      </c>
      <c r="CO7" s="38">
        <v>43.82</v>
      </c>
      <c r="CP7" s="38">
        <v>45.53</v>
      </c>
      <c r="CQ7" s="38">
        <v>45.06</v>
      </c>
      <c r="CR7" s="38">
        <v>51.83</v>
      </c>
      <c r="CS7" s="38">
        <v>59.5</v>
      </c>
      <c r="CT7" s="38">
        <v>53.84</v>
      </c>
      <c r="CU7" s="38">
        <v>60.25</v>
      </c>
      <c r="CV7" s="38">
        <v>61.94</v>
      </c>
      <c r="CW7" s="38">
        <v>61.71</v>
      </c>
      <c r="CX7" s="38">
        <v>91.98</v>
      </c>
      <c r="CY7" s="38">
        <v>98.75</v>
      </c>
      <c r="CZ7" s="38">
        <v>97.61</v>
      </c>
      <c r="DA7" s="38">
        <v>99.09</v>
      </c>
      <c r="DB7" s="38">
        <v>98.69</v>
      </c>
      <c r="DC7" s="38">
        <v>97.64</v>
      </c>
      <c r="DD7" s="38">
        <v>92.37</v>
      </c>
      <c r="DE7" s="38">
        <v>95.04</v>
      </c>
      <c r="DF7" s="38">
        <v>95.26</v>
      </c>
      <c r="DG7" s="38">
        <v>94.14</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114</v>
      </c>
      <c r="EF7" s="38" t="s">
        <v>114</v>
      </c>
      <c r="EG7" s="38" t="s">
        <v>114</v>
      </c>
      <c r="EH7" s="38" t="s">
        <v>114</v>
      </c>
      <c r="EI7" s="38" t="s">
        <v>114</v>
      </c>
      <c r="EJ7" s="38" t="s">
        <v>114</v>
      </c>
      <c r="EK7" s="38" t="s">
        <v>114</v>
      </c>
      <c r="EL7" s="38" t="s">
        <v>114</v>
      </c>
      <c r="EM7" s="38" t="s">
        <v>114</v>
      </c>
      <c r="EN7" s="38" t="s">
        <v>114</v>
      </c>
      <c r="EO7" s="38" t="s">
        <v>114</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2018-02-13T05:13:54Z</cp:lastPrinted>
  <dcterms:created xsi:type="dcterms:W3CDTF">2017-12-25T02:39:17Z</dcterms:created>
  <dcterms:modified xsi:type="dcterms:W3CDTF">2018-02-13T05:13:56Z</dcterms:modified>
</cp:coreProperties>
</file>