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540" yWindow="-60" windowWidth="14310" windowHeight="12765"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人口増減RANK" sheetId="32" state="hidden" r:id="rId10"/>
  </sheets>
  <definedNames>
    <definedName name="_xlnm.Print_Area" localSheetId="7">【要約表】!$A$1:$N$49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人口増減RANK!$A$1:$N$31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M34" i="32" l="1"/>
  <c r="H34" i="32"/>
  <c r="C34" i="32"/>
  <c r="M3" i="32"/>
  <c r="H27" i="32"/>
  <c r="C26" i="32"/>
  <c r="M5" i="32"/>
  <c r="H23" i="32"/>
  <c r="C20" i="32"/>
  <c r="M6" i="32"/>
  <c r="H26" i="32"/>
  <c r="C24" i="32"/>
  <c r="M23" i="32"/>
  <c r="H24" i="32"/>
  <c r="C27" i="32"/>
  <c r="M26" i="32"/>
  <c r="H21" i="32"/>
  <c r="C22" i="32"/>
  <c r="M4" i="32"/>
  <c r="H25" i="32"/>
  <c r="C25" i="32"/>
  <c r="M27" i="32"/>
  <c r="H18" i="32"/>
  <c r="C13" i="32"/>
  <c r="M20" i="32"/>
  <c r="H22" i="32"/>
  <c r="C23" i="32"/>
  <c r="M14" i="32"/>
  <c r="H19" i="32"/>
  <c r="C16" i="32"/>
  <c r="M7" i="32"/>
  <c r="H20" i="32"/>
  <c r="C21" i="32"/>
  <c r="M22" i="32"/>
  <c r="H16" i="32"/>
  <c r="C18" i="32"/>
  <c r="M21" i="32"/>
  <c r="H17" i="32"/>
  <c r="C19" i="32"/>
  <c r="M18" i="32"/>
  <c r="H13" i="32"/>
  <c r="C15" i="32"/>
  <c r="M15" i="32"/>
  <c r="H12" i="32"/>
  <c r="C14" i="32"/>
  <c r="M25" i="32"/>
  <c r="H14" i="32"/>
  <c r="C11" i="32"/>
  <c r="M13" i="32"/>
  <c r="H15" i="32"/>
  <c r="C9" i="32"/>
  <c r="M12" i="32"/>
  <c r="H5" i="32"/>
  <c r="C8" i="32"/>
  <c r="M11" i="32"/>
  <c r="H7" i="32"/>
  <c r="C17" i="32"/>
  <c r="M16" i="32"/>
  <c r="H10" i="32"/>
  <c r="C3" i="32"/>
  <c r="M19" i="32"/>
  <c r="H9" i="32"/>
  <c r="C12" i="32"/>
  <c r="M17" i="32"/>
  <c r="H4" i="32"/>
  <c r="C5" i="32"/>
  <c r="M10" i="32"/>
  <c r="H11" i="32"/>
  <c r="C7" i="32"/>
  <c r="M9" i="32"/>
  <c r="H6" i="32"/>
  <c r="C10" i="32"/>
  <c r="M24" i="32"/>
  <c r="H8" i="32"/>
  <c r="C6" i="32"/>
  <c r="M8" i="32"/>
  <c r="H3" i="32"/>
  <c r="C4" i="32"/>
  <c r="C42" i="48"/>
  <c r="B42" i="48"/>
  <c r="B26" i="48"/>
  <c r="A3" i="23"/>
  <c r="D42" i="48" l="1"/>
  <c r="N10" i="32"/>
  <c r="I6" i="32"/>
  <c r="D6" i="32"/>
  <c r="N29" i="32"/>
  <c r="D10" i="32"/>
  <c r="I11" i="32"/>
  <c r="N17" i="32"/>
  <c r="D3" i="32"/>
  <c r="I7" i="32"/>
  <c r="N12" i="32"/>
  <c r="D11" i="32"/>
  <c r="I12" i="32"/>
  <c r="N18" i="32"/>
  <c r="D18" i="32"/>
  <c r="I20" i="32"/>
  <c r="N14" i="32"/>
  <c r="D13" i="32"/>
  <c r="I25" i="32"/>
  <c r="N26" i="32"/>
  <c r="D24" i="32"/>
  <c r="I23" i="32"/>
  <c r="N3" i="32"/>
  <c r="D12" i="32"/>
  <c r="I10" i="32"/>
  <c r="N11" i="32"/>
  <c r="D9" i="32"/>
  <c r="I14" i="32"/>
  <c r="N15" i="32"/>
  <c r="D19" i="32"/>
  <c r="I16" i="32"/>
  <c r="N7" i="32"/>
  <c r="D23" i="32"/>
  <c r="I18" i="32"/>
  <c r="N4" i="32"/>
  <c r="D27" i="32"/>
  <c r="I26" i="32"/>
  <c r="N5" i="32"/>
  <c r="D31" i="32"/>
  <c r="I8" i="32"/>
  <c r="N9" i="32"/>
  <c r="D5" i="32"/>
  <c r="I9" i="32"/>
  <c r="N16" i="32"/>
  <c r="D8" i="32"/>
  <c r="I15" i="32"/>
  <c r="N25" i="32"/>
  <c r="D15" i="32"/>
  <c r="I17" i="32"/>
  <c r="N22" i="32"/>
  <c r="D16" i="32"/>
  <c r="I22" i="32"/>
  <c r="N27" i="32"/>
  <c r="D22" i="32"/>
  <c r="I24" i="32"/>
  <c r="N6" i="32"/>
  <c r="D26" i="32"/>
  <c r="H33" i="32"/>
  <c r="N24" i="32"/>
  <c r="D7" i="32"/>
  <c r="I4" i="32"/>
  <c r="N19" i="32"/>
  <c r="D17" i="32"/>
  <c r="I5" i="32"/>
  <c r="N13" i="32"/>
  <c r="D14" i="32"/>
  <c r="I13" i="32"/>
  <c r="N21" i="32"/>
  <c r="D21" i="32"/>
  <c r="I19" i="32"/>
  <c r="N20" i="32"/>
  <c r="D25" i="32"/>
  <c r="I21" i="32"/>
  <c r="N23" i="32"/>
  <c r="D20" i="32"/>
  <c r="I27" i="32"/>
  <c r="D4" i="32"/>
  <c r="N8" i="32"/>
  <c r="D30" i="32"/>
  <c r="I31" i="32"/>
  <c r="M33" i="32"/>
  <c r="D29" i="32"/>
  <c r="I30" i="32"/>
  <c r="N31" i="32"/>
  <c r="I3" i="32"/>
  <c r="I29" i="32"/>
  <c r="N30" i="32"/>
  <c r="C33" i="32"/>
  <c r="C26" i="48" l="1"/>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<sst xmlns="http://schemas.openxmlformats.org/spreadsheetml/2006/main" count="788" uniqueCount="410">
  <si>
    <t xml:space="preserve">五城目町 </t>
  </si>
  <si>
    <t>転　出</t>
  </si>
  <si>
    <t>仙北市</t>
  </si>
  <si>
    <t>自　然　増　減</t>
    <rPh sb="4" eb="5">
      <t>ゾウ</t>
    </rPh>
    <rPh sb="6" eb="7">
      <t>ゲン</t>
    </rPh>
    <phoneticPr fontId="6"/>
  </si>
  <si>
    <t xml:space="preserve">羽  後  町 </t>
  </si>
  <si>
    <t>人口増減　</t>
    <rPh sb="2" eb="4">
      <t>ゾウゲン</t>
    </rPh>
    <phoneticPr fontId="45"/>
  </si>
  <si>
    <t>世帯数</t>
  </si>
  <si>
    <t>県 外</t>
  </si>
  <si>
    <t>（％）</t>
  </si>
  <si>
    <t>女</t>
  </si>
  <si>
    <t>【表２】</t>
  </si>
  <si>
    <t>※</t>
  </si>
  <si>
    <t xml:space="preserve">小  坂  町 </t>
  </si>
  <si>
    <t>藤里町</t>
    <rPh sb="0" eb="3">
      <t>フジサトマチ</t>
    </rPh>
    <phoneticPr fontId="6"/>
  </si>
  <si>
    <t>(単位：人）</t>
  </si>
  <si>
    <t>社会増減</t>
    <rPh sb="2" eb="4">
      <t>ゾウゲン</t>
    </rPh>
    <phoneticPr fontId="45"/>
  </si>
  <si>
    <t xml:space="preserve">北秋田郡 </t>
  </si>
  <si>
    <t>（人）</t>
    <rPh sb="1" eb="2">
      <t>ニン</t>
    </rPh>
    <phoneticPr fontId="46"/>
  </si>
  <si>
    <t xml:space="preserve">鹿角市 </t>
  </si>
  <si>
    <t>H26.10.1 ～ H27.9.30</t>
  </si>
  <si>
    <t>減少市町村数</t>
    <rPh sb="0" eb="2">
      <t>ゲンショウ</t>
    </rPh>
    <rPh sb="2" eb="5">
      <t>シチョウソン</t>
    </rPh>
    <rPh sb="5" eb="6">
      <t>スウ</t>
    </rPh>
    <phoneticPr fontId="24"/>
  </si>
  <si>
    <t xml:space="preserve">由利本荘市 </t>
    <rPh sb="0" eb="2">
      <t>ユリ</t>
    </rPh>
    <phoneticPr fontId="24"/>
  </si>
  <si>
    <t>人口増減数</t>
    <rPh sb="0" eb="2">
      <t>ジンコウ</t>
    </rPh>
    <rPh sb="2" eb="4">
      <t>ゾウゲン</t>
    </rPh>
    <rPh sb="4" eb="5">
      <t>スウ</t>
    </rPh>
    <phoneticPr fontId="6"/>
  </si>
  <si>
    <t>北秋田市</t>
    <rPh sb="0" eb="3">
      <t>キタアキタ</t>
    </rPh>
    <rPh sb="3" eb="4">
      <t>シ</t>
    </rPh>
    <phoneticPr fontId="24"/>
  </si>
  <si>
    <t>男</t>
  </si>
  <si>
    <t>大館市</t>
    <rPh sb="0" eb="3">
      <t>オオダテシ</t>
    </rPh>
    <phoneticPr fontId="6"/>
  </si>
  <si>
    <t>増加市町村数</t>
    <rPh sb="0" eb="2">
      <t>ゾウカ</t>
    </rPh>
    <rPh sb="2" eb="5">
      <t>シチョウソン</t>
    </rPh>
    <rPh sb="5" eb="6">
      <t>スウ</t>
    </rPh>
    <phoneticPr fontId="24"/>
  </si>
  <si>
    <t xml:space="preserve">小坂町 </t>
  </si>
  <si>
    <t xml:space="preserve">羽後町 </t>
  </si>
  <si>
    <t>自然増減</t>
    <rPh sb="2" eb="4">
      <t>ゾウゲン</t>
    </rPh>
    <phoneticPr fontId="45"/>
  </si>
  <si>
    <t xml:space="preserve">井川町 </t>
  </si>
  <si>
    <t xml:space="preserve">能  代  市 </t>
  </si>
  <si>
    <t>転　　　　　　　入</t>
  </si>
  <si>
    <t>増減率</t>
    <rPh sb="0" eb="2">
      <t>ゾウゲン</t>
    </rPh>
    <phoneticPr fontId="46"/>
  </si>
  <si>
    <t>北秋田市</t>
  </si>
  <si>
    <t>（単位：人）</t>
  </si>
  <si>
    <t xml:space="preserve"> 仙北市　</t>
    <rPh sb="1" eb="3">
      <t>センボク</t>
    </rPh>
    <rPh sb="3" eb="4">
      <t>シ</t>
    </rPh>
    <phoneticPr fontId="24"/>
  </si>
  <si>
    <t xml:space="preserve"> 区 　　分</t>
  </si>
  <si>
    <t>計</t>
  </si>
  <si>
    <t xml:space="preserve">市  部  計 </t>
  </si>
  <si>
    <t>減　　少　　世　　帯</t>
    <rPh sb="0" eb="1">
      <t>ゲン</t>
    </rPh>
    <rPh sb="3" eb="4">
      <t>ショウ</t>
    </rPh>
    <rPh sb="6" eb="7">
      <t>ヨ</t>
    </rPh>
    <rPh sb="9" eb="10">
      <t>オビ</t>
    </rPh>
    <phoneticPr fontId="6"/>
  </si>
  <si>
    <t xml:space="preserve">鹿  角  郡 </t>
  </si>
  <si>
    <t>自然増減数</t>
    <rPh sb="0" eb="2">
      <t>シゼン</t>
    </rPh>
    <rPh sb="2" eb="4">
      <t>ゾウゲン</t>
    </rPh>
    <rPh sb="4" eb="5">
      <t>スウ</t>
    </rPh>
    <phoneticPr fontId="6"/>
  </si>
  <si>
    <t>●自然増減</t>
    <rPh sb="3" eb="5">
      <t>ゾウゲン</t>
    </rPh>
    <phoneticPr fontId="6"/>
  </si>
  <si>
    <t>人</t>
  </si>
  <si>
    <t>口</t>
  </si>
  <si>
    <t xml:space="preserve">山  本  郡 </t>
  </si>
  <si>
    <t>4～5面!E7</t>
    <rPh sb="3" eb="4">
      <t>メン</t>
    </rPh>
    <phoneticPr fontId="24"/>
  </si>
  <si>
    <t xml:space="preserve">大潟村 </t>
  </si>
  <si>
    <t xml:space="preserve">秋  田  市 </t>
  </si>
  <si>
    <t xml:space="preserve">      9月　　〃　　</t>
    <rPh sb="7" eb="8">
      <t>ツキ</t>
    </rPh>
    <phoneticPr fontId="36"/>
  </si>
  <si>
    <t>*****</t>
  </si>
  <si>
    <t>井川町</t>
  </si>
  <si>
    <t xml:space="preserve">藤  里  町 </t>
  </si>
  <si>
    <r>
      <t xml:space="preserve">・・・・・・・・ </t>
    </r>
    <r>
      <rPr>
        <sz val="10"/>
        <rFont val="ＭＳ Ｐゴシック"/>
        <family val="3"/>
        <charset val="128"/>
      </rPr>
      <t>Ｐ４～５</t>
    </r>
  </si>
  <si>
    <t xml:space="preserve">八峰町 </t>
    <rPh sb="1" eb="2">
      <t>ミネ</t>
    </rPh>
    <phoneticPr fontId="24"/>
  </si>
  <si>
    <t xml:space="preserve">仙  北  郡 </t>
  </si>
  <si>
    <t xml:space="preserve">秋田市 </t>
  </si>
  <si>
    <t xml:space="preserve">雄  勝  郡 </t>
  </si>
  <si>
    <t xml:space="preserve">井  川  町 </t>
  </si>
  <si>
    <t xml:space="preserve">能代市 </t>
  </si>
  <si>
    <t>三　種　町</t>
    <rPh sb="0" eb="1">
      <t>ミ</t>
    </rPh>
    <rPh sb="2" eb="3">
      <t>タネ</t>
    </rPh>
    <phoneticPr fontId="24"/>
  </si>
  <si>
    <t xml:space="preserve">大館市 </t>
  </si>
  <si>
    <t xml:space="preserve">南秋田郡 </t>
  </si>
  <si>
    <t>《参考》</t>
  </si>
  <si>
    <t xml:space="preserve">上小阿仁村 </t>
  </si>
  <si>
    <t xml:space="preserve">男鹿市 </t>
  </si>
  <si>
    <t xml:space="preserve"> 転　　入</t>
  </si>
  <si>
    <t>総人口（左目盛り）</t>
    <rPh sb="0" eb="1">
      <t>ソウ</t>
    </rPh>
    <rPh sb="1" eb="3">
      <t>ジンコウ</t>
    </rPh>
    <rPh sb="4" eb="5">
      <t>ヒダリ</t>
    </rPh>
    <rPh sb="5" eb="7">
      <t>メモ</t>
    </rPh>
    <phoneticPr fontId="45"/>
  </si>
  <si>
    <t xml:space="preserve">    10.1</t>
  </si>
  <si>
    <t xml:space="preserve">県      計 </t>
  </si>
  <si>
    <r>
      <t xml:space="preserve">・・・・・・・・ </t>
    </r>
    <r>
      <rPr>
        <sz val="10"/>
        <rFont val="ＭＳ Ｐゴシック"/>
        <family val="3"/>
        <charset val="128"/>
      </rPr>
      <t>Ｐ３</t>
    </r>
  </si>
  <si>
    <t xml:space="preserve">湯沢市 </t>
  </si>
  <si>
    <t>年 月 日</t>
    <rPh sb="0" eb="1">
      <t>ネン</t>
    </rPh>
    <rPh sb="2" eb="3">
      <t>ツキ</t>
    </rPh>
    <rPh sb="4" eb="5">
      <t>ヒ</t>
    </rPh>
    <phoneticPr fontId="6"/>
  </si>
  <si>
    <t xml:space="preserve">藤里町 </t>
  </si>
  <si>
    <t>にかほ市</t>
    <rPh sb="3" eb="4">
      <t>シ</t>
    </rPh>
    <phoneticPr fontId="24"/>
  </si>
  <si>
    <t xml:space="preserve">八郎潟町 </t>
  </si>
  <si>
    <t>H28.10.1 ～ H29.9.30</t>
  </si>
  <si>
    <t xml:space="preserve">東成瀬村 </t>
  </si>
  <si>
    <t xml:space="preserve">三種町 </t>
    <rPh sb="0" eb="1">
      <t>ミ</t>
    </rPh>
    <rPh sb="1" eb="2">
      <t>タネ</t>
    </rPh>
    <phoneticPr fontId="24"/>
  </si>
  <si>
    <t>1月</t>
  </si>
  <si>
    <t xml:space="preserve">郡  部  計 </t>
  </si>
  <si>
    <t>【世帯概況】</t>
    <rPh sb="1" eb="3">
      <t>セタイ</t>
    </rPh>
    <rPh sb="3" eb="5">
      <t>ガイキョウ</t>
    </rPh>
    <phoneticPr fontId="6"/>
  </si>
  <si>
    <t xml:space="preserve">大  館  市 </t>
  </si>
  <si>
    <t xml:space="preserve">男  鹿  市 </t>
  </si>
  <si>
    <t>10月</t>
  </si>
  <si>
    <t xml:space="preserve">湯  沢  市 </t>
  </si>
  <si>
    <t xml:space="preserve"> 大仙市　</t>
    <rPh sb="1" eb="2">
      <t>ダイ</t>
    </rPh>
    <rPh sb="2" eb="3">
      <t>セン</t>
    </rPh>
    <rPh sb="3" eb="4">
      <t>シ</t>
    </rPh>
    <phoneticPr fontId="24"/>
  </si>
  <si>
    <t xml:space="preserve">鹿  角  市 </t>
  </si>
  <si>
    <t>（出　生）</t>
  </si>
  <si>
    <t xml:space="preserve">大　潟　村 </t>
  </si>
  <si>
    <t xml:space="preserve">美郷町 </t>
    <rPh sb="0" eb="1">
      <t>ビ</t>
    </rPh>
    <rPh sb="1" eb="3">
      <t>ゴウマチ</t>
    </rPh>
    <phoneticPr fontId="24"/>
  </si>
  <si>
    <t>美郷町</t>
    <rPh sb="0" eb="3">
      <t>ミサトチョウ</t>
    </rPh>
    <phoneticPr fontId="24"/>
  </si>
  <si>
    <t>能代市</t>
    <rPh sb="0" eb="3">
      <t>ノシロシ</t>
    </rPh>
    <phoneticPr fontId="6"/>
  </si>
  <si>
    <t>仙北市</t>
    <rPh sb="0" eb="2">
      <t>センボク</t>
    </rPh>
    <rPh sb="2" eb="3">
      <t>シ</t>
    </rPh>
    <phoneticPr fontId="24"/>
  </si>
  <si>
    <t>順位</t>
    <rPh sb="0" eb="2">
      <t>ジュンイ</t>
    </rPh>
    <phoneticPr fontId="24"/>
  </si>
  <si>
    <t xml:space="preserve">      7月　　〃　　</t>
    <rPh sb="7" eb="8">
      <t>ツキ</t>
    </rPh>
    <phoneticPr fontId="36"/>
  </si>
  <si>
    <t xml:space="preserve"> 潟上市　</t>
    <rPh sb="1" eb="3">
      <t>カタガミ</t>
    </rPh>
    <rPh sb="3" eb="4">
      <t>シ</t>
    </rPh>
    <phoneticPr fontId="24"/>
  </si>
  <si>
    <t>対前月
増減数</t>
    <rPh sb="4" eb="6">
      <t>ゾウゲン</t>
    </rPh>
    <rPh sb="6" eb="7">
      <t>スウ</t>
    </rPh>
    <phoneticPr fontId="6"/>
  </si>
  <si>
    <t xml:space="preserve">八  峰  町 </t>
    <rPh sb="3" eb="4">
      <t>ミネ</t>
    </rPh>
    <phoneticPr fontId="24"/>
  </si>
  <si>
    <t xml:space="preserve"> 転　　出</t>
  </si>
  <si>
    <t xml:space="preserve">総　　計 </t>
  </si>
  <si>
    <t>大潟村</t>
  </si>
  <si>
    <t>大仙市</t>
    <rPh sb="0" eb="3">
      <t>ダイセンシ</t>
    </rPh>
    <phoneticPr fontId="6"/>
  </si>
  <si>
    <t>世 帯 数</t>
  </si>
  <si>
    <t>県外への
転 　　 出</t>
    <rPh sb="0" eb="2">
      <t>ケンガイ</t>
    </rPh>
    <rPh sb="5" eb="6">
      <t>テン</t>
    </rPh>
    <rPh sb="10" eb="11">
      <t>デ</t>
    </rPh>
    <phoneticPr fontId="6"/>
  </si>
  <si>
    <t>羽後町</t>
  </si>
  <si>
    <t>出  生</t>
  </si>
  <si>
    <t>増減零市町村数</t>
    <rPh sb="0" eb="2">
      <t>ゾウゲン</t>
    </rPh>
    <rPh sb="2" eb="3">
      <t>ゼロ</t>
    </rPh>
    <rPh sb="3" eb="6">
      <t>シチョウソン</t>
    </rPh>
    <rPh sb="6" eb="7">
      <t>スウ</t>
    </rPh>
    <phoneticPr fontId="6"/>
  </si>
  <si>
    <t>死  亡</t>
  </si>
  <si>
    <t>県  内</t>
  </si>
  <si>
    <t>【図２】</t>
    <rPh sb="1" eb="2">
      <t>ズ</t>
    </rPh>
    <phoneticPr fontId="6"/>
  </si>
  <si>
    <t>３　自然増減と社会増減の推移（図２、表２）</t>
  </si>
  <si>
    <t>県  外</t>
  </si>
  <si>
    <t>南秋田郡</t>
  </si>
  <si>
    <t>自　然　増　減（人）</t>
    <rPh sb="0" eb="1">
      <t>ジ</t>
    </rPh>
    <rPh sb="2" eb="3">
      <t>ゼン</t>
    </rPh>
    <rPh sb="4" eb="5">
      <t>ゾウ</t>
    </rPh>
    <rPh sb="6" eb="7">
      <t>ゲン</t>
    </rPh>
    <rPh sb="8" eb="9">
      <t>ニン</t>
    </rPh>
    <phoneticPr fontId="6"/>
  </si>
  <si>
    <t>　　　市町村人口の総計とは一致しない。</t>
    <rPh sb="3" eb="6">
      <t>シチョウソン</t>
    </rPh>
    <rPh sb="6" eb="8">
      <t>ジンコウ</t>
    </rPh>
    <rPh sb="9" eb="11">
      <t>ソウケイ</t>
    </rPh>
    <rPh sb="13" eb="15">
      <t>イッチ</t>
    </rPh>
    <phoneticPr fontId="24"/>
  </si>
  <si>
    <t>三種町</t>
  </si>
  <si>
    <t xml:space="preserve">    7.1</t>
  </si>
  <si>
    <t>仙北郡</t>
  </si>
  <si>
    <t>【図１】</t>
    <rPh sb="1" eb="2">
      <t>ズ</t>
    </rPh>
    <phoneticPr fontId="6"/>
  </si>
  <si>
    <t>羽後町</t>
    <rPh sb="0" eb="3">
      <t>ウゴマチ</t>
    </rPh>
    <phoneticPr fontId="6"/>
  </si>
  <si>
    <t>【要約表】</t>
    <rPh sb="1" eb="3">
      <t>ヨウヤク</t>
    </rPh>
    <rPh sb="3" eb="4">
      <t>ヒョウ</t>
    </rPh>
    <phoneticPr fontId="6"/>
  </si>
  <si>
    <t>死　　亡</t>
    <rPh sb="0" eb="1">
      <t>シ</t>
    </rPh>
    <rPh sb="3" eb="4">
      <t>ボウ</t>
    </rPh>
    <phoneticPr fontId="24"/>
  </si>
  <si>
    <t xml:space="preserve">      2月　　〃　　</t>
    <rPh sb="7" eb="8">
      <t>ツキ</t>
    </rPh>
    <phoneticPr fontId="36"/>
  </si>
  <si>
    <t>北秋田市</t>
    <rPh sb="0" eb="4">
      <t>キタアキタシ</t>
    </rPh>
    <phoneticPr fontId="6"/>
  </si>
  <si>
    <t>人口増減確認</t>
    <rPh sb="0" eb="2">
      <t>ジンコウ</t>
    </rPh>
    <rPh sb="4" eb="6">
      <t>カクニン</t>
    </rPh>
    <phoneticPr fontId="24"/>
  </si>
  <si>
    <t>鹿角郡</t>
  </si>
  <si>
    <t>美郷町</t>
    <rPh sb="0" eb="3">
      <t>ミサトチョウ</t>
    </rPh>
    <phoneticPr fontId="6"/>
  </si>
  <si>
    <t xml:space="preserve">横手市 </t>
  </si>
  <si>
    <t xml:space="preserve">           市町村別人口と世帯（推計）</t>
  </si>
  <si>
    <t>零市町村数</t>
    <rPh sb="0" eb="1">
      <t>ゼロ</t>
    </rPh>
    <rPh sb="1" eb="4">
      <t>シチョウソン</t>
    </rPh>
    <rPh sb="4" eb="5">
      <t>スウ</t>
    </rPh>
    <phoneticPr fontId="24"/>
  </si>
  <si>
    <t xml:space="preserve"> 東成瀬村 </t>
  </si>
  <si>
    <t>市町村名</t>
    <rPh sb="0" eb="3">
      <t>シチョウソン</t>
    </rPh>
    <rPh sb="3" eb="4">
      <t>メイ</t>
    </rPh>
    <phoneticPr fontId="24"/>
  </si>
  <si>
    <t>増減数</t>
    <rPh sb="0" eb="2">
      <t>ゾウゲン</t>
    </rPh>
    <phoneticPr fontId="24"/>
  </si>
  <si>
    <t>自然増減数
（出生－死亡）</t>
    <rPh sb="7" eb="9">
      <t>シュッショウ</t>
    </rPh>
    <rPh sb="10" eb="12">
      <t>シボウ</t>
    </rPh>
    <phoneticPr fontId="24"/>
  </si>
  <si>
    <t>No</t>
  </si>
  <si>
    <t>4～5面!N7</t>
    <rPh sb="3" eb="4">
      <t>メン</t>
    </rPh>
    <phoneticPr fontId="24"/>
  </si>
  <si>
    <t>4～5面!AA7</t>
    <rPh sb="3" eb="4">
      <t>メン</t>
    </rPh>
    <phoneticPr fontId="24"/>
  </si>
  <si>
    <t>現在</t>
    <rPh sb="0" eb="2">
      <t>ゲンザイ</t>
    </rPh>
    <phoneticPr fontId="6"/>
  </si>
  <si>
    <t>上表合計</t>
    <rPh sb="0" eb="2">
      <t>ジョウヒョウ</t>
    </rPh>
    <rPh sb="2" eb="4">
      <t>ゴウケイ</t>
    </rPh>
    <phoneticPr fontId="24"/>
  </si>
  <si>
    <t>潟上市</t>
    <rPh sb="0" eb="2">
      <t>カタガミ</t>
    </rPh>
    <rPh sb="2" eb="3">
      <t>シ</t>
    </rPh>
    <phoneticPr fontId="24"/>
  </si>
  <si>
    <t>大仙市</t>
    <rPh sb="0" eb="1">
      <t>ダイ</t>
    </rPh>
    <rPh sb="1" eb="2">
      <t>セン</t>
    </rPh>
    <rPh sb="2" eb="3">
      <t>シ</t>
    </rPh>
    <phoneticPr fontId="24"/>
  </si>
  <si>
    <t>大仙市</t>
  </si>
  <si>
    <t>R元.10.1</t>
    <rPh sb="1" eb="2">
      <t>ガン</t>
    </rPh>
    <phoneticPr fontId="6"/>
  </si>
  <si>
    <t xml:space="preserve">横 手 市 </t>
  </si>
  <si>
    <t>合　　　計</t>
    <rPh sb="0" eb="1">
      <t>ア</t>
    </rPh>
    <rPh sb="4" eb="5">
      <t>ケイ</t>
    </rPh>
    <phoneticPr fontId="6"/>
  </si>
  <si>
    <t>県外
転入</t>
  </si>
  <si>
    <t>由利本荘市</t>
    <rPh sb="0" eb="2">
      <t>ユリ</t>
    </rPh>
    <rPh sb="2" eb="5">
      <t>ホンジョウシ</t>
    </rPh>
    <phoneticPr fontId="24"/>
  </si>
  <si>
    <t xml:space="preserve">大  仙  市 </t>
    <rPh sb="3" eb="4">
      <t>セン</t>
    </rPh>
    <phoneticPr fontId="24"/>
  </si>
  <si>
    <t>増加市町村数</t>
    <rPh sb="0" eb="2">
      <t>ゾウカ</t>
    </rPh>
    <rPh sb="2" eb="5">
      <t>シチョウソン</t>
    </rPh>
    <rPh sb="5" eb="6">
      <t>スウ</t>
    </rPh>
    <phoneticPr fontId="6"/>
  </si>
  <si>
    <t>9月</t>
  </si>
  <si>
    <t>減少市町村数</t>
    <rPh sb="0" eb="2">
      <t>ゲンショウ</t>
    </rPh>
    <rPh sb="2" eb="5">
      <t>シチョウソン</t>
    </rPh>
    <rPh sb="5" eb="6">
      <t>スウ</t>
    </rPh>
    <phoneticPr fontId="6"/>
  </si>
  <si>
    <t>区　　　分</t>
    <rPh sb="0" eb="1">
      <t>ク</t>
    </rPh>
    <rPh sb="4" eb="5">
      <t>ブン</t>
    </rPh>
    <phoneticPr fontId="6"/>
  </si>
  <si>
    <t>人  口  動  態</t>
    <rPh sb="0" eb="1">
      <t>ヒト</t>
    </rPh>
    <rPh sb="3" eb="4">
      <t>クチ</t>
    </rPh>
    <rPh sb="6" eb="7">
      <t>ドウ</t>
    </rPh>
    <rPh sb="9" eb="10">
      <t>タイ</t>
    </rPh>
    <phoneticPr fontId="6"/>
  </si>
  <si>
    <t xml:space="preserve">    9.1</t>
  </si>
  <si>
    <t>自　然　動　態</t>
    <rPh sb="0" eb="1">
      <t>ジ</t>
    </rPh>
    <rPh sb="2" eb="3">
      <t>ゼン</t>
    </rPh>
    <rPh sb="4" eb="5">
      <t>ドウ</t>
    </rPh>
    <rPh sb="6" eb="7">
      <t>タイ</t>
    </rPh>
    <phoneticPr fontId="6"/>
  </si>
  <si>
    <t>H23.10.1 ～ H24.9.30</t>
  </si>
  <si>
    <t>社　会　動　態</t>
    <rPh sb="0" eb="1">
      <t>シャ</t>
    </rPh>
    <rPh sb="2" eb="3">
      <t>カイ</t>
    </rPh>
    <rPh sb="4" eb="5">
      <t>ドウ</t>
    </rPh>
    <rPh sb="6" eb="7">
      <t>タイ</t>
    </rPh>
    <phoneticPr fontId="6"/>
  </si>
  <si>
    <t>前　月　比</t>
    <rPh sb="0" eb="1">
      <t>マエ</t>
    </rPh>
    <rPh sb="2" eb="3">
      <t>ツキ</t>
    </rPh>
    <rPh sb="4" eb="5">
      <t>ヒ</t>
    </rPh>
    <phoneticPr fontId="6"/>
  </si>
  <si>
    <t>社会増減確認</t>
    <rPh sb="0" eb="2">
      <t>シャカイ</t>
    </rPh>
    <rPh sb="4" eb="6">
      <t>カクニン</t>
    </rPh>
    <phoneticPr fontId="24"/>
  </si>
  <si>
    <t>順　位</t>
    <rPh sb="0" eb="1">
      <t>ジュン</t>
    </rPh>
    <rPh sb="2" eb="3">
      <t>クライ</t>
    </rPh>
    <phoneticPr fontId="6"/>
  </si>
  <si>
    <t>増　加　数</t>
    <rPh sb="0" eb="1">
      <t>ゾウ</t>
    </rPh>
    <rPh sb="2" eb="3">
      <t>カ</t>
    </rPh>
    <rPh sb="4" eb="5">
      <t>スウ</t>
    </rPh>
    <phoneticPr fontId="6"/>
  </si>
  <si>
    <t>市 町 村 名</t>
    <rPh sb="0" eb="1">
      <t>シ</t>
    </rPh>
    <rPh sb="2" eb="3">
      <t>マチ</t>
    </rPh>
    <rPh sb="4" eb="5">
      <t>ムラ</t>
    </rPh>
    <rPh sb="6" eb="7">
      <t>メイ</t>
    </rPh>
    <phoneticPr fontId="6"/>
  </si>
  <si>
    <t>社会増減数
（転入－転出）</t>
    <rPh sb="7" eb="9">
      <t>テンニュウ</t>
    </rPh>
    <rPh sb="10" eb="12">
      <t>テンシュツ</t>
    </rPh>
    <phoneticPr fontId="24"/>
  </si>
  <si>
    <t>減　少　数</t>
    <rPh sb="0" eb="1">
      <t>ゲン</t>
    </rPh>
    <rPh sb="2" eb="3">
      <t>ショウ</t>
    </rPh>
    <rPh sb="4" eb="5">
      <t>スウ</t>
    </rPh>
    <phoneticPr fontId="6"/>
  </si>
  <si>
    <t>（単位：人）</t>
    <rPh sb="1" eb="3">
      <t>タンイ</t>
    </rPh>
    <rPh sb="4" eb="5">
      <t>ニン</t>
    </rPh>
    <phoneticPr fontId="6"/>
  </si>
  <si>
    <t>（単位：市町村）</t>
    <rPh sb="1" eb="3">
      <t>タンイ</t>
    </rPh>
    <rPh sb="4" eb="7">
      <t>シチョウソン</t>
    </rPh>
    <phoneticPr fontId="6"/>
  </si>
  <si>
    <t>人　　　　口</t>
    <rPh sb="0" eb="1">
      <t>ヒト</t>
    </rPh>
    <rPh sb="5" eb="6">
      <t>クチ</t>
    </rPh>
    <phoneticPr fontId="24"/>
  </si>
  <si>
    <t>出　　生</t>
    <rPh sb="0" eb="1">
      <t>シュツ</t>
    </rPh>
    <rPh sb="3" eb="4">
      <t>セイ</t>
    </rPh>
    <phoneticPr fontId="24"/>
  </si>
  <si>
    <t>由利本荘市</t>
  </si>
  <si>
    <t xml:space="preserve"> 山　本　郡</t>
    <rPh sb="1" eb="2">
      <t>ヤマ</t>
    </rPh>
    <rPh sb="3" eb="4">
      <t>ホン</t>
    </rPh>
    <rPh sb="5" eb="6">
      <t>グン</t>
    </rPh>
    <phoneticPr fontId="6"/>
  </si>
  <si>
    <t>区　　分</t>
  </si>
  <si>
    <t>増減数</t>
  </si>
  <si>
    <t>鹿角市</t>
  </si>
  <si>
    <t>増　　加　　世　　帯</t>
    <rPh sb="0" eb="1">
      <t>ゾウ</t>
    </rPh>
    <rPh sb="3" eb="4">
      <t>カ</t>
    </rPh>
    <rPh sb="6" eb="7">
      <t>ヨ</t>
    </rPh>
    <rPh sb="9" eb="10">
      <t>オビ</t>
    </rPh>
    <phoneticPr fontId="6"/>
  </si>
  <si>
    <t>総 人 口
(人)</t>
    <rPh sb="0" eb="1">
      <t>ソウ</t>
    </rPh>
    <rPh sb="2" eb="3">
      <t>ヒト</t>
    </rPh>
    <rPh sb="4" eb="5">
      <t>グチ</t>
    </rPh>
    <rPh sb="7" eb="8">
      <t>ニン</t>
    </rPh>
    <phoneticPr fontId="46"/>
  </si>
  <si>
    <t>◆人口増減</t>
    <rPh sb="1" eb="3">
      <t>ジンコウ</t>
    </rPh>
    <rPh sb="3" eb="5">
      <t>ゾウゲン</t>
    </rPh>
    <phoneticPr fontId="24"/>
  </si>
  <si>
    <t>世帯数
(世帯)</t>
    <rPh sb="0" eb="3">
      <t>セタイスウ</t>
    </rPh>
    <rPh sb="5" eb="7">
      <t>セタイ</t>
    </rPh>
    <phoneticPr fontId="46"/>
  </si>
  <si>
    <t>平成28年10月～29年 9月</t>
    <rPh sb="0" eb="2">
      <t>ヘイセイ</t>
    </rPh>
    <rPh sb="4" eb="5">
      <t>ネン</t>
    </rPh>
    <rPh sb="7" eb="8">
      <t>ツキ</t>
    </rPh>
    <rPh sb="11" eb="12">
      <t>ネン</t>
    </rPh>
    <rPh sb="14" eb="15">
      <t>ガツ</t>
    </rPh>
    <phoneticPr fontId="36"/>
  </si>
  <si>
    <t>県計</t>
    <rPh sb="0" eb="1">
      <t>ケン</t>
    </rPh>
    <rPh sb="1" eb="2">
      <t>ケイ</t>
    </rPh>
    <phoneticPr fontId="6"/>
  </si>
  <si>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6"/>
  </si>
  <si>
    <t xml:space="preserve">    8.1</t>
  </si>
  <si>
    <t>過去1年間の累計</t>
    <rPh sb="6" eb="8">
      <t>ルイケイ</t>
    </rPh>
    <phoneticPr fontId="36"/>
  </si>
  <si>
    <t>注２）県の人口（県計）については、県内移動の要素（県内転入者数及び県内転出者数）を除いて算出しているので市町村人口の総計とは一致しない。</t>
    <rPh sb="0" eb="1">
      <t>チュウ</t>
    </rPh>
    <phoneticPr fontId="6"/>
  </si>
  <si>
    <t>　　　台帳から削除された世帯数の合計である。</t>
    <rPh sb="3" eb="5">
      <t>ダイチョウ</t>
    </rPh>
    <rPh sb="7" eb="9">
      <t>サクジョ</t>
    </rPh>
    <rPh sb="12" eb="15">
      <t>セタイスウ</t>
    </rPh>
    <rPh sb="16" eb="18">
      <t>ゴウケイ</t>
    </rPh>
    <phoneticPr fontId="6"/>
  </si>
  <si>
    <r>
      <t xml:space="preserve">・・・・・・・・ </t>
    </r>
    <r>
      <rPr>
        <sz val="10"/>
        <rFont val="ＭＳ Ｐゴシック"/>
        <family val="3"/>
        <charset val="128"/>
      </rPr>
      <t>Ｐ１</t>
    </r>
  </si>
  <si>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6"/>
  </si>
  <si>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6"/>
  </si>
  <si>
    <t>五城目町</t>
    <rPh sb="0" eb="4">
      <t>ゴジョウメマチ</t>
    </rPh>
    <phoneticPr fontId="6"/>
  </si>
  <si>
    <t>　　　に登録または台帳から削除された者の合計である。</t>
    <rPh sb="18" eb="19">
      <t>モノ</t>
    </rPh>
    <rPh sb="20" eb="22">
      <t>ゴウケイ</t>
    </rPh>
    <phoneticPr fontId="24"/>
  </si>
  <si>
    <t>死　亡</t>
  </si>
  <si>
    <t>集　計　期　間</t>
    <rPh sb="0" eb="1">
      <t>シュウ</t>
    </rPh>
    <rPh sb="2" eb="3">
      <t>ケイ</t>
    </rPh>
    <rPh sb="4" eb="5">
      <t>キ</t>
    </rPh>
    <rPh sb="6" eb="7">
      <t>アイダ</t>
    </rPh>
    <phoneticPr fontId="36"/>
  </si>
  <si>
    <t>(単位：世帯）</t>
  </si>
  <si>
    <t>県内
転入</t>
  </si>
  <si>
    <t>新設等</t>
  </si>
  <si>
    <t>郡部計</t>
    <rPh sb="0" eb="1">
      <t>グン</t>
    </rPh>
    <rPh sb="1" eb="2">
      <t>ブ</t>
    </rPh>
    <rPh sb="2" eb="3">
      <t>ケイ</t>
    </rPh>
    <phoneticPr fontId="6"/>
  </si>
  <si>
    <t>消滅等</t>
  </si>
  <si>
    <t xml:space="preserve"> 雄　勝　郡</t>
    <rPh sb="1" eb="2">
      <t>オス</t>
    </rPh>
    <rPh sb="3" eb="4">
      <t>ショウ</t>
    </rPh>
    <rPh sb="5" eb="6">
      <t>グン</t>
    </rPh>
    <phoneticPr fontId="6"/>
  </si>
  <si>
    <t>前月の
世帯数</t>
    <rPh sb="4" eb="7">
      <t>セタイスウ</t>
    </rPh>
    <phoneticPr fontId="6"/>
  </si>
  <si>
    <t xml:space="preserve"> 北 秋 田 郡</t>
    <rPh sb="1" eb="2">
      <t>キタ</t>
    </rPh>
    <rPh sb="3" eb="4">
      <t>アキ</t>
    </rPh>
    <rPh sb="5" eb="6">
      <t>タ</t>
    </rPh>
    <rPh sb="7" eb="8">
      <t>グン</t>
    </rPh>
    <phoneticPr fontId="6"/>
  </si>
  <si>
    <t>県内
転出</t>
    <rPh sb="4" eb="5">
      <t>シュツ</t>
    </rPh>
    <phoneticPr fontId="6"/>
  </si>
  <si>
    <t>潟上市</t>
    <rPh sb="0" eb="3">
      <t>カタガミシ</t>
    </rPh>
    <phoneticPr fontId="6"/>
  </si>
  <si>
    <t>県外
転出</t>
    <rPh sb="4" eb="5">
      <t>シュツ</t>
    </rPh>
    <phoneticPr fontId="6"/>
  </si>
  <si>
    <t>社 会 増 減</t>
    <rPh sb="0" eb="1">
      <t>シャ</t>
    </rPh>
    <rPh sb="2" eb="3">
      <t>カイ</t>
    </rPh>
    <rPh sb="4" eb="5">
      <t>ゾウ</t>
    </rPh>
    <rPh sb="6" eb="7">
      <t>ゲン</t>
    </rPh>
    <phoneticPr fontId="46"/>
  </si>
  <si>
    <t>出　生</t>
  </si>
  <si>
    <t>【図２】</t>
  </si>
  <si>
    <t>東成瀬村</t>
  </si>
  <si>
    <t>秋田市</t>
    <rPh sb="0" eb="3">
      <t>アキタシ</t>
    </rPh>
    <phoneticPr fontId="6"/>
  </si>
  <si>
    <t>H21.10.1 ～ H22.9.30</t>
  </si>
  <si>
    <t>増　　加:</t>
  </si>
  <si>
    <t>H22.10.1 ～ H23.9.30</t>
  </si>
  <si>
    <t>H24.10.1 ～ H25.9.30</t>
  </si>
  <si>
    <t>H27.10.1 ～ H28.9.30</t>
  </si>
  <si>
    <t xml:space="preserve">     12月　　〃　　</t>
    <rPh sb="7" eb="8">
      <t>ツキ</t>
    </rPh>
    <phoneticPr fontId="36"/>
  </si>
  <si>
    <t>（県内への転入）</t>
  </si>
  <si>
    <t>（県外への転出）</t>
  </si>
  <si>
    <t>（死　亡）</t>
  </si>
  <si>
    <t>（自然増減＝出生－死亡）</t>
    <rPh sb="6" eb="8">
      <t>シュッショウ</t>
    </rPh>
    <rPh sb="9" eb="11">
      <t>シボウ</t>
    </rPh>
    <phoneticPr fontId="36"/>
  </si>
  <si>
    <r>
      <t xml:space="preserve">・・・・・・・・ </t>
    </r>
    <r>
      <rPr>
        <sz val="10"/>
        <rFont val="ＭＳ Ｐゴシック"/>
        <family val="3"/>
        <charset val="128"/>
      </rPr>
      <t>Ｐ８</t>
    </r>
  </si>
  <si>
    <t>（社会増減＝県内への転入－県外への転出）</t>
    <rPh sb="6" eb="8">
      <t>ケンナイ</t>
    </rPh>
    <rPh sb="10" eb="12">
      <t>テンニュウ</t>
    </rPh>
    <rPh sb="13" eb="15">
      <t>ケンガイ</t>
    </rPh>
    <rPh sb="17" eb="19">
      <t>テンシュツ</t>
    </rPh>
    <phoneticPr fontId="36"/>
  </si>
  <si>
    <t>◆人口増減＝自然増減＋社会増減</t>
    <rPh sb="6" eb="8">
      <t>シゼン</t>
    </rPh>
    <rPh sb="8" eb="10">
      <t>ゾウゲン</t>
    </rPh>
    <rPh sb="11" eb="13">
      <t>シャカイ</t>
    </rPh>
    <rPh sb="13" eb="15">
      <t>ゾウゲン</t>
    </rPh>
    <phoneticPr fontId="36"/>
  </si>
  <si>
    <t>増減なし:</t>
    <rPh sb="0" eb="2">
      <t>ゾウゲン</t>
    </rPh>
    <phoneticPr fontId="6"/>
  </si>
  <si>
    <t>減　　少:</t>
  </si>
  <si>
    <t>《 人口増減 》</t>
  </si>
  <si>
    <t>H25.10.1 ～ H26.9.30</t>
  </si>
  <si>
    <t>【要約表】市町村別人口と世帯</t>
    <rPh sb="1" eb="3">
      <t>ヨウヤク</t>
    </rPh>
    <rPh sb="3" eb="4">
      <t>ヒョウ</t>
    </rPh>
    <rPh sb="5" eb="8">
      <t>シチョウソン</t>
    </rPh>
    <rPh sb="8" eb="9">
      <t>ベツ</t>
    </rPh>
    <rPh sb="9" eb="11">
      <t>ジンコウ</t>
    </rPh>
    <rPh sb="12" eb="14">
      <t>セタイ</t>
    </rPh>
    <phoneticPr fontId="6"/>
  </si>
  <si>
    <t>【図１】</t>
  </si>
  <si>
    <t>【表１】</t>
  </si>
  <si>
    <t xml:space="preserve"> 人　　口　　増　　減</t>
    <rPh sb="1" eb="2">
      <t>ヒト</t>
    </rPh>
    <rPh sb="4" eb="5">
      <t>クチ</t>
    </rPh>
    <rPh sb="7" eb="8">
      <t>ゾウ</t>
    </rPh>
    <rPh sb="10" eb="11">
      <t>ゲン</t>
    </rPh>
    <phoneticPr fontId="46"/>
  </si>
  <si>
    <t>自 然 増 減</t>
    <rPh sb="0" eb="1">
      <t>ジ</t>
    </rPh>
    <rPh sb="2" eb="3">
      <t>ゼン</t>
    </rPh>
    <rPh sb="4" eb="5">
      <t>ゾウ</t>
    </rPh>
    <rPh sb="6" eb="7">
      <t>ゲン</t>
    </rPh>
    <phoneticPr fontId="46"/>
  </si>
  <si>
    <t>令和2年</t>
    <rPh sb="0" eb="2">
      <t>レイワ</t>
    </rPh>
    <rPh sb="3" eb="4">
      <t>トシ</t>
    </rPh>
    <phoneticPr fontId="6"/>
  </si>
  <si>
    <t>世帯の
増減数
(世帯)</t>
    <rPh sb="0" eb="2">
      <t>セタイ</t>
    </rPh>
    <rPh sb="4" eb="6">
      <t>ゾウゲン</t>
    </rPh>
    <rPh sb="6" eb="7">
      <t>スウ</t>
    </rPh>
    <rPh sb="9" eb="11">
      <t>セタイ</t>
    </rPh>
    <phoneticPr fontId="46"/>
  </si>
  <si>
    <t>対前月増減数</t>
  </si>
  <si>
    <t>前年同月比</t>
    <rPh sb="0" eb="2">
      <t>ゼンネン</t>
    </rPh>
    <rPh sb="2" eb="5">
      <t>ドウゲツヒ</t>
    </rPh>
    <phoneticPr fontId="6"/>
  </si>
  <si>
    <t>増減数
(人)</t>
    <rPh sb="0" eb="2">
      <t>ゾウゲン</t>
    </rPh>
    <rPh sb="2" eb="3">
      <t>スウ</t>
    </rPh>
    <rPh sb="5" eb="6">
      <t>ニン</t>
    </rPh>
    <phoneticPr fontId="46"/>
  </si>
  <si>
    <t>増減率
(％)</t>
    <rPh sb="0" eb="2">
      <t>ゾウゲン</t>
    </rPh>
    <phoneticPr fontId="46"/>
  </si>
  <si>
    <t>雄勝郡</t>
  </si>
  <si>
    <t>増減数</t>
    <rPh sb="0" eb="2">
      <t>ゾウゲン</t>
    </rPh>
    <rPh sb="2" eb="3">
      <t>スウ</t>
    </rPh>
    <phoneticPr fontId="46"/>
  </si>
  <si>
    <t>●人口増減</t>
    <rPh sb="3" eb="5">
      <t>ゾウゲン</t>
    </rPh>
    <phoneticPr fontId="6"/>
  </si>
  <si>
    <t>－</t>
  </si>
  <si>
    <t>社　会　増　減</t>
    <rPh sb="4" eb="5">
      <t>ゾウ</t>
    </rPh>
    <rPh sb="6" eb="7">
      <t>ゲン</t>
    </rPh>
    <phoneticPr fontId="36"/>
  </si>
  <si>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36"/>
  </si>
  <si>
    <t>前年同月比増減率（右目盛り）</t>
    <rPh sb="0" eb="2">
      <t>ゼンネン</t>
    </rPh>
    <rPh sb="2" eb="5">
      <t>ドウゲツヒ</t>
    </rPh>
    <rPh sb="5" eb="8">
      <t>ゾウゲンリツ</t>
    </rPh>
    <rPh sb="9" eb="10">
      <t>ミギ</t>
    </rPh>
    <rPh sb="10" eb="12">
      <t>メモ</t>
    </rPh>
    <phoneticPr fontId="45"/>
  </si>
  <si>
    <t>湯沢市</t>
  </si>
  <si>
    <t>◆自然増減</t>
    <rPh sb="1" eb="3">
      <t>シゼン</t>
    </rPh>
    <rPh sb="3" eb="5">
      <t>ゾウゲン</t>
    </rPh>
    <phoneticPr fontId="36"/>
  </si>
  <si>
    <t>◆社会増減</t>
    <rPh sb="3" eb="5">
      <t>ゾウゲン</t>
    </rPh>
    <phoneticPr fontId="36"/>
  </si>
  <si>
    <t>●社会増減</t>
    <rPh sb="3" eb="5">
      <t>ゾウゲン</t>
    </rPh>
    <phoneticPr fontId="6"/>
  </si>
  <si>
    <t>12月</t>
  </si>
  <si>
    <t>◆自然増減</t>
    <rPh sb="1" eb="3">
      <t>シゼン</t>
    </rPh>
    <rPh sb="3" eb="5">
      <t>ゾウゲン</t>
    </rPh>
    <phoneticPr fontId="24"/>
  </si>
  <si>
    <t>◆社会増減</t>
    <rPh sb="1" eb="3">
      <t>シャカイ</t>
    </rPh>
    <rPh sb="3" eb="5">
      <t>ゾウゲン</t>
    </rPh>
    <phoneticPr fontId="24"/>
  </si>
  <si>
    <t>由利本荘市</t>
    <rPh sb="0" eb="2">
      <t>ユリ</t>
    </rPh>
    <rPh sb="2" eb="5">
      <t>ホンジョウシ</t>
    </rPh>
    <phoneticPr fontId="6"/>
  </si>
  <si>
    <t>人口増減</t>
    <rPh sb="0" eb="2">
      <t>ジンコウ</t>
    </rPh>
    <phoneticPr fontId="24"/>
  </si>
  <si>
    <t>自然増減</t>
    <rPh sb="0" eb="2">
      <t>シゼン</t>
    </rPh>
    <phoneticPr fontId="24"/>
  </si>
  <si>
    <t>社会増減</t>
    <rPh sb="0" eb="2">
      <t>シャカイ</t>
    </rPh>
    <phoneticPr fontId="24"/>
  </si>
  <si>
    <t>自然増減確認</t>
    <rPh sb="0" eb="2">
      <t>シゼン</t>
    </rPh>
    <rPh sb="4" eb="6">
      <t>カクニン</t>
    </rPh>
    <phoneticPr fontId="24"/>
  </si>
  <si>
    <t>社会増減数</t>
    <rPh sb="0" eb="2">
      <t>シャカイ</t>
    </rPh>
    <rPh sb="2" eb="4">
      <t>ゾウゲン</t>
    </rPh>
    <rPh sb="4" eb="5">
      <t>スウ</t>
    </rPh>
    <phoneticPr fontId="6"/>
  </si>
  <si>
    <t>郡部計</t>
  </si>
  <si>
    <t>転　入</t>
  </si>
  <si>
    <t>北秋田郡</t>
  </si>
  <si>
    <t>出　生</t>
    <rPh sb="0" eb="1">
      <t>デ</t>
    </rPh>
    <rPh sb="2" eb="3">
      <t>セイ</t>
    </rPh>
    <phoneticPr fontId="6"/>
  </si>
  <si>
    <t>平成30年10月～元年 9月</t>
    <rPh sb="0" eb="2">
      <t>ヘイセイ</t>
    </rPh>
    <rPh sb="4" eb="5">
      <t>ネン</t>
    </rPh>
    <rPh sb="7" eb="8">
      <t>ツキ</t>
    </rPh>
    <rPh sb="9" eb="10">
      <t>ガン</t>
    </rPh>
    <rPh sb="10" eb="11">
      <t>ネン</t>
    </rPh>
    <rPh sb="13" eb="14">
      <t>ガツ</t>
    </rPh>
    <phoneticPr fontId="36"/>
  </si>
  <si>
    <t>死　亡</t>
    <rPh sb="0" eb="1">
      <t>シ</t>
    </rPh>
    <rPh sb="2" eb="3">
      <t>ボウ</t>
    </rPh>
    <phoneticPr fontId="6"/>
  </si>
  <si>
    <t>転　入</t>
    <rPh sb="0" eb="1">
      <t>テン</t>
    </rPh>
    <rPh sb="2" eb="3">
      <t>イ</t>
    </rPh>
    <phoneticPr fontId="6"/>
  </si>
  <si>
    <t>転　出</t>
    <rPh sb="0" eb="1">
      <t>テン</t>
    </rPh>
    <rPh sb="2" eb="3">
      <t>デ</t>
    </rPh>
    <phoneticPr fontId="6"/>
  </si>
  <si>
    <t>男鹿市</t>
  </si>
  <si>
    <t>◆図１用データ</t>
    <rPh sb="1" eb="2">
      <t>ズ</t>
    </rPh>
    <rPh sb="3" eb="4">
      <t>ヨウ</t>
    </rPh>
    <phoneticPr fontId="6"/>
  </si>
  <si>
    <t>◆図２用データ</t>
    <rPh sb="1" eb="2">
      <t>ズ</t>
    </rPh>
    <rPh sb="3" eb="4">
      <t>ヨウ</t>
    </rPh>
    <phoneticPr fontId="6"/>
  </si>
  <si>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24"/>
  </si>
  <si>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24"/>
  </si>
  <si>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36"/>
  </si>
  <si>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36"/>
  </si>
  <si>
    <t>注１）人口及び世帯数は、平成27年国勢調査の確定値をもとに算出している。</t>
    <rPh sb="3" eb="5">
      <t>ジンコウ</t>
    </rPh>
    <rPh sb="5" eb="6">
      <t>オヨ</t>
    </rPh>
    <rPh sb="7" eb="10">
      <t>セタイスウ</t>
    </rPh>
    <rPh sb="22" eb="24">
      <t>カクテイ</t>
    </rPh>
    <phoneticPr fontId="6"/>
  </si>
  <si>
    <t>１　概況、目次、利用上の注意</t>
  </si>
  <si>
    <t>２　総人口と世帯の推移（図１、表１）</t>
    <rPh sb="2" eb="3">
      <t>ソウ</t>
    </rPh>
    <rPh sb="3" eb="5">
      <t>ジンコウ</t>
    </rPh>
    <phoneticPr fontId="6"/>
  </si>
  <si>
    <t>４　市町村別の人口</t>
    <rPh sb="7" eb="9">
      <t>ジンコウ</t>
    </rPh>
    <phoneticPr fontId="6"/>
  </si>
  <si>
    <t>５　市町村別の世帯数</t>
  </si>
  <si>
    <t>６　人口増減の月別推移</t>
  </si>
  <si>
    <t>２　総人口と世帯の推移</t>
    <rPh sb="2" eb="3">
      <t>ソウ</t>
    </rPh>
    <phoneticPr fontId="46"/>
  </si>
  <si>
    <t>３　自然増減と社会増減の推移</t>
    <rPh sb="4" eb="6">
      <t>ゾウゲン</t>
    </rPh>
    <rPh sb="9" eb="11">
      <t>ゾウゲン</t>
    </rPh>
    <phoneticPr fontId="36"/>
  </si>
  <si>
    <t>６　人口増減の月別推移</t>
    <rPh sb="4" eb="6">
      <t>ゾウゲン</t>
    </rPh>
    <phoneticPr fontId="36"/>
  </si>
  <si>
    <t xml:space="preserve">    11.1</t>
  </si>
  <si>
    <t>11月</t>
  </si>
  <si>
    <t>八峰町</t>
  </si>
  <si>
    <t>2月</t>
  </si>
  <si>
    <t>3月</t>
  </si>
  <si>
    <t>4月</t>
  </si>
  <si>
    <t>5月</t>
  </si>
  <si>
    <t>6月</t>
  </si>
  <si>
    <t>7月</t>
  </si>
  <si>
    <t>3.1</t>
  </si>
  <si>
    <t>8月</t>
  </si>
  <si>
    <t>H29.10.1 ～ H30.9.30</t>
  </si>
  <si>
    <t>平成26年10月～27年 9月</t>
    <rPh sb="0" eb="2">
      <t>ヘイセイ</t>
    </rPh>
    <rPh sb="4" eb="5">
      <t>ネン</t>
    </rPh>
    <rPh sb="7" eb="8">
      <t>ツキ</t>
    </rPh>
    <rPh sb="11" eb="12">
      <t>ネン</t>
    </rPh>
    <rPh sb="14" eb="15">
      <t>ガツ</t>
    </rPh>
    <phoneticPr fontId="36"/>
  </si>
  <si>
    <t>八峰町</t>
    <rPh sb="0" eb="3">
      <t>ハッポウチョウ</t>
    </rPh>
    <phoneticPr fontId="6"/>
  </si>
  <si>
    <t>平成27年10月～28年 9月</t>
    <rPh sb="0" eb="2">
      <t>ヘイセイ</t>
    </rPh>
    <rPh sb="4" eb="5">
      <t>ネン</t>
    </rPh>
    <rPh sb="7" eb="8">
      <t>ツキ</t>
    </rPh>
    <rPh sb="11" eb="12">
      <t>ネン</t>
    </rPh>
    <rPh sb="14" eb="15">
      <t>ツキ</t>
    </rPh>
    <phoneticPr fontId="36"/>
  </si>
  <si>
    <t>死　　亡</t>
    <rPh sb="0" eb="1">
      <t>シ</t>
    </rPh>
    <rPh sb="3" eb="4">
      <t>ボウ</t>
    </rPh>
    <phoneticPr fontId="6"/>
  </si>
  <si>
    <t>出　　生</t>
    <rPh sb="0" eb="1">
      <t>デ</t>
    </rPh>
    <rPh sb="3" eb="4">
      <t>セイ</t>
    </rPh>
    <phoneticPr fontId="6"/>
  </si>
  <si>
    <t>自年/月～至年/月</t>
  </si>
  <si>
    <t>社会増減数</t>
    <rPh sb="0" eb="2">
      <t>シャカイ</t>
    </rPh>
    <rPh sb="2" eb="3">
      <t>ゾウ</t>
    </rPh>
    <rPh sb="3" eb="4">
      <t>ゲン</t>
    </rPh>
    <rPh sb="4" eb="5">
      <t>スウ</t>
    </rPh>
    <phoneticPr fontId="6"/>
  </si>
  <si>
    <t>【人口概況】</t>
    <rPh sb="1" eb="3">
      <t>ジンコウ</t>
    </rPh>
    <rPh sb="3" eb="5">
      <t>ガイキョウ</t>
    </rPh>
    <phoneticPr fontId="6"/>
  </si>
  <si>
    <t>社　会　増　減（人）</t>
    <rPh sb="0" eb="1">
      <t>シャ</t>
    </rPh>
    <rPh sb="2" eb="3">
      <t>カイ</t>
    </rPh>
    <rPh sb="4" eb="5">
      <t>ゾウ</t>
    </rPh>
    <rPh sb="6" eb="7">
      <t>ゲン</t>
    </rPh>
    <rPh sb="8" eb="9">
      <t>ニン</t>
    </rPh>
    <phoneticPr fontId="6"/>
  </si>
  <si>
    <t>,</t>
  </si>
  <si>
    <t>◆前月に比べ</t>
    <rPh sb="1" eb="3">
      <t>ゼンゲツ</t>
    </rPh>
    <rPh sb="4" eb="5">
      <t>クラ</t>
    </rPh>
    <phoneticPr fontId="6"/>
  </si>
  <si>
    <t>◆前年同月に比べ</t>
    <rPh sb="1" eb="3">
      <t>ゼンネン</t>
    </rPh>
    <rPh sb="3" eb="5">
      <t>ドウゲツ</t>
    </rPh>
    <rPh sb="6" eb="7">
      <t>クラ</t>
    </rPh>
    <phoneticPr fontId="6"/>
  </si>
  <si>
    <t>《 目次 》</t>
    <rPh sb="2" eb="4">
      <t>モクジ</t>
    </rPh>
    <phoneticPr fontId="6"/>
  </si>
  <si>
    <t>1日 現在</t>
    <rPh sb="1" eb="2">
      <t>ニチ</t>
    </rPh>
    <rPh sb="3" eb="5">
      <t>ゲンザイ</t>
    </rPh>
    <phoneticPr fontId="6"/>
  </si>
  <si>
    <t>から</t>
  </si>
  <si>
    <t>まで一か月間の人口増減 】</t>
    <rPh sb="2" eb="3">
      <t>イッ</t>
    </rPh>
    <rPh sb="4" eb="6">
      <t>ゲツカン</t>
    </rPh>
    <rPh sb="7" eb="9">
      <t>ジンコウ</t>
    </rPh>
    <phoneticPr fontId="6"/>
  </si>
  <si>
    <t>三種町</t>
    <rPh sb="0" eb="3">
      <t>ミタネチョウ</t>
    </rPh>
    <phoneticPr fontId="6"/>
  </si>
  <si>
    <t>まで一年間の人口増減 】</t>
    <rPh sb="2" eb="5">
      <t>イチネンカン</t>
    </rPh>
    <rPh sb="6" eb="8">
      <t>ジンコウ</t>
    </rPh>
    <phoneticPr fontId="6"/>
  </si>
  <si>
    <t>★利用上の注意</t>
    <rPh sb="1" eb="4">
      <t>リヨウジョウ</t>
    </rPh>
    <rPh sb="5" eb="7">
      <t>チュウイ</t>
    </rPh>
    <phoneticPr fontId="6"/>
  </si>
  <si>
    <t>平成29年10月～30年 9月</t>
    <rPh sb="0" eb="2">
      <t>ヘイセイ</t>
    </rPh>
    <rPh sb="4" eb="5">
      <t>ネン</t>
    </rPh>
    <rPh sb="7" eb="8">
      <t>ツキ</t>
    </rPh>
    <rPh sb="11" eb="12">
      <t>ネン</t>
    </rPh>
    <rPh sb="14" eb="15">
      <t>ガツ</t>
    </rPh>
    <phoneticPr fontId="36"/>
  </si>
  <si>
    <t>現在の総人口</t>
    <rPh sb="0" eb="2">
      <t>ゲンザイ</t>
    </rPh>
    <rPh sb="3" eb="6">
      <t>ソウジンコウ</t>
    </rPh>
    <phoneticPr fontId="6"/>
  </si>
  <si>
    <t>現在の世帯数</t>
    <rPh sb="0" eb="2">
      <t>ゲンザイ</t>
    </rPh>
    <rPh sb="3" eb="6">
      <t>セタイスウ</t>
    </rPh>
    <phoneticPr fontId="6"/>
  </si>
  <si>
    <r>
      <t xml:space="preserve">・・・・・・・・ </t>
    </r>
    <r>
      <rPr>
        <sz val="10"/>
        <rFont val="ＭＳ Ｐゴシック"/>
        <family val="3"/>
        <charset val="128"/>
      </rPr>
      <t>Ｐ２</t>
    </r>
  </si>
  <si>
    <r>
      <t xml:space="preserve">・・・・・・・・ </t>
    </r>
    <r>
      <rPr>
        <sz val="10"/>
        <rFont val="ＭＳ Ｐゴシック"/>
        <family val="3"/>
        <charset val="128"/>
      </rPr>
      <t>Ｐ６</t>
    </r>
  </si>
  <si>
    <r>
      <t xml:space="preserve">・・・・・・・・ </t>
    </r>
    <r>
      <rPr>
        <sz val="10"/>
        <rFont val="ＭＳ Ｐゴシック"/>
        <family val="3"/>
        <charset val="128"/>
      </rPr>
      <t>Ｐ７</t>
    </r>
  </si>
  <si>
    <t>県内への
転　　  入</t>
    <rPh sb="0" eb="2">
      <t>ケンナイ</t>
    </rPh>
    <rPh sb="5" eb="6">
      <t>テン</t>
    </rPh>
    <rPh sb="10" eb="11">
      <t>イ</t>
    </rPh>
    <phoneticPr fontId="6"/>
  </si>
  <si>
    <t>人口増減数
（人）</t>
    <rPh sb="0" eb="2">
      <t>ジンコウ</t>
    </rPh>
    <rPh sb="2" eb="4">
      <t>ゾウゲン</t>
    </rPh>
    <rPh sb="4" eb="5">
      <t>スウ</t>
    </rPh>
    <rPh sb="7" eb="8">
      <t>ニン</t>
    </rPh>
    <phoneticPr fontId="6"/>
  </si>
  <si>
    <t>注３）「出生」、「死亡」、「転入」及び「転出」欄の数値は、推計年月日の前月1か月間において、住民基本台帳</t>
    <rPh sb="0" eb="1">
      <t>チュウ</t>
    </rPh>
    <rPh sb="23" eb="24">
      <t>ラン</t>
    </rPh>
    <rPh sb="25" eb="27">
      <t>スウチ</t>
    </rPh>
    <phoneticPr fontId="24"/>
  </si>
  <si>
    <t>注２）県の人口（県計）については、県内移動の要素（県内転入者数及び県内転出者数）を除いて算出しているので</t>
    <rPh sb="0" eb="1">
      <t>チュウ</t>
    </rPh>
    <phoneticPr fontId="6"/>
  </si>
  <si>
    <t>県　計</t>
  </si>
  <si>
    <t>美郷町</t>
  </si>
  <si>
    <t xml:space="preserve"> 鹿　角　郡</t>
    <rPh sb="1" eb="2">
      <t>シカ</t>
    </rPh>
    <rPh sb="3" eb="4">
      <t>カド</t>
    </rPh>
    <rPh sb="5" eb="6">
      <t>グン</t>
    </rPh>
    <phoneticPr fontId="6"/>
  </si>
  <si>
    <t>市郡計</t>
  </si>
  <si>
    <t>市部計</t>
    <rPh sb="0" eb="1">
      <t>シ</t>
    </rPh>
    <rPh sb="1" eb="2">
      <t>ブ</t>
    </rPh>
    <rPh sb="2" eb="3">
      <t>ケイ</t>
    </rPh>
    <phoneticPr fontId="6"/>
  </si>
  <si>
    <t>湯沢市</t>
    <rPh sb="0" eb="3">
      <t>ユザワシ</t>
    </rPh>
    <phoneticPr fontId="6"/>
  </si>
  <si>
    <t>市部計</t>
  </si>
  <si>
    <t>県 内</t>
  </si>
  <si>
    <t>小坂町</t>
    <rPh sb="0" eb="3">
      <t>コサカマチ</t>
    </rPh>
    <phoneticPr fontId="6"/>
  </si>
  <si>
    <t>秋田市</t>
  </si>
  <si>
    <t>能代市</t>
  </si>
  <si>
    <t>横手市</t>
  </si>
  <si>
    <t>大館市</t>
  </si>
  <si>
    <t>潟上市</t>
  </si>
  <si>
    <t>にかほ市</t>
  </si>
  <si>
    <t>小坂町</t>
  </si>
  <si>
    <t>上小阿仁村</t>
  </si>
  <si>
    <t>山本郡</t>
  </si>
  <si>
    <t>藤里町</t>
  </si>
  <si>
    <t xml:space="preserve">     10月　　〃　　</t>
    <rPh sb="7" eb="8">
      <t>ツキ</t>
    </rPh>
    <phoneticPr fontId="36"/>
  </si>
  <si>
    <t>五城目町</t>
  </si>
  <si>
    <t>八郎潟町</t>
  </si>
  <si>
    <t>横手市</t>
    <rPh sb="0" eb="3">
      <t>ヨコテシ</t>
    </rPh>
    <phoneticPr fontId="6"/>
  </si>
  <si>
    <t>由利本荘市</t>
    <rPh sb="0" eb="5">
      <t>ユリホンジョウシ</t>
    </rPh>
    <phoneticPr fontId="6"/>
  </si>
  <si>
    <t>2.1</t>
  </si>
  <si>
    <t>４　市 町 村 別 の 人 口</t>
  </si>
  <si>
    <t>転　　　　　　　出</t>
  </si>
  <si>
    <t>区 分</t>
  </si>
  <si>
    <t>総   数</t>
  </si>
  <si>
    <t>R2.   1月　　〃　　</t>
    <rPh sb="7" eb="8">
      <t>ツキ</t>
    </rPh>
    <phoneticPr fontId="36"/>
  </si>
  <si>
    <t>人口増減</t>
    <rPh sb="0" eb="2">
      <t>ジンコウ</t>
    </rPh>
    <rPh sb="2" eb="4">
      <t>ゾウゲン</t>
    </rPh>
    <phoneticPr fontId="6"/>
  </si>
  <si>
    <t xml:space="preserve">      8月　　〃　　</t>
    <rPh sb="7" eb="8">
      <t>ツキ</t>
    </rPh>
    <phoneticPr fontId="36"/>
  </si>
  <si>
    <t>H30.10.1 ～ R元.9.30</t>
    <rPh sb="12" eb="13">
      <t>ガン</t>
    </rPh>
    <phoneticPr fontId="6"/>
  </si>
  <si>
    <t>男鹿市</t>
    <rPh sb="0" eb="3">
      <t>オガシ</t>
    </rPh>
    <phoneticPr fontId="6"/>
  </si>
  <si>
    <t xml:space="preserve">     11月　　〃　　</t>
    <rPh sb="7" eb="8">
      <t>ツキ</t>
    </rPh>
    <phoneticPr fontId="36"/>
  </si>
  <si>
    <t xml:space="preserve">    12.1</t>
  </si>
  <si>
    <t>R2. 1.1</t>
  </si>
  <si>
    <t>にかほ市</t>
    <rPh sb="3" eb="4">
      <t>シ</t>
    </rPh>
    <phoneticPr fontId="6"/>
  </si>
  <si>
    <t>仙北市</t>
    <rPh sb="0" eb="3">
      <t>センボクシ</t>
    </rPh>
    <phoneticPr fontId="6"/>
  </si>
  <si>
    <t>大潟村</t>
    <rPh sb="0" eb="3">
      <t>オオガタムラ</t>
    </rPh>
    <phoneticPr fontId="6"/>
  </si>
  <si>
    <t>鹿角市</t>
    <rPh sb="0" eb="3">
      <t>カヅノシ</t>
    </rPh>
    <phoneticPr fontId="6"/>
  </si>
  <si>
    <t>上小阿仁村</t>
    <rPh sb="0" eb="5">
      <t>カミコアニムラ</t>
    </rPh>
    <phoneticPr fontId="6"/>
  </si>
  <si>
    <t>八郎潟町</t>
    <rPh sb="0" eb="4">
      <t>ハチロウガタマチ</t>
    </rPh>
    <phoneticPr fontId="6"/>
  </si>
  <si>
    <t>井川町</t>
    <rPh sb="0" eb="3">
      <t>イカワマチ</t>
    </rPh>
    <phoneticPr fontId="6"/>
  </si>
  <si>
    <t>東成瀬村</t>
    <rPh sb="0" eb="4">
      <t>ヒガシナルセムラ</t>
    </rPh>
    <phoneticPr fontId="6"/>
  </si>
  <si>
    <t xml:space="preserve"> 南 秋 田 郡</t>
    <rPh sb="1" eb="2">
      <t>ミナミ</t>
    </rPh>
    <rPh sb="3" eb="4">
      <t>アキ</t>
    </rPh>
    <rPh sb="5" eb="6">
      <t>タ</t>
    </rPh>
    <rPh sb="7" eb="8">
      <t>グン</t>
    </rPh>
    <phoneticPr fontId="6"/>
  </si>
  <si>
    <t xml:space="preserve"> 仙　北　郡</t>
    <rPh sb="1" eb="2">
      <t>セン</t>
    </rPh>
    <rPh sb="3" eb="4">
      <t>キタ</t>
    </rPh>
    <rPh sb="5" eb="6">
      <t>グン</t>
    </rPh>
    <phoneticPr fontId="6"/>
  </si>
  <si>
    <t xml:space="preserve">      3月　　〃　　</t>
    <rPh sb="7" eb="8">
      <t>ツキ</t>
    </rPh>
    <phoneticPr fontId="36"/>
  </si>
  <si>
    <t>H31
1月</t>
    <rPh sb="5" eb="6">
      <t>ガツ</t>
    </rPh>
    <phoneticPr fontId="6"/>
  </si>
  <si>
    <t>R2
1月</t>
    <rPh sb="4" eb="5">
      <t>ガツ</t>
    </rPh>
    <phoneticPr fontId="6"/>
  </si>
  <si>
    <t xml:space="preserve">
7月</t>
    <rPh sb="2" eb="3">
      <t>ガツ</t>
    </rPh>
    <phoneticPr fontId="6"/>
  </si>
  <si>
    <t xml:space="preserve">
10月</t>
    <rPh sb="3" eb="4">
      <t>ガツ</t>
    </rPh>
    <phoneticPr fontId="6"/>
  </si>
  <si>
    <t xml:space="preserve">
4月</t>
    <rPh sb="2" eb="3">
      <t>ガツ</t>
    </rPh>
    <phoneticPr fontId="6"/>
  </si>
  <si>
    <t xml:space="preserve">
４月</t>
    <rPh sb="2" eb="3">
      <t>ガツ</t>
    </rPh>
    <phoneticPr fontId="6"/>
  </si>
  <si>
    <t>R元
5月</t>
    <rPh sb="1" eb="2">
      <t>ガン</t>
    </rPh>
    <rPh sb="4" eb="5">
      <t>ガツ</t>
    </rPh>
    <phoneticPr fontId="6"/>
  </si>
  <si>
    <t xml:space="preserve">
8月</t>
    <rPh sb="2" eb="3">
      <t>ガツ</t>
    </rPh>
    <phoneticPr fontId="6"/>
  </si>
  <si>
    <t xml:space="preserve">
9月</t>
    <rPh sb="2" eb="3">
      <t>ガツ</t>
    </rPh>
    <phoneticPr fontId="6"/>
  </si>
  <si>
    <t xml:space="preserve">
11月</t>
    <rPh sb="3" eb="4">
      <t>ガツ</t>
    </rPh>
    <phoneticPr fontId="6"/>
  </si>
  <si>
    <t xml:space="preserve">
12月</t>
    <rPh sb="3" eb="4">
      <t>ガツ</t>
    </rPh>
    <phoneticPr fontId="6"/>
  </si>
  <si>
    <t xml:space="preserve">
2月</t>
    <rPh sb="2" eb="3">
      <t>ガツ</t>
    </rPh>
    <phoneticPr fontId="6"/>
  </si>
  <si>
    <t xml:space="preserve">
3月</t>
    <rPh sb="2" eb="3">
      <t>ガツ</t>
    </rPh>
    <phoneticPr fontId="6"/>
  </si>
  <si>
    <t>4.1</t>
  </si>
  <si>
    <t>R元.  5月　一か月間</t>
    <rPh sb="8" eb="9">
      <t>1</t>
    </rPh>
    <rPh sb="10" eb="11">
      <t>ゲツ</t>
    </rPh>
    <rPh sb="11" eb="12">
      <t>アイダ</t>
    </rPh>
    <phoneticPr fontId="36"/>
  </si>
  <si>
    <t xml:space="preserve">      4月　　〃　　</t>
    <rPh sb="7" eb="8">
      <t>ツキ</t>
    </rPh>
    <phoneticPr fontId="36"/>
  </si>
  <si>
    <t>大館市</t>
    <rPh sb="0" eb="3">
      <t>オオダテシ</t>
    </rPh>
    <phoneticPr fontId="6"/>
  </si>
  <si>
    <t>H30
7月</t>
    <rPh sb="5" eb="6">
      <t>ツキ</t>
    </rPh>
    <phoneticPr fontId="6"/>
  </si>
  <si>
    <t>R元
6月</t>
    <rPh sb="1" eb="2">
      <t>ガン</t>
    </rPh>
    <rPh sb="4" eb="5">
      <t>ガツ</t>
    </rPh>
    <phoneticPr fontId="6"/>
  </si>
  <si>
    <t xml:space="preserve">
5月</t>
    <rPh sb="2" eb="3">
      <t>ガツ</t>
    </rPh>
    <phoneticPr fontId="6"/>
  </si>
  <si>
    <t>R元. 6.1</t>
    <rPh sb="1" eb="2">
      <t>ガン</t>
    </rPh>
    <phoneticPr fontId="6"/>
  </si>
  <si>
    <t>5.1</t>
  </si>
  <si>
    <t>6.1</t>
    <phoneticPr fontId="6"/>
  </si>
  <si>
    <t xml:space="preserve">      5月　　〃　　</t>
    <rPh sb="7" eb="8">
      <t>ツキ</t>
    </rPh>
    <phoneticPr fontId="36"/>
  </si>
  <si>
    <t>令和元年10月～ 2年 5月</t>
    <rPh sb="0" eb="2">
      <t>レイワ</t>
    </rPh>
    <rPh sb="2" eb="4">
      <t>ガンネン</t>
    </rPh>
    <rPh sb="6" eb="7">
      <t>ガツ</t>
    </rPh>
    <phoneticPr fontId="36"/>
  </si>
  <si>
    <t>6月</t>
    <phoneticPr fontId="6"/>
  </si>
  <si>
    <t xml:space="preserve"> (令和2年6月24日 公表）</t>
    <rPh sb="2" eb="4">
      <t>レイワ</t>
    </rPh>
    <rPh sb="5" eb="6">
      <t>トシ</t>
    </rPh>
    <rPh sb="7" eb="8">
      <t>ガツ</t>
    </rPh>
    <rPh sb="10" eb="11">
      <t>ヒ</t>
    </rPh>
    <rPh sb="12" eb="14">
      <t>コウヒョウ</t>
    </rPh>
    <phoneticPr fontId="6"/>
  </si>
  <si>
    <t>大仙市、秋田市、大館市等</t>
    <rPh sb="0" eb="3">
      <t>ダイセンシ</t>
    </rPh>
    <rPh sb="4" eb="7">
      <t>アキタシ</t>
    </rPh>
    <rPh sb="8" eb="11">
      <t>オオダテシ</t>
    </rPh>
    <rPh sb="11" eb="12">
      <t>トウ</t>
    </rPh>
    <phoneticPr fontId="6"/>
  </si>
  <si>
    <t>R元.  6月　一か月間</t>
    <rPh sb="8" eb="9">
      <t>1</t>
    </rPh>
    <rPh sb="10" eb="11">
      <t>ゲツ</t>
    </rPh>
    <rPh sb="11" eb="12">
      <t>アイダ</t>
    </rPh>
    <phoneticPr fontId="36"/>
  </si>
  <si>
    <t>減少</t>
  </si>
  <si>
    <t>世帯減少</t>
  </si>
  <si>
    <t/>
  </si>
  <si>
    <t>平成26年10月～27年 9月</t>
  </si>
  <si>
    <t>平成27年10月～28年 9月</t>
  </si>
  <si>
    <t>平成28年10月～29年 9月</t>
  </si>
  <si>
    <t>平成29年10月～30年 9月</t>
  </si>
  <si>
    <t>平成30年10月～元年 9月</t>
  </si>
  <si>
    <t>令和元年10月～ 2年 5月</t>
  </si>
  <si>
    <t>0市町村</t>
  </si>
  <si>
    <t>25市町村</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</si>
</sst>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女&quot;\ \ ##,#0#&quot;人&quot;\ \)"/>
    <numFmt numFmtId="177" formatCode="##,#0#&quot;世帯&quot;"/>
    <numFmt numFmtId="178" formatCode="##,#0#&quot;人&quot;"/>
    <numFmt numFmtId="179" formatCode="#,##0.000;[Red]\-#,##0.000"/>
    <numFmt numFmtId="180" formatCode="#,##0.00_ "/>
    <numFmt numFmtId="181" formatCode="#,##0;&quot;▲ &quot;#,##0"/>
    <numFmt numFmtId="182" formatCode="#,##0;[Red]#,##0"/>
    <numFmt numFmtId="183" formatCode="#,##0;[Red]\-#,##0;;@"/>
    <numFmt numFmtId="184" formatCode="#;#;&quot;*****&quot;"/>
    <numFmt numFmtId="185" formatCode="[$-411]&quot;【&quot;ggge&quot;年&quot;m&quot;月&quot;d&quot;日&quot;"/>
    <numFmt numFmtId="186" formatCode="[$-411]&quot;７　&quot;ggge&quot;年&quot;m&quot;月中の人口増減&quot;"/>
    <numFmt numFmtId="187" formatCode="[$-411]ge\.m\.d;@"/>
    <numFmt numFmtId="188" formatCode="[$-411]ggge&quot;年&quot;m&quot;月&quot;d&quot;日 現在&quot;"/>
    <numFmt numFmtId="189" formatCode="[$-411]ggge&quot;年&quot;m&quot;月&quot;d&quot;日&quot;;@"/>
    <numFmt numFmtId="190" formatCode="[$-411]ggge&quot;年&quot;m&quot;月&quot;d&quot;日&quot;\)"/>
    <numFmt numFmtId="191" formatCode="[$-F400]h:mm:ss\ AM/PM"/>
    <numFmt numFmtId="192" formatCode="\(\ &quot;男&quot;\ \ ##,#0#&quot;人&quot;"/>
    <numFmt numFmtId="193" formatCode="\(\ #,##0.00\ &quot;％&quot;\ \)"/>
  </numFmts>
  <fonts count="96">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11"/>
      <color theme="1"/>
      <name val="ＭＳ Ｐゴシック"/>
      <family val="3"/>
      <charset val="128"/>
      <scheme val="minor"/>
    </font>
    <font>
      <sz val="12"/>
      <name val="ＭＳ 明朝"/>
      <family val="1"/>
      <charset val="128"/>
    </font>
    <font>
      <sz val="6"/>
      <name val="ＭＳ Ｐゴシック"/>
      <family val="3"/>
    </font>
    <font>
      <b/>
      <sz val="14"/>
      <name val="ＭＳ Ｐゴシック"/>
      <family val="3"/>
    </font>
    <font>
      <sz val="14"/>
      <name val="ＭＳ Ｐゴシック"/>
      <family val="3"/>
    </font>
    <font>
      <sz val="12"/>
      <name val="ＭＳ Ｐゴシック"/>
      <family val="3"/>
    </font>
    <font>
      <sz val="10"/>
      <name val="ＭＳ Ｐゴシック"/>
      <family val="3"/>
    </font>
    <font>
      <sz val="10"/>
      <name val="ＭＳ ゴシック"/>
      <family val="3"/>
    </font>
    <font>
      <b/>
      <sz val="22"/>
      <name val="ＭＳ Ｐゴシック"/>
      <family val="3"/>
    </font>
    <font>
      <sz val="9"/>
      <name val="ＭＳ Ｐゴシック"/>
      <family val="3"/>
    </font>
    <font>
      <sz val="8"/>
      <name val="ＭＳ ゴシック"/>
      <family val="3"/>
      <charset val="128"/>
    </font>
    <font>
      <sz val="8"/>
      <name val="ＭＳ Ｐゴシック"/>
      <family val="3"/>
    </font>
    <font>
      <b/>
      <sz val="12"/>
      <name val="ＭＳ Ｐゴシック"/>
      <family val="3"/>
    </font>
    <font>
      <sz val="14"/>
      <name val="ＤＨＰ特太ゴシック体"/>
      <family val="3"/>
    </font>
    <font>
      <sz val="12"/>
      <name val="ＭＳ ゴシック"/>
      <family val="3"/>
      <charset val="128"/>
    </font>
    <font>
      <sz val="11"/>
      <name val="ＭＳ ゴシック"/>
      <family val="3"/>
      <charset val="128"/>
    </font>
    <font>
      <sz val="9"/>
      <name val="ＭＳ ゴシック"/>
      <family val="3"/>
    </font>
    <font>
      <sz val="16"/>
      <name val="ＭＳ Ｐゴシック"/>
      <family val="3"/>
      <charset val="128"/>
    </font>
    <font>
      <b/>
      <sz val="20"/>
      <name val="ＭＳ Ｐゴシック"/>
      <family val="3"/>
    </font>
    <font>
      <b/>
      <sz val="20"/>
      <name val="ＭＳ ゴシック"/>
      <family val="3"/>
    </font>
    <font>
      <sz val="10"/>
      <name val="ＭＳ ゴシック"/>
      <family val="3"/>
    </font>
    <font>
      <b/>
      <sz val="10"/>
      <name val="ＭＳ ゴシック"/>
      <family val="3"/>
    </font>
    <font>
      <b/>
      <sz val="10"/>
      <color indexed="39"/>
      <name val="ＭＳ ゴシック"/>
      <family val="3"/>
      <charset val="128"/>
    </font>
    <font>
      <b/>
      <sz val="20"/>
      <color indexed="39"/>
      <name val="ＭＳ ゴシック"/>
      <family val="3"/>
      <charset val="128"/>
    </font>
    <font>
      <b/>
      <sz val="15"/>
      <name val="ＭＳ ゴシック"/>
      <family val="3"/>
    </font>
    <font>
      <b/>
      <sz val="8"/>
      <name val="ＭＳ ゴシック"/>
      <family val="3"/>
      <charset val="128"/>
    </font>
    <font>
      <sz val="15"/>
      <name val="ＭＳ Ｐゴシック"/>
      <family val="3"/>
    </font>
    <font>
      <b/>
      <sz val="9"/>
      <name val="ＭＳ ゴシック"/>
      <family val="3"/>
    </font>
    <font>
      <b/>
      <sz val="10"/>
      <color indexed="8"/>
      <name val="ＭＳ ゴシック"/>
      <family val="3"/>
      <charset val="128"/>
    </font>
    <font>
      <b/>
      <sz val="22"/>
      <color indexed="8"/>
      <name val="ＭＳ ゴシック"/>
      <family val="3"/>
    </font>
    <font>
      <b/>
      <sz val="11"/>
      <name val="ＭＳ ゴシック"/>
      <family val="3"/>
      <charset val="128"/>
    </font>
    <font>
      <b/>
      <sz val="10"/>
      <color indexed="12"/>
      <name val="ＭＳ ゴシック"/>
      <family val="3"/>
    </font>
    <font>
      <sz val="10"/>
      <name val="ＭＳ Ｐゴシック"/>
      <family val="3"/>
    </font>
    <font>
      <sz val="10"/>
      <name val="ｺﾞｼｯｸ"/>
      <family val="3"/>
    </font>
    <font>
      <b/>
      <sz val="20"/>
      <name val="ｺﾞｼｯｸ"/>
      <family val="3"/>
    </font>
    <font>
      <b/>
      <sz val="12"/>
      <name val="ｺﾞｼｯｸ"/>
      <family val="3"/>
    </font>
    <font>
      <sz val="12"/>
      <name val="ｺﾞｼｯｸ"/>
      <family val="3"/>
      <charset val="128"/>
    </font>
    <font>
      <b/>
      <sz val="24"/>
      <name val="ＭＳ Ｐゴシック"/>
      <family val="3"/>
    </font>
    <font>
      <b/>
      <sz val="12"/>
      <name val="ＭＳ ゴシック"/>
      <family val="3"/>
    </font>
    <font>
      <b/>
      <sz val="12"/>
      <name val="HGS創英角ﾎﾟｯﾌﾟ体"/>
      <family val="3"/>
    </font>
    <font>
      <sz val="12"/>
      <name val="HGS創英角ﾎﾟｯﾌﾟ体"/>
      <family val="3"/>
    </font>
    <font>
      <sz val="11"/>
      <name val="ＭＳ Ｐゴシック"/>
      <family val="3"/>
    </font>
    <font>
      <sz val="9"/>
      <name val="ＭＳ ゴシック"/>
      <family val="3"/>
    </font>
    <font>
      <sz val="10"/>
      <name val="ＭＳ Ｐゴシック"/>
      <family val="3"/>
      <charset val="128"/>
    </font>
    <font>
      <b/>
      <sz val="9"/>
      <color indexed="81"/>
      <name val="ＭＳ Ｐゴシック"/>
      <family val="3"/>
      <charset val="128"/>
    </font>
    <font>
      <sz val="10"/>
      <name val="ＭＳ ゴシック"/>
      <family val="3"/>
      <charset val="128"/>
    </font>
    <font>
      <sz val="10"/>
      <color indexed="10"/>
      <name val="ＭＳ ゴシック"/>
      <family val="3"/>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9"/>
      <color indexed="8"/>
      <name val="ＭＳ ゴシック"/>
      <family val="3"/>
      <charset val="128"/>
    </font>
    <font>
      <sz val="11"/>
      <color indexed="8"/>
      <name val="ＭＳ ゴシック"/>
      <family val="3"/>
      <charset val="128"/>
    </font>
    <font>
      <sz val="11"/>
      <color indexed="9"/>
      <name val="ＭＳ ゴシック"/>
      <family val="3"/>
      <charset val="128"/>
    </font>
    <font>
      <sz val="11"/>
      <color indexed="60"/>
      <name val="ＭＳ Ｐゴシック"/>
      <family val="3"/>
      <charset val="128"/>
    </font>
    <font>
      <sz val="11"/>
      <color indexed="60"/>
      <name val="ＭＳ ゴシック"/>
      <family val="3"/>
      <charset val="128"/>
    </font>
    <font>
      <b/>
      <sz val="18"/>
      <color indexed="56"/>
      <name val="ＭＳ Ｐゴシック"/>
      <family val="3"/>
      <charset val="128"/>
    </font>
    <font>
      <b/>
      <sz val="11"/>
      <color indexed="9"/>
      <name val="ＭＳ ゴシック"/>
      <family val="3"/>
      <charset val="128"/>
    </font>
    <font>
      <sz val="11"/>
      <color indexed="52"/>
      <name val="ＭＳ Ｐゴシック"/>
      <family val="3"/>
      <charset val="128"/>
    </font>
    <font>
      <sz val="11"/>
      <color indexed="52"/>
      <name val="ＭＳ ゴシック"/>
      <family val="3"/>
      <charset val="128"/>
    </font>
    <font>
      <sz val="11"/>
      <color indexed="62"/>
      <name val="ＭＳ ゴシック"/>
      <family val="3"/>
      <charset val="128"/>
    </font>
    <font>
      <b/>
      <sz val="11"/>
      <color indexed="63"/>
      <name val="ＭＳ ゴシック"/>
      <family val="3"/>
      <charset val="128"/>
    </font>
    <font>
      <sz val="11"/>
      <color indexed="20"/>
      <name val="ＭＳ ゴシック"/>
      <family val="3"/>
      <charset val="128"/>
    </font>
    <font>
      <sz val="9"/>
      <name val="ＭＳ Ｐゴシック"/>
      <family val="3"/>
      <charset val="128"/>
    </font>
    <font>
      <sz val="11"/>
      <color indexed="17"/>
      <name val="ＭＳ ゴシック"/>
      <family val="3"/>
      <charset val="128"/>
    </font>
    <font>
      <b/>
      <sz val="15"/>
      <color indexed="56"/>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56"/>
      <name val="ＭＳ ゴシック"/>
      <family val="3"/>
      <charset val="128"/>
    </font>
    <font>
      <b/>
      <sz val="11"/>
      <color indexed="52"/>
      <name val="ＭＳ Ｐゴシック"/>
      <family val="3"/>
      <charset val="128"/>
    </font>
    <font>
      <b/>
      <sz val="11"/>
      <color indexed="52"/>
      <name val="ＭＳ ゴシック"/>
      <family val="3"/>
      <charset val="128"/>
    </font>
    <font>
      <i/>
      <sz val="11"/>
      <color indexed="23"/>
      <name val="ＭＳ ゴシック"/>
      <family val="3"/>
      <charset val="128"/>
    </font>
    <font>
      <sz val="11"/>
      <color indexed="10"/>
      <name val="ＭＳ ゴシック"/>
      <family val="3"/>
      <charset val="128"/>
    </font>
    <font>
      <b/>
      <sz val="11"/>
      <color indexed="8"/>
      <name val="ＭＳ ゴシック"/>
      <family val="3"/>
      <charset val="128"/>
    </font>
  </fonts>
  <fills count="31">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2"/>
      </patternFill>
    </fill>
  </fills>
  <borders count="11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auto="1"/>
      </top>
      <bottom style="hair">
        <color auto="1"/>
      </bottom>
      <diagonal/>
    </border>
    <border>
      <left/>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tted">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72">
    <xf numFmtId="0" fontId="0" fillId="0" borderId="0"/>
    <xf numFmtId="38" fontId="3" fillId="0" borderId="0" applyFont="0" applyFill="0" applyBorder="0" applyAlignment="0" applyProtection="0"/>
    <xf numFmtId="0" fontId="4" fillId="0" borderId="0">
      <alignment vertical="center"/>
    </xf>
    <xf numFmtId="0" fontId="5" fillId="0" borderId="0"/>
    <xf numFmtId="0" fontId="5" fillId="0" borderId="0"/>
    <xf numFmtId="38" fontId="3" fillId="0" borderId="0" applyFont="0" applyFill="0" applyBorder="0" applyAlignment="0" applyProtection="0"/>
    <xf numFmtId="0" fontId="51" fillId="0" borderId="0"/>
    <xf numFmtId="0" fontId="52" fillId="6" borderId="0" applyNumberFormat="0" applyBorder="0" applyAlignment="0" applyProtection="0">
      <alignment vertical="center"/>
    </xf>
    <xf numFmtId="0" fontId="52" fillId="7" borderId="0" applyNumberFormat="0" applyBorder="0" applyAlignment="0" applyProtection="0">
      <alignment vertical="center"/>
    </xf>
    <xf numFmtId="0" fontId="52" fillId="8" borderId="0" applyNumberFormat="0" applyBorder="0" applyAlignment="0" applyProtection="0">
      <alignment vertical="center"/>
    </xf>
    <xf numFmtId="0" fontId="52" fillId="9" borderId="0" applyNumberFormat="0" applyBorder="0" applyAlignment="0" applyProtection="0">
      <alignment vertical="center"/>
    </xf>
    <xf numFmtId="0" fontId="52" fillId="10" borderId="0" applyNumberFormat="0" applyBorder="0" applyAlignment="0" applyProtection="0">
      <alignment vertical="center"/>
    </xf>
    <xf numFmtId="0" fontId="52" fillId="8" borderId="0" applyNumberFormat="0" applyBorder="0" applyAlignment="0" applyProtection="0">
      <alignment vertical="center"/>
    </xf>
    <xf numFmtId="0" fontId="52" fillId="10" borderId="0" applyNumberFormat="0" applyBorder="0" applyAlignment="0" applyProtection="0">
      <alignment vertical="center"/>
    </xf>
    <xf numFmtId="0" fontId="52" fillId="7"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2" fillId="10" borderId="0" applyNumberFormat="0" applyBorder="0" applyAlignment="0" applyProtection="0">
      <alignment vertical="center"/>
    </xf>
    <xf numFmtId="0" fontId="52" fillId="8" borderId="0" applyNumberFormat="0" applyBorder="0" applyAlignment="0" applyProtection="0">
      <alignment vertical="center"/>
    </xf>
    <xf numFmtId="0" fontId="53" fillId="10"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3" fillId="12" borderId="0" applyNumberFormat="0" applyBorder="0" applyAlignment="0" applyProtection="0">
      <alignment vertical="center"/>
    </xf>
    <xf numFmtId="0" fontId="53" fillId="10" borderId="0" applyNumberFormat="0" applyBorder="0" applyAlignment="0" applyProtection="0">
      <alignment vertical="center"/>
    </xf>
    <xf numFmtId="0" fontId="53" fillId="7" borderId="0" applyNumberFormat="0" applyBorder="0" applyAlignment="0" applyProtection="0">
      <alignment vertical="center"/>
    </xf>
    <xf numFmtId="0" fontId="53" fillId="15"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5" fillId="0" borderId="0" applyNumberFormat="0" applyFill="0" applyBorder="0" applyAlignment="0" applyProtection="0">
      <alignment vertical="center"/>
    </xf>
    <xf numFmtId="0" fontId="56" fillId="19" borderId="95" applyNumberFormat="0" applyAlignment="0" applyProtection="0">
      <alignment vertical="center"/>
    </xf>
    <xf numFmtId="0" fontId="54" fillId="11" borderId="0" applyNumberFormat="0" applyBorder="0" applyAlignment="0" applyProtection="0">
      <alignment vertical="center"/>
    </xf>
    <xf numFmtId="0" fontId="51" fillId="8" borderId="96" applyNumberFormat="0" applyFont="0" applyAlignment="0" applyProtection="0">
      <alignment vertical="center"/>
    </xf>
    <xf numFmtId="0" fontId="57" fillId="0" borderId="97" applyNumberFormat="0" applyFill="0" applyAlignment="0" applyProtection="0">
      <alignment vertical="center"/>
    </xf>
    <xf numFmtId="0" fontId="60" fillId="20" borderId="0" applyNumberFormat="0" applyBorder="0" applyAlignment="0" applyProtection="0">
      <alignment vertical="center"/>
    </xf>
    <xf numFmtId="0" fontId="65" fillId="21" borderId="98" applyNumberFormat="0" applyAlignment="0" applyProtection="0">
      <alignment vertical="center"/>
    </xf>
    <xf numFmtId="0" fontId="57" fillId="0" borderId="0" applyNumberFormat="0" applyFill="0" applyBorder="0" applyAlignment="0" applyProtection="0">
      <alignment vertical="center"/>
    </xf>
    <xf numFmtId="0" fontId="62" fillId="0" borderId="99" applyNumberFormat="0" applyFill="0" applyAlignment="0" applyProtection="0">
      <alignment vertical="center"/>
    </xf>
    <xf numFmtId="0" fontId="63" fillId="0" borderId="100" applyNumberFormat="0" applyFill="0" applyAlignment="0" applyProtection="0">
      <alignment vertical="center"/>
    </xf>
    <xf numFmtId="0" fontId="64" fillId="0" borderId="101" applyNumberFormat="0" applyFill="0" applyAlignment="0" applyProtection="0">
      <alignment vertical="center"/>
    </xf>
    <xf numFmtId="0" fontId="64" fillId="0" borderId="0" applyNumberFormat="0" applyFill="0" applyBorder="0" applyAlignment="0" applyProtection="0">
      <alignment vertical="center"/>
    </xf>
    <xf numFmtId="0" fontId="67" fillId="0" borderId="102" applyNumberFormat="0" applyFill="0" applyAlignment="0" applyProtection="0">
      <alignment vertical="center"/>
    </xf>
    <xf numFmtId="0" fontId="59" fillId="21" borderId="103" applyNumberFormat="0" applyAlignment="0" applyProtection="0">
      <alignment vertical="center"/>
    </xf>
    <xf numFmtId="0" fontId="66" fillId="0" borderId="0" applyNumberFormat="0" applyFill="0" applyBorder="0" applyAlignment="0" applyProtection="0">
      <alignment vertical="center"/>
    </xf>
    <xf numFmtId="0" fontId="58" fillId="11" borderId="98" applyNumberFormat="0" applyAlignment="0" applyProtection="0">
      <alignment vertical="center"/>
    </xf>
    <xf numFmtId="0" fontId="61" fillId="10" borderId="0" applyNumberFormat="0" applyBorder="0" applyAlignment="0" applyProtection="0">
      <alignment vertical="center"/>
    </xf>
    <xf numFmtId="38" fontId="51" fillId="0" borderId="0" applyFont="0" applyFill="0" applyBorder="0" applyAlignment="0" applyProtection="0"/>
    <xf numFmtId="38" fontId="51" fillId="0" borderId="0" applyFont="0" applyFill="0" applyBorder="0" applyAlignment="0" applyProtection="0"/>
    <xf numFmtId="0" fontId="2" fillId="0" borderId="0">
      <alignment vertical="center"/>
    </xf>
    <xf numFmtId="0" fontId="52" fillId="22" borderId="0" applyNumberFormat="0" applyBorder="0" applyAlignment="0" applyProtection="0">
      <alignment vertical="center"/>
    </xf>
    <xf numFmtId="0" fontId="72" fillId="22" borderId="0" applyNumberFormat="0" applyBorder="0" applyAlignment="0" applyProtection="0">
      <alignment vertical="center"/>
    </xf>
    <xf numFmtId="0" fontId="52" fillId="12" borderId="0" applyNumberFormat="0" applyBorder="0" applyAlignment="0" applyProtection="0">
      <alignment vertical="center"/>
    </xf>
    <xf numFmtId="0" fontId="72" fillId="12" borderId="0" applyNumberFormat="0" applyBorder="0" applyAlignment="0" applyProtection="0">
      <alignment vertical="center"/>
    </xf>
    <xf numFmtId="0" fontId="52" fillId="23" borderId="0" applyNumberFormat="0" applyBorder="0" applyAlignment="0" applyProtection="0">
      <alignment vertical="center"/>
    </xf>
    <xf numFmtId="0" fontId="72" fillId="23" borderId="0" applyNumberFormat="0" applyBorder="0" applyAlignment="0" applyProtection="0">
      <alignment vertical="center"/>
    </xf>
    <xf numFmtId="0" fontId="52" fillId="20" borderId="0" applyNumberFormat="0" applyBorder="0" applyAlignment="0" applyProtection="0">
      <alignment vertical="center"/>
    </xf>
    <xf numFmtId="0" fontId="72" fillId="20" borderId="0" applyNumberFormat="0" applyBorder="0" applyAlignment="0" applyProtection="0">
      <alignment vertical="center"/>
    </xf>
    <xf numFmtId="0" fontId="72" fillId="10" borderId="0" applyNumberFormat="0" applyBorder="0" applyAlignment="0" applyProtection="0">
      <alignment vertical="center"/>
    </xf>
    <xf numFmtId="0" fontId="52" fillId="9" borderId="0" applyNumberFormat="0" applyBorder="0" applyAlignment="0" applyProtection="0">
      <alignment vertical="center"/>
    </xf>
    <xf numFmtId="0" fontId="72" fillId="9" borderId="0" applyNumberFormat="0" applyBorder="0" applyAlignment="0" applyProtection="0">
      <alignment vertical="center"/>
    </xf>
    <xf numFmtId="0" fontId="52" fillId="6" borderId="0" applyNumberFormat="0" applyBorder="0" applyAlignment="0" applyProtection="0">
      <alignment vertical="center"/>
    </xf>
    <xf numFmtId="0" fontId="72" fillId="6" borderId="0" applyNumberFormat="0" applyBorder="0" applyAlignment="0" applyProtection="0">
      <alignment vertical="center"/>
    </xf>
    <xf numFmtId="0" fontId="72" fillId="7" borderId="0" applyNumberFormat="0" applyBorder="0" applyAlignment="0" applyProtection="0">
      <alignment vertical="center"/>
    </xf>
    <xf numFmtId="0" fontId="52" fillId="24" borderId="0" applyNumberFormat="0" applyBorder="0" applyAlignment="0" applyProtection="0">
      <alignment vertical="center"/>
    </xf>
    <xf numFmtId="0" fontId="72" fillId="24" borderId="0" applyNumberFormat="0" applyBorder="0" applyAlignment="0" applyProtection="0">
      <alignment vertical="center"/>
    </xf>
    <xf numFmtId="0" fontId="52" fillId="20" borderId="0" applyNumberFormat="0" applyBorder="0" applyAlignment="0" applyProtection="0">
      <alignment vertical="center"/>
    </xf>
    <xf numFmtId="0" fontId="72" fillId="20" borderId="0" applyNumberFormat="0" applyBorder="0" applyAlignment="0" applyProtection="0">
      <alignment vertical="center"/>
    </xf>
    <xf numFmtId="0" fontId="52" fillId="6" borderId="0" applyNumberFormat="0" applyBorder="0" applyAlignment="0" applyProtection="0">
      <alignment vertical="center"/>
    </xf>
    <xf numFmtId="0" fontId="72" fillId="6" borderId="0" applyNumberFormat="0" applyBorder="0" applyAlignment="0" applyProtection="0">
      <alignment vertical="center"/>
    </xf>
    <xf numFmtId="0" fontId="52" fillId="14" borderId="0" applyNumberFormat="0" applyBorder="0" applyAlignment="0" applyProtection="0">
      <alignment vertical="center"/>
    </xf>
    <xf numFmtId="0" fontId="72" fillId="14" borderId="0" applyNumberFormat="0" applyBorder="0" applyAlignment="0" applyProtection="0">
      <alignment vertical="center"/>
    </xf>
    <xf numFmtId="0" fontId="53" fillId="25" borderId="0" applyNumberFormat="0" applyBorder="0" applyAlignment="0" applyProtection="0">
      <alignment vertical="center"/>
    </xf>
    <xf numFmtId="0" fontId="73" fillId="25" borderId="0" applyNumberFormat="0" applyBorder="0" applyAlignment="0" applyProtection="0">
      <alignment vertical="center"/>
    </xf>
    <xf numFmtId="0" fontId="53" fillId="7" borderId="0" applyNumberFormat="0" applyBorder="0" applyAlignment="0" applyProtection="0">
      <alignment vertical="center"/>
    </xf>
    <xf numFmtId="0" fontId="73" fillId="7" borderId="0" applyNumberFormat="0" applyBorder="0" applyAlignment="0" applyProtection="0">
      <alignment vertical="center"/>
    </xf>
    <xf numFmtId="0" fontId="53" fillId="24" borderId="0" applyNumberFormat="0" applyBorder="0" applyAlignment="0" applyProtection="0">
      <alignment vertical="center"/>
    </xf>
    <xf numFmtId="0" fontId="73" fillId="24" borderId="0" applyNumberFormat="0" applyBorder="0" applyAlignment="0" applyProtection="0">
      <alignment vertical="center"/>
    </xf>
    <xf numFmtId="0" fontId="53" fillId="26" borderId="0" applyNumberFormat="0" applyBorder="0" applyAlignment="0" applyProtection="0">
      <alignment vertical="center"/>
    </xf>
    <xf numFmtId="0" fontId="73" fillId="26" borderId="0" applyNumberFormat="0" applyBorder="0" applyAlignment="0" applyProtection="0">
      <alignment vertical="center"/>
    </xf>
    <xf numFmtId="0" fontId="53" fillId="17" borderId="0" applyNumberFormat="0" applyBorder="0" applyAlignment="0" applyProtection="0">
      <alignment vertical="center"/>
    </xf>
    <xf numFmtId="0" fontId="73" fillId="17" borderId="0" applyNumberFormat="0" applyBorder="0" applyAlignment="0" applyProtection="0">
      <alignment vertical="center"/>
    </xf>
    <xf numFmtId="0" fontId="53" fillId="27" borderId="0" applyNumberFormat="0" applyBorder="0" applyAlignment="0" applyProtection="0">
      <alignment vertical="center"/>
    </xf>
    <xf numFmtId="0" fontId="73" fillId="27" borderId="0" applyNumberFormat="0" applyBorder="0" applyAlignment="0" applyProtection="0">
      <alignment vertical="center"/>
    </xf>
    <xf numFmtId="0" fontId="53" fillId="28" borderId="0" applyNumberFormat="0" applyBorder="0" applyAlignment="0" applyProtection="0">
      <alignment vertical="center"/>
    </xf>
    <xf numFmtId="0" fontId="73" fillId="28" borderId="0" applyNumberFormat="0" applyBorder="0" applyAlignment="0" applyProtection="0">
      <alignment vertical="center"/>
    </xf>
    <xf numFmtId="0" fontId="53" fillId="18" borderId="0" applyNumberFormat="0" applyBorder="0" applyAlignment="0" applyProtection="0">
      <alignment vertical="center"/>
    </xf>
    <xf numFmtId="0" fontId="73" fillId="18" borderId="0" applyNumberFormat="0" applyBorder="0" applyAlignment="0" applyProtection="0">
      <alignment vertical="center"/>
    </xf>
    <xf numFmtId="0" fontId="53" fillId="29" borderId="0" applyNumberFormat="0" applyBorder="0" applyAlignment="0" applyProtection="0">
      <alignment vertical="center"/>
    </xf>
    <xf numFmtId="0" fontId="73" fillId="29" borderId="0" applyNumberFormat="0" applyBorder="0" applyAlignment="0" applyProtection="0">
      <alignment vertical="center"/>
    </xf>
    <xf numFmtId="0" fontId="53" fillId="26" borderId="0" applyNumberFormat="0" applyBorder="0" applyAlignment="0" applyProtection="0">
      <alignment vertical="center"/>
    </xf>
    <xf numFmtId="0" fontId="73" fillId="26" borderId="0" applyNumberFormat="0" applyBorder="0" applyAlignment="0" applyProtection="0">
      <alignment vertical="center"/>
    </xf>
    <xf numFmtId="0" fontId="73" fillId="17" borderId="0" applyNumberFormat="0" applyBorder="0" applyAlignment="0" applyProtection="0">
      <alignment vertical="center"/>
    </xf>
    <xf numFmtId="0" fontId="53" fillId="13" borderId="0" applyNumberFormat="0" applyBorder="0" applyAlignment="0" applyProtection="0">
      <alignment vertical="center"/>
    </xf>
    <xf numFmtId="0" fontId="73" fillId="13" borderId="0" applyNumberFormat="0" applyBorder="0" applyAlignment="0" applyProtection="0">
      <alignment vertical="center"/>
    </xf>
    <xf numFmtId="0" fontId="76" fillId="0" borderId="0" applyNumberFormat="0" applyFill="0" applyBorder="0" applyAlignment="0" applyProtection="0">
      <alignment vertical="center"/>
    </xf>
    <xf numFmtId="0" fontId="77" fillId="19" borderId="95" applyNumberFormat="0" applyAlignment="0" applyProtection="0">
      <alignment vertical="center"/>
    </xf>
    <xf numFmtId="0" fontId="74" fillId="11" borderId="0" applyNumberFormat="0" applyBorder="0" applyAlignment="0" applyProtection="0">
      <alignment vertical="center"/>
    </xf>
    <xf numFmtId="0" fontId="75" fillId="11" borderId="0" applyNumberFormat="0" applyBorder="0" applyAlignment="0" applyProtection="0">
      <alignment vertical="center"/>
    </xf>
    <xf numFmtId="0" fontId="78" fillId="0" borderId="105" applyNumberFormat="0" applyFill="0" applyAlignment="0" applyProtection="0">
      <alignment vertical="center"/>
    </xf>
    <xf numFmtId="0" fontId="79" fillId="0" borderId="105" applyNumberFormat="0" applyFill="0" applyAlignment="0" applyProtection="0">
      <alignment vertical="center"/>
    </xf>
    <xf numFmtId="0" fontId="60" fillId="12" borderId="0" applyNumberFormat="0" applyBorder="0" applyAlignment="0" applyProtection="0">
      <alignment vertical="center"/>
    </xf>
    <xf numFmtId="0" fontId="82" fillId="12" borderId="0" applyNumberFormat="0" applyBorder="0" applyAlignment="0" applyProtection="0">
      <alignment vertical="center"/>
    </xf>
    <xf numFmtId="0" fontId="91" fillId="30" borderId="98" applyNumberFormat="0" applyAlignment="0" applyProtection="0">
      <alignment vertical="center"/>
    </xf>
    <xf numFmtId="0" fontId="92" fillId="30" borderId="98" applyNumberFormat="0" applyAlignment="0" applyProtection="0">
      <alignment vertical="center"/>
    </xf>
    <xf numFmtId="0" fontId="94" fillId="0" borderId="0" applyNumberFormat="0" applyFill="0" applyBorder="0" applyAlignment="0" applyProtection="0">
      <alignment vertical="center"/>
    </xf>
    <xf numFmtId="0" fontId="85" fillId="0" borderId="106" applyNumberFormat="0" applyFill="0" applyAlignment="0" applyProtection="0">
      <alignment vertical="center"/>
    </xf>
    <xf numFmtId="0" fontId="86" fillId="0" borderId="106" applyNumberFormat="0" applyFill="0" applyAlignment="0" applyProtection="0">
      <alignment vertical="center"/>
    </xf>
    <xf numFmtId="0" fontId="87" fillId="0" borderId="107" applyNumberFormat="0" applyFill="0" applyAlignment="0" applyProtection="0">
      <alignment vertical="center"/>
    </xf>
    <xf numFmtId="0" fontId="88" fillId="0" borderId="107" applyNumberFormat="0" applyFill="0" applyAlignment="0" applyProtection="0">
      <alignment vertical="center"/>
    </xf>
    <xf numFmtId="0" fontId="89" fillId="0" borderId="108" applyNumberFormat="0" applyFill="0" applyAlignment="0" applyProtection="0">
      <alignment vertical="center"/>
    </xf>
    <xf numFmtId="0" fontId="90" fillId="0" borderId="108" applyNumberFormat="0" applyFill="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67" fillId="0" borderId="109" applyNumberFormat="0" applyFill="0" applyAlignment="0" applyProtection="0">
      <alignment vertical="center"/>
    </xf>
    <xf numFmtId="0" fontId="95" fillId="0" borderId="109" applyNumberFormat="0" applyFill="0" applyAlignment="0" applyProtection="0">
      <alignment vertical="center"/>
    </xf>
    <xf numFmtId="0" fontId="59" fillId="30" borderId="103" applyNumberFormat="0" applyAlignment="0" applyProtection="0">
      <alignment vertical="center"/>
    </xf>
    <xf numFmtId="0" fontId="81" fillId="30" borderId="103" applyNumberFormat="0" applyAlignment="0" applyProtection="0">
      <alignment vertical="center"/>
    </xf>
    <xf numFmtId="0" fontId="93" fillId="0" borderId="0" applyNumberFormat="0" applyFill="0" applyBorder="0" applyAlignment="0" applyProtection="0">
      <alignment vertical="center"/>
    </xf>
    <xf numFmtId="0" fontId="58" fillId="9" borderId="98" applyNumberFormat="0" applyAlignment="0" applyProtection="0">
      <alignment vertical="center"/>
    </xf>
    <xf numFmtId="0" fontId="80" fillId="9" borderId="98" applyNumberFormat="0" applyAlignment="0" applyProtection="0">
      <alignment vertical="center"/>
    </xf>
    <xf numFmtId="0" fontId="83" fillId="0" borderId="0"/>
    <xf numFmtId="0" fontId="51" fillId="0" borderId="0"/>
    <xf numFmtId="0" fontId="19" fillId="0" borderId="0"/>
    <xf numFmtId="0" fontId="61" fillId="23" borderId="0" applyNumberFormat="0" applyBorder="0" applyAlignment="0" applyProtection="0">
      <alignment vertical="center"/>
    </xf>
    <xf numFmtId="0" fontId="84" fillId="23" borderId="0" applyNumberFormat="0" applyBorder="0" applyAlignment="0" applyProtection="0">
      <alignment vertical="center"/>
    </xf>
    <xf numFmtId="0" fontId="3" fillId="0" borderId="0"/>
    <xf numFmtId="38" fontId="3" fillId="0" borderId="0" applyFont="0" applyFill="0" applyBorder="0" applyAlignment="0" applyProtection="0"/>
    <xf numFmtId="0" fontId="4" fillId="0" borderId="0">
      <alignment vertical="center"/>
    </xf>
    <xf numFmtId="38" fontId="3" fillId="0" borderId="0" applyFont="0" applyFill="0" applyBorder="0" applyAlignment="0" applyProtection="0"/>
    <xf numFmtId="0" fontId="51" fillId="0" borderId="0"/>
    <xf numFmtId="0" fontId="52" fillId="6" borderId="0" applyNumberFormat="0" applyBorder="0" applyAlignment="0" applyProtection="0">
      <alignment vertical="center"/>
    </xf>
    <xf numFmtId="0" fontId="52" fillId="7" borderId="0" applyNumberFormat="0" applyBorder="0" applyAlignment="0" applyProtection="0">
      <alignment vertical="center"/>
    </xf>
    <xf numFmtId="0" fontId="52" fillId="8" borderId="0" applyNumberFormat="0" applyBorder="0" applyAlignment="0" applyProtection="0">
      <alignment vertical="center"/>
    </xf>
    <xf numFmtId="0" fontId="52" fillId="9" borderId="0" applyNumberFormat="0" applyBorder="0" applyAlignment="0" applyProtection="0">
      <alignment vertical="center"/>
    </xf>
    <xf numFmtId="0" fontId="52" fillId="10" borderId="0" applyNumberFormat="0" applyBorder="0" applyAlignment="0" applyProtection="0">
      <alignment vertical="center"/>
    </xf>
    <xf numFmtId="0" fontId="52" fillId="8" borderId="0" applyNumberFormat="0" applyBorder="0" applyAlignment="0" applyProtection="0">
      <alignment vertical="center"/>
    </xf>
    <xf numFmtId="0" fontId="52" fillId="10" borderId="0" applyNumberFormat="0" applyBorder="0" applyAlignment="0" applyProtection="0">
      <alignment vertical="center"/>
    </xf>
    <xf numFmtId="0" fontId="52" fillId="7"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2" fillId="10" borderId="0" applyNumberFormat="0" applyBorder="0" applyAlignment="0" applyProtection="0">
      <alignment vertical="center"/>
    </xf>
    <xf numFmtId="0" fontId="52" fillId="8" borderId="0" applyNumberFormat="0" applyBorder="0" applyAlignment="0" applyProtection="0">
      <alignment vertical="center"/>
    </xf>
    <xf numFmtId="0" fontId="53" fillId="10"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3" fillId="12" borderId="0" applyNumberFormat="0" applyBorder="0" applyAlignment="0" applyProtection="0">
      <alignment vertical="center"/>
    </xf>
    <xf numFmtId="0" fontId="53" fillId="10" borderId="0" applyNumberFormat="0" applyBorder="0" applyAlignment="0" applyProtection="0">
      <alignment vertical="center"/>
    </xf>
    <xf numFmtId="0" fontId="53" fillId="7" borderId="0" applyNumberFormat="0" applyBorder="0" applyAlignment="0" applyProtection="0">
      <alignment vertical="center"/>
    </xf>
    <xf numFmtId="0" fontId="53" fillId="15"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6" fillId="19" borderId="95" applyNumberFormat="0" applyAlignment="0" applyProtection="0">
      <alignment vertical="center"/>
    </xf>
    <xf numFmtId="0" fontId="54" fillId="11" borderId="0" applyNumberFormat="0" applyBorder="0" applyAlignment="0" applyProtection="0">
      <alignment vertical="center"/>
    </xf>
    <xf numFmtId="0" fontId="57" fillId="0" borderId="97" applyNumberFormat="0" applyFill="0" applyAlignment="0" applyProtection="0">
      <alignment vertical="center"/>
    </xf>
    <xf numFmtId="0" fontId="60" fillId="20" borderId="0" applyNumberFormat="0" applyBorder="0" applyAlignment="0" applyProtection="0">
      <alignment vertical="center"/>
    </xf>
    <xf numFmtId="0" fontId="65" fillId="21" borderId="98" applyNumberFormat="0" applyAlignment="0" applyProtection="0">
      <alignment vertical="center"/>
    </xf>
    <xf numFmtId="0" fontId="57" fillId="0" borderId="0" applyNumberFormat="0" applyFill="0" applyBorder="0" applyAlignment="0" applyProtection="0">
      <alignment vertical="center"/>
    </xf>
    <xf numFmtId="0" fontId="62" fillId="0" borderId="99" applyNumberFormat="0" applyFill="0" applyAlignment="0" applyProtection="0">
      <alignment vertical="center"/>
    </xf>
    <xf numFmtId="0" fontId="63" fillId="0" borderId="100" applyNumberFormat="0" applyFill="0" applyAlignment="0" applyProtection="0">
      <alignment vertical="center"/>
    </xf>
    <xf numFmtId="0" fontId="64" fillId="0" borderId="101" applyNumberFormat="0" applyFill="0" applyAlignment="0" applyProtection="0">
      <alignment vertical="center"/>
    </xf>
    <xf numFmtId="0" fontId="64" fillId="0" borderId="0" applyNumberFormat="0" applyFill="0" applyBorder="0" applyAlignment="0" applyProtection="0">
      <alignment vertical="center"/>
    </xf>
    <xf numFmtId="0" fontId="67" fillId="0" borderId="102" applyNumberFormat="0" applyFill="0" applyAlignment="0" applyProtection="0">
      <alignment vertical="center"/>
    </xf>
    <xf numFmtId="0" fontId="59" fillId="21" borderId="103" applyNumberFormat="0" applyAlignment="0" applyProtection="0">
      <alignment vertical="center"/>
    </xf>
    <xf numFmtId="0" fontId="66" fillId="0" borderId="0" applyNumberFormat="0" applyFill="0" applyBorder="0" applyAlignment="0" applyProtection="0">
      <alignment vertical="center"/>
    </xf>
    <xf numFmtId="0" fontId="58" fillId="11" borderId="98" applyNumberFormat="0" applyAlignment="0" applyProtection="0">
      <alignment vertical="center"/>
    </xf>
    <xf numFmtId="0" fontId="61" fillId="10" borderId="0" applyNumberFormat="0" applyBorder="0" applyAlignment="0" applyProtection="0">
      <alignment vertical="center"/>
    </xf>
    <xf numFmtId="0" fontId="1" fillId="0" borderId="0">
      <alignment vertical="center"/>
    </xf>
  </cellStyleXfs>
  <cellXfs count="625">
    <xf numFmtId="0" fontId="0" fillId="0" borderId="0" xfId="0"/>
    <xf numFmtId="0" fontId="0" fillId="0" borderId="0" xfId="0" applyFont="1" applyBorder="1" applyAlignment="1">
      <alignment vertical="center"/>
    </xf>
    <xf numFmtId="0" fontId="9" fillId="0" borderId="0" xfId="0" applyFont="1" applyBorder="1"/>
    <xf numFmtId="58" fontId="16" fillId="0" borderId="0" xfId="0" applyNumberFormat="1" applyFont="1" applyBorder="1" applyAlignment="1" applyProtection="1"/>
    <xf numFmtId="0" fontId="0" fillId="0" borderId="0" xfId="0" applyAlignment="1">
      <alignment horizontal="right"/>
    </xf>
    <xf numFmtId="38" fontId="0" fillId="0" borderId="0" xfId="5" applyFont="1"/>
    <xf numFmtId="0" fontId="13" fillId="0" borderId="0" xfId="0" applyFont="1" applyAlignment="1">
      <alignment vertical="center"/>
    </xf>
    <xf numFmtId="0" fontId="22" fillId="0" borderId="0" xfId="0" applyFont="1" applyAlignment="1">
      <alignment horizontal="centerContinuous" vertical="center"/>
    </xf>
    <xf numFmtId="0" fontId="11" fillId="0" borderId="0" xfId="0" applyFont="1" applyFill="1" applyAlignment="1">
      <alignment horizontal="left" vertical="center"/>
    </xf>
    <xf numFmtId="0" fontId="11" fillId="0" borderId="0" xfId="0" quotePrefix="1" applyFont="1" applyFill="1" applyAlignment="1">
      <alignment horizontal="left"/>
    </xf>
    <xf numFmtId="0" fontId="11" fillId="0" borderId="0" xfId="0" applyFont="1"/>
    <xf numFmtId="0" fontId="11" fillId="0" borderId="0" xfId="0" applyFont="1" applyFill="1" applyBorder="1" applyAlignment="1">
      <alignment horizontal="left"/>
    </xf>
    <xf numFmtId="0" fontId="11" fillId="0" borderId="0" xfId="0" applyFont="1" applyFill="1" applyAlignment="1">
      <alignment horizontal="left"/>
    </xf>
    <xf numFmtId="0" fontId="11" fillId="2" borderId="5" xfId="0" applyFont="1" applyFill="1" applyBorder="1" applyAlignment="1">
      <alignment horizontal="left"/>
    </xf>
    <xf numFmtId="0" fontId="20" fillId="0" borderId="0" xfId="0" applyFont="1"/>
    <xf numFmtId="0" fontId="13" fillId="0" borderId="0" xfId="0" applyFont="1"/>
    <xf numFmtId="0" fontId="0" fillId="0" borderId="0" xfId="0" applyAlignment="1">
      <alignment horizontal="centerContinuous"/>
    </xf>
    <xf numFmtId="57" fontId="11" fillId="0" borderId="0" xfId="0" applyNumberFormat="1" applyFont="1" applyBorder="1" applyAlignment="1">
      <alignment horizontal="right"/>
    </xf>
    <xf numFmtId="38" fontId="11" fillId="0" borderId="0" xfId="5" applyFont="1" applyFill="1" applyBorder="1" applyAlignment="1">
      <alignment horizontal="right"/>
    </xf>
    <xf numFmtId="0" fontId="10" fillId="0" borderId="0" xfId="0" applyFont="1"/>
    <xf numFmtId="38" fontId="11" fillId="0" borderId="0" xfId="5" applyNumberFormat="1" applyFont="1" applyFill="1" applyBorder="1" applyAlignment="1"/>
    <xf numFmtId="0" fontId="20" fillId="0" borderId="31" xfId="0" applyFont="1" applyBorder="1" applyAlignment="1">
      <alignment horizontal="centerContinuous" vertical="center"/>
    </xf>
    <xf numFmtId="0" fontId="20" fillId="0" borderId="1" xfId="0" applyFont="1" applyBorder="1" applyAlignment="1">
      <alignment horizontal="centerContinuous" vertical="center"/>
    </xf>
    <xf numFmtId="0" fontId="20" fillId="0" borderId="32" xfId="0" applyFont="1" applyBorder="1" applyAlignment="1">
      <alignment horizontal="centerContinuous" vertical="center"/>
    </xf>
    <xf numFmtId="0" fontId="20" fillId="0" borderId="33" xfId="0" applyFont="1" applyBorder="1" applyAlignment="1">
      <alignment horizontal="centerContinuous" vertical="center"/>
    </xf>
    <xf numFmtId="0" fontId="11" fillId="0" borderId="0" xfId="0" applyFont="1" applyAlignment="1">
      <alignment horizontal="right"/>
    </xf>
    <xf numFmtId="40" fontId="11" fillId="0" borderId="0" xfId="0" applyNumberFormat="1" applyFont="1" applyFill="1" applyBorder="1"/>
    <xf numFmtId="0" fontId="20" fillId="0" borderId="34" xfId="0" applyFont="1" applyBorder="1" applyAlignment="1">
      <alignment horizontal="centerContinuous" vertical="center"/>
    </xf>
    <xf numFmtId="0" fontId="20" fillId="0" borderId="6" xfId="0" applyFont="1" applyBorder="1" applyAlignment="1">
      <alignment horizontal="centerContinuous"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10" fillId="0" borderId="0" xfId="0" applyFont="1" applyAlignment="1">
      <alignment horizontal="right"/>
    </xf>
    <xf numFmtId="38" fontId="11" fillId="0" borderId="0" xfId="5" applyNumberFormat="1" applyFont="1" applyFill="1" applyBorder="1"/>
    <xf numFmtId="0" fontId="20" fillId="0" borderId="37" xfId="0" applyFont="1" applyBorder="1" applyAlignment="1">
      <alignment horizontal="centerContinuous" vertical="center"/>
    </xf>
    <xf numFmtId="40" fontId="11" fillId="0" borderId="0" xfId="0" applyNumberFormat="1" applyFont="1" applyFill="1" applyBorder="1" applyAlignment="1"/>
    <xf numFmtId="37" fontId="11" fillId="0" borderId="0" xfId="0" applyNumberFormat="1" applyFont="1" applyFill="1" applyBorder="1" applyAlignment="1" applyProtection="1">
      <alignment horizontal="right"/>
    </xf>
    <xf numFmtId="2" fontId="11" fillId="0" borderId="0" xfId="0" applyNumberFormat="1" applyFont="1" applyFill="1" applyBorder="1" applyAlignment="1">
      <alignment horizontal="right"/>
    </xf>
    <xf numFmtId="38" fontId="13" fillId="0" borderId="0" xfId="5" applyFont="1" applyAlignment="1">
      <alignment vertical="center"/>
    </xf>
    <xf numFmtId="0" fontId="11" fillId="0" borderId="0" xfId="0" applyFont="1" applyProtection="1"/>
    <xf numFmtId="0" fontId="20" fillId="0" borderId="0" xfId="0" applyFont="1" applyAlignment="1" applyProtection="1">
      <alignment vertical="center"/>
    </xf>
    <xf numFmtId="0" fontId="20" fillId="0" borderId="0" xfId="0" applyFont="1" applyProtection="1"/>
    <xf numFmtId="0" fontId="23" fillId="0" borderId="0" xfId="0" applyFont="1" applyAlignment="1" applyProtection="1">
      <alignment horizontal="centerContinuous"/>
    </xf>
    <xf numFmtId="0" fontId="11" fillId="0" borderId="0" xfId="0" applyFont="1" applyAlignment="1" applyProtection="1">
      <alignment vertical="center"/>
    </xf>
    <xf numFmtId="0" fontId="20" fillId="0" borderId="0" xfId="0" applyFont="1" applyFill="1" applyBorder="1" applyAlignment="1" applyProtection="1">
      <alignment horizontal="center"/>
    </xf>
    <xf numFmtId="0" fontId="20" fillId="0" borderId="0" xfId="0" applyFont="1" applyFill="1" applyBorder="1" applyAlignment="1" applyProtection="1">
      <alignment vertical="center"/>
    </xf>
    <xf numFmtId="0" fontId="20" fillId="0" borderId="34" xfId="0" applyFont="1" applyFill="1" applyBorder="1" applyAlignment="1" applyProtection="1">
      <alignment vertical="center"/>
    </xf>
    <xf numFmtId="0" fontId="11" fillId="0" borderId="0" xfId="0" applyFont="1" applyAlignment="1" applyProtection="1">
      <alignment horizontal="centerContinuous"/>
    </xf>
    <xf numFmtId="0" fontId="23" fillId="0" borderId="0" xfId="0" applyFont="1" applyProtection="1"/>
    <xf numFmtId="0" fontId="20" fillId="0" borderId="37" xfId="0" applyFont="1" applyBorder="1" applyAlignment="1" applyProtection="1">
      <alignment horizontal="centerContinuous" vertical="center"/>
    </xf>
    <xf numFmtId="38" fontId="20" fillId="0" borderId="0" xfId="5" applyFont="1" applyBorder="1" applyProtection="1"/>
    <xf numFmtId="38" fontId="20" fillId="0" borderId="42" xfId="5" applyFont="1" applyFill="1" applyBorder="1" applyAlignment="1" applyProtection="1">
      <alignment horizontal="center" vertical="center"/>
    </xf>
    <xf numFmtId="0" fontId="20" fillId="0" borderId="31" xfId="0" applyFont="1" applyBorder="1" applyAlignment="1" applyProtection="1">
      <alignment horizontal="centerContinuous" vertical="center"/>
    </xf>
    <xf numFmtId="0" fontId="20" fillId="0" borderId="34" xfId="0" applyFont="1" applyBorder="1" applyAlignment="1" applyProtection="1">
      <alignment horizontal="centerContinuous" vertical="center"/>
    </xf>
    <xf numFmtId="0" fontId="11" fillId="0" borderId="0" xfId="0" applyFont="1" applyAlignment="1" applyProtection="1">
      <alignment horizontal="right"/>
    </xf>
    <xf numFmtId="38" fontId="20" fillId="0" borderId="31" xfId="5" applyNumberFormat="1" applyFont="1" applyFill="1" applyBorder="1" applyAlignment="1" applyProtection="1">
      <alignment horizontal="center" vertical="center"/>
    </xf>
    <xf numFmtId="0" fontId="0" fillId="0" borderId="0" xfId="0" applyProtection="1"/>
    <xf numFmtId="38" fontId="20" fillId="0" borderId="0" xfId="0" applyNumberFormat="1" applyFont="1" applyProtection="1"/>
    <xf numFmtId="2" fontId="20" fillId="0" borderId="0" xfId="0" applyNumberFormat="1" applyFont="1" applyProtection="1"/>
    <xf numFmtId="37" fontId="25" fillId="0" borderId="0" xfId="3" applyNumberFormat="1" applyFont="1" applyProtection="1"/>
    <xf numFmtId="37" fontId="26" fillId="0" borderId="0" xfId="3" applyNumberFormat="1" applyFont="1" applyAlignment="1" applyProtection="1"/>
    <xf numFmtId="37" fontId="23" fillId="0" borderId="0" xfId="3" applyNumberFormat="1" applyFont="1" applyAlignment="1" applyProtection="1">
      <alignment horizontal="centerContinuous"/>
    </xf>
    <xf numFmtId="37" fontId="27" fillId="0" borderId="0" xfId="3" applyNumberFormat="1" applyFont="1" applyAlignment="1" applyProtection="1">
      <alignment horizontal="left"/>
    </xf>
    <xf numFmtId="37" fontId="29" fillId="0" borderId="28" xfId="3" applyNumberFormat="1" applyFont="1" applyBorder="1" applyProtection="1"/>
    <xf numFmtId="37" fontId="25" fillId="0" borderId="29" xfId="3" applyNumberFormat="1" applyFont="1" applyBorder="1" applyAlignment="1" applyProtection="1">
      <alignment horizontal="center"/>
    </xf>
    <xf numFmtId="37" fontId="29" fillId="0" borderId="30" xfId="3" applyNumberFormat="1" applyFont="1" applyBorder="1" applyProtection="1"/>
    <xf numFmtId="37" fontId="29" fillId="3" borderId="30" xfId="3" applyNumberFormat="1" applyFont="1" applyFill="1" applyBorder="1" applyAlignment="1" applyProtection="1">
      <alignment horizontal="center"/>
    </xf>
    <xf numFmtId="37" fontId="29" fillId="0" borderId="28" xfId="3" applyNumberFormat="1" applyFont="1" applyBorder="1" applyAlignment="1" applyProtection="1">
      <alignment horizontal="distributed"/>
    </xf>
    <xf numFmtId="37" fontId="29" fillId="0" borderId="29" xfId="3" applyNumberFormat="1" applyFont="1" applyBorder="1" applyAlignment="1" applyProtection="1">
      <alignment horizontal="distributed"/>
    </xf>
    <xf numFmtId="37" fontId="29" fillId="0" borderId="30" xfId="3" applyNumberFormat="1" applyFont="1" applyBorder="1" applyAlignment="1" applyProtection="1">
      <alignment horizontal="distributed"/>
    </xf>
    <xf numFmtId="37" fontId="29" fillId="0" borderId="29" xfId="3" applyNumberFormat="1" applyFont="1" applyBorder="1" applyAlignment="1" applyProtection="1">
      <alignment horizontal="center"/>
    </xf>
    <xf numFmtId="37" fontId="29" fillId="0" borderId="29" xfId="3" applyNumberFormat="1" applyFont="1" applyBorder="1" applyAlignment="1" applyProtection="1">
      <alignment horizontal="center" shrinkToFit="1"/>
    </xf>
    <xf numFmtId="37" fontId="29" fillId="3" borderId="43" xfId="3" applyNumberFormat="1" applyFont="1" applyFill="1" applyBorder="1" applyAlignment="1" applyProtection="1">
      <alignment horizontal="distributed"/>
    </xf>
    <xf numFmtId="37" fontId="29" fillId="0" borderId="44" xfId="3" applyNumberFormat="1" applyFont="1" applyBorder="1" applyAlignment="1" applyProtection="1">
      <alignment horizontal="center"/>
    </xf>
    <xf numFmtId="37" fontId="29" fillId="0" borderId="44" xfId="3" applyNumberFormat="1" applyFont="1" applyBorder="1" applyAlignment="1" applyProtection="1">
      <alignment horizontal="center" shrinkToFit="1"/>
    </xf>
    <xf numFmtId="37" fontId="29" fillId="0" borderId="30" xfId="3" applyNumberFormat="1" applyFont="1" applyBorder="1" applyAlignment="1" applyProtection="1">
      <alignment horizontal="center"/>
    </xf>
    <xf numFmtId="37" fontId="29" fillId="0" borderId="45" xfId="3" applyNumberFormat="1" applyFont="1" applyBorder="1" applyAlignment="1" applyProtection="1">
      <alignment horizontal="center"/>
    </xf>
    <xf numFmtId="37" fontId="11" fillId="0" borderId="0" xfId="3" applyNumberFormat="1" applyFont="1" applyProtection="1"/>
    <xf numFmtId="37" fontId="29" fillId="0" borderId="0" xfId="3" applyNumberFormat="1" applyFont="1" applyProtection="1"/>
    <xf numFmtId="37" fontId="25" fillId="0" borderId="0" xfId="3" applyNumberFormat="1" applyFont="1" applyAlignment="1" applyProtection="1">
      <alignment horizontal="centerContinuous"/>
    </xf>
    <xf numFmtId="37" fontId="26" fillId="0" borderId="0" xfId="3" applyNumberFormat="1" applyFont="1" applyAlignment="1" applyProtection="1">
      <alignment horizontal="left"/>
    </xf>
    <xf numFmtId="37" fontId="25" fillId="0" borderId="37" xfId="3" applyNumberFormat="1" applyFont="1" applyBorder="1" applyAlignment="1" applyProtection="1">
      <alignment horizontal="centerContinuous"/>
    </xf>
    <xf numFmtId="37" fontId="31" fillId="0" borderId="0" xfId="3" applyNumberFormat="1" applyFont="1" applyProtection="1"/>
    <xf numFmtId="37" fontId="25" fillId="0" borderId="42" xfId="3" applyNumberFormat="1" applyFont="1" applyBorder="1" applyAlignment="1" applyProtection="1">
      <alignment horizontal="centerContinuous"/>
    </xf>
    <xf numFmtId="37" fontId="26" fillId="0" borderId="0" xfId="3" applyNumberFormat="1" applyFont="1" applyAlignment="1" applyProtection="1">
      <alignment horizontal="centerContinuous"/>
    </xf>
    <xf numFmtId="37" fontId="25" fillId="0" borderId="0" xfId="3" applyNumberFormat="1" applyFont="1" applyAlignment="1" applyProtection="1">
      <alignment horizontal="left"/>
    </xf>
    <xf numFmtId="37" fontId="25" fillId="0" borderId="42" xfId="3" applyNumberFormat="1" applyFont="1" applyBorder="1" applyAlignment="1" applyProtection="1">
      <alignment horizontal="center"/>
    </xf>
    <xf numFmtId="37" fontId="25" fillId="0" borderId="34" xfId="3" applyNumberFormat="1" applyFont="1" applyBorder="1" applyAlignment="1" applyProtection="1">
      <alignment horizontal="center"/>
    </xf>
    <xf numFmtId="37" fontId="25" fillId="0" borderId="31" xfId="3" applyNumberFormat="1" applyFont="1" applyBorder="1" applyAlignment="1" applyProtection="1">
      <alignment horizontal="center"/>
    </xf>
    <xf numFmtId="37" fontId="26" fillId="0" borderId="0" xfId="3" applyNumberFormat="1" applyFont="1" applyProtection="1"/>
    <xf numFmtId="37" fontId="25" fillId="0" borderId="37" xfId="3" applyNumberFormat="1" applyFont="1" applyBorder="1" applyAlignment="1" applyProtection="1">
      <alignment horizontal="center"/>
    </xf>
    <xf numFmtId="37" fontId="25" fillId="0" borderId="13" xfId="3" applyNumberFormat="1" applyFont="1" applyBorder="1" applyProtection="1"/>
    <xf numFmtId="37" fontId="25" fillId="0" borderId="0" xfId="3" applyNumberFormat="1" applyFont="1" applyBorder="1" applyProtection="1"/>
    <xf numFmtId="37" fontId="25" fillId="0" borderId="31" xfId="3" applyNumberFormat="1" applyFont="1" applyBorder="1" applyAlignment="1" applyProtection="1">
      <alignment horizontal="centerContinuous"/>
    </xf>
    <xf numFmtId="37" fontId="25" fillId="0" borderId="23" xfId="3" applyNumberFormat="1" applyFont="1" applyBorder="1" applyProtection="1"/>
    <xf numFmtId="37" fontId="25" fillId="0" borderId="13" xfId="3" applyNumberFormat="1" applyFont="1" applyBorder="1" applyAlignment="1" applyProtection="1">
      <alignment horizontal="center"/>
    </xf>
    <xf numFmtId="37" fontId="25" fillId="0" borderId="30" xfId="3" applyNumberFormat="1" applyFont="1" applyBorder="1" applyAlignment="1" applyProtection="1">
      <alignment horizontal="center"/>
    </xf>
    <xf numFmtId="37" fontId="31" fillId="0" borderId="0" xfId="3" applyNumberFormat="1" applyFont="1" applyBorder="1" applyProtection="1"/>
    <xf numFmtId="37" fontId="25" fillId="0" borderId="25" xfId="3" applyNumberFormat="1" applyFont="1" applyBorder="1" applyProtection="1"/>
    <xf numFmtId="37" fontId="25" fillId="0" borderId="25" xfId="3" applyNumberFormat="1" applyFont="1" applyBorder="1" applyAlignment="1" applyProtection="1">
      <alignment horizontal="center"/>
    </xf>
    <xf numFmtId="37" fontId="25" fillId="0" borderId="34" xfId="3" applyNumberFormat="1" applyFont="1" applyBorder="1" applyAlignment="1" applyProtection="1">
      <alignment horizontal="centerContinuous"/>
    </xf>
    <xf numFmtId="37" fontId="25" fillId="0" borderId="0" xfId="3" applyNumberFormat="1" applyFont="1" applyAlignment="1" applyProtection="1">
      <alignment horizontal="right"/>
    </xf>
    <xf numFmtId="37" fontId="27" fillId="0" borderId="0" xfId="3" applyNumberFormat="1" applyFont="1" applyAlignment="1" applyProtection="1"/>
    <xf numFmtId="37" fontId="29" fillId="0" borderId="0" xfId="3" applyNumberFormat="1" applyFont="1" applyBorder="1" applyAlignment="1" applyProtection="1">
      <alignment horizontal="center"/>
    </xf>
    <xf numFmtId="0" fontId="25" fillId="0" borderId="0" xfId="4" applyFont="1" applyProtection="1"/>
    <xf numFmtId="0" fontId="32" fillId="0" borderId="0" xfId="4" applyFont="1" applyProtection="1"/>
    <xf numFmtId="0" fontId="33" fillId="0" borderId="0" xfId="4" applyFont="1" applyAlignment="1" applyProtection="1">
      <alignment horizontal="centerContinuous"/>
    </xf>
    <xf numFmtId="0" fontId="25" fillId="3" borderId="23" xfId="4" applyFont="1" applyFill="1" applyBorder="1" applyAlignment="1" applyProtection="1">
      <alignment horizontal="distributed"/>
    </xf>
    <xf numFmtId="0" fontId="25" fillId="0" borderId="2" xfId="4" applyFont="1" applyBorder="1" applyAlignment="1" applyProtection="1">
      <alignment horizontal="distributed"/>
    </xf>
    <xf numFmtId="0" fontId="25" fillId="0" borderId="23" xfId="4" applyFont="1" applyBorder="1" applyAlignment="1" applyProtection="1">
      <alignment horizontal="distributed"/>
    </xf>
    <xf numFmtId="0" fontId="25" fillId="3" borderId="46" xfId="4" applyFont="1" applyFill="1" applyBorder="1" applyAlignment="1" applyProtection="1">
      <alignment horizontal="distributed"/>
    </xf>
    <xf numFmtId="0" fontId="25" fillId="0" borderId="3" xfId="4" applyFont="1" applyBorder="1" applyAlignment="1" applyProtection="1">
      <alignment horizontal="distributed"/>
    </xf>
    <xf numFmtId="0" fontId="32" fillId="3" borderId="9" xfId="4" applyFont="1" applyFill="1" applyBorder="1" applyAlignment="1" applyProtection="1">
      <alignment horizontal="distributed"/>
    </xf>
    <xf numFmtId="0" fontId="32" fillId="0" borderId="2" xfId="4" applyFont="1" applyBorder="1" applyAlignment="1" applyProtection="1">
      <alignment horizontal="distributed"/>
    </xf>
    <xf numFmtId="0" fontId="25" fillId="0" borderId="30" xfId="4" applyFont="1" applyBorder="1" applyAlignment="1" applyProtection="1">
      <alignment horizontal="distributed"/>
    </xf>
    <xf numFmtId="37" fontId="25" fillId="3" borderId="9" xfId="4" applyNumberFormat="1" applyFont="1" applyFill="1" applyBorder="1" applyAlignment="1" applyProtection="1">
      <alignment horizontal="distributed"/>
    </xf>
    <xf numFmtId="37" fontId="25" fillId="0" borderId="23" xfId="4" applyNumberFormat="1" applyFont="1" applyBorder="1" applyAlignment="1" applyProtection="1">
      <alignment horizontal="distributed"/>
    </xf>
    <xf numFmtId="37" fontId="25" fillId="3" borderId="46" xfId="4" applyNumberFormat="1" applyFont="1" applyFill="1" applyBorder="1" applyAlignment="1" applyProtection="1">
      <alignment horizontal="distributed"/>
    </xf>
    <xf numFmtId="37" fontId="25" fillId="0" borderId="2" xfId="4" applyNumberFormat="1" applyFont="1" applyBorder="1" applyAlignment="1" applyProtection="1">
      <alignment horizontal="distributed"/>
    </xf>
    <xf numFmtId="0" fontId="19" fillId="0" borderId="0" xfId="4" applyFont="1" applyProtection="1"/>
    <xf numFmtId="37" fontId="19" fillId="0" borderId="0" xfId="3" applyNumberFormat="1" applyFont="1" applyProtection="1"/>
    <xf numFmtId="37" fontId="34" fillId="0" borderId="0" xfId="3" applyNumberFormat="1" applyFont="1" applyProtection="1"/>
    <xf numFmtId="0" fontId="5" fillId="0" borderId="0" xfId="4" applyAlignment="1" applyProtection="1">
      <alignment horizontal="centerContinuous"/>
    </xf>
    <xf numFmtId="37" fontId="25" fillId="3" borderId="23" xfId="4" applyNumberFormat="1" applyFont="1" applyFill="1" applyBorder="1"/>
    <xf numFmtId="37" fontId="25" fillId="0" borderId="2" xfId="4" applyNumberFormat="1" applyFont="1" applyBorder="1"/>
    <xf numFmtId="37" fontId="25" fillId="0" borderId="23" xfId="3" applyNumberFormat="1" applyFont="1" applyBorder="1"/>
    <xf numFmtId="37" fontId="25" fillId="3" borderId="9" xfId="4" applyNumberFormat="1" applyFont="1" applyFill="1" applyBorder="1"/>
    <xf numFmtId="37" fontId="25" fillId="0" borderId="3" xfId="4" applyNumberFormat="1" applyFont="1" applyBorder="1"/>
    <xf numFmtId="37" fontId="25" fillId="3" borderId="46" xfId="4" applyNumberFormat="1" applyFont="1" applyFill="1" applyBorder="1"/>
    <xf numFmtId="37" fontId="32" fillId="3" borderId="9" xfId="4" applyNumberFormat="1" applyFont="1" applyFill="1" applyBorder="1"/>
    <xf numFmtId="37" fontId="32" fillId="0" borderId="2" xfId="4" applyNumberFormat="1" applyFont="1" applyBorder="1"/>
    <xf numFmtId="0" fontId="25" fillId="0" borderId="23" xfId="4" applyFont="1" applyBorder="1" applyAlignment="1" applyProtection="1">
      <alignment horizontal="centerContinuous" vertical="center"/>
    </xf>
    <xf numFmtId="0" fontId="25" fillId="0" borderId="23" xfId="4" applyFont="1" applyBorder="1" applyAlignment="1" applyProtection="1">
      <alignment horizontal="center" vertical="center" wrapText="1" shrinkToFit="1"/>
    </xf>
    <xf numFmtId="0" fontId="26" fillId="0" borderId="2" xfId="4" applyFont="1" applyBorder="1" applyProtection="1">
      <protection locked="0"/>
    </xf>
    <xf numFmtId="0" fontId="32" fillId="3" borderId="9" xfId="4" applyFont="1" applyFill="1" applyBorder="1"/>
    <xf numFmtId="0" fontId="26" fillId="0" borderId="3" xfId="4" applyFont="1" applyBorder="1" applyProtection="1">
      <protection locked="0"/>
    </xf>
    <xf numFmtId="37" fontId="32" fillId="3" borderId="46" xfId="4" applyNumberFormat="1" applyFont="1" applyFill="1" applyBorder="1"/>
    <xf numFmtId="0" fontId="26" fillId="0" borderId="23" xfId="4" applyFont="1" applyBorder="1" applyProtection="1">
      <protection locked="0"/>
    </xf>
    <xf numFmtId="0" fontId="35" fillId="0" borderId="23" xfId="4" applyFont="1" applyBorder="1" applyProtection="1">
      <protection locked="0"/>
    </xf>
    <xf numFmtId="0" fontId="25" fillId="0" borderId="13" xfId="4" applyFont="1" applyBorder="1" applyAlignment="1" applyProtection="1">
      <alignment horizontal="centerContinuous"/>
    </xf>
    <xf numFmtId="37" fontId="26" fillId="0" borderId="2" xfId="4" applyNumberFormat="1" applyFont="1" applyBorder="1" applyProtection="1">
      <protection locked="0"/>
    </xf>
    <xf numFmtId="0" fontId="25" fillId="0" borderId="13" xfId="4" applyFont="1" applyBorder="1" applyProtection="1"/>
    <xf numFmtId="0" fontId="25" fillId="0" borderId="23" xfId="4" applyFont="1" applyBorder="1" applyAlignment="1" applyProtection="1">
      <alignment horizontal="center" vertical="center" shrinkToFit="1"/>
    </xf>
    <xf numFmtId="37" fontId="26" fillId="0" borderId="0" xfId="4" applyNumberFormat="1" applyFont="1" applyBorder="1" applyProtection="1"/>
    <xf numFmtId="0" fontId="25" fillId="0" borderId="23" xfId="4" applyFont="1" applyBorder="1" applyAlignment="1" applyProtection="1">
      <alignment horizontal="center" vertical="center"/>
    </xf>
    <xf numFmtId="37" fontId="32" fillId="0" borderId="3" xfId="4" applyNumberFormat="1" applyFont="1" applyBorder="1"/>
    <xf numFmtId="37" fontId="32" fillId="3" borderId="47" xfId="4" applyNumberFormat="1" applyFont="1" applyFill="1" applyBorder="1"/>
    <xf numFmtId="0" fontId="26" fillId="0" borderId="45" xfId="4" applyFont="1" applyBorder="1" applyProtection="1">
      <protection locked="0"/>
    </xf>
    <xf numFmtId="0" fontId="25" fillId="0" borderId="2" xfId="4" applyFont="1" applyBorder="1"/>
    <xf numFmtId="0" fontId="25" fillId="0" borderId="23" xfId="4" applyFont="1" applyBorder="1"/>
    <xf numFmtId="37" fontId="25" fillId="3" borderId="43" xfId="4" applyNumberFormat="1" applyFont="1" applyFill="1" applyBorder="1"/>
    <xf numFmtId="37" fontId="25" fillId="0" borderId="30" xfId="4" applyNumberFormat="1" applyFont="1" applyBorder="1"/>
    <xf numFmtId="37" fontId="25" fillId="3" borderId="30" xfId="4" applyNumberFormat="1" applyFont="1" applyFill="1" applyBorder="1" applyProtection="1">
      <protection locked="0"/>
    </xf>
    <xf numFmtId="37" fontId="25" fillId="0" borderId="29" xfId="4" applyNumberFormat="1" applyFont="1" applyBorder="1" applyProtection="1">
      <protection locked="0"/>
    </xf>
    <xf numFmtId="37" fontId="25" fillId="0" borderId="30" xfId="4" applyNumberFormat="1" applyFont="1" applyBorder="1" applyProtection="1">
      <protection locked="0"/>
    </xf>
    <xf numFmtId="37" fontId="25" fillId="3" borderId="47" xfId="4" applyNumberFormat="1" applyFont="1" applyFill="1" applyBorder="1" applyProtection="1">
      <protection locked="0"/>
    </xf>
    <xf numFmtId="37" fontId="25" fillId="0" borderId="45" xfId="4" applyNumberFormat="1" applyFont="1" applyBorder="1" applyProtection="1">
      <protection locked="0"/>
    </xf>
    <xf numFmtId="37" fontId="32" fillId="3" borderId="43" xfId="4" applyNumberFormat="1" applyFont="1" applyFill="1" applyBorder="1" applyProtection="1">
      <protection locked="0"/>
    </xf>
    <xf numFmtId="37" fontId="32" fillId="0" borderId="29" xfId="4" applyNumberFormat="1" applyFont="1" applyBorder="1" applyProtection="1">
      <protection locked="0"/>
    </xf>
    <xf numFmtId="37" fontId="25" fillId="3" borderId="43" xfId="4" applyNumberFormat="1" applyFont="1" applyFill="1" applyBorder="1" applyProtection="1">
      <protection locked="0"/>
    </xf>
    <xf numFmtId="0" fontId="25" fillId="0" borderId="13" xfId="4" applyFont="1" applyBorder="1" applyAlignment="1" applyProtection="1">
      <alignment horizontal="right"/>
    </xf>
    <xf numFmtId="0" fontId="25" fillId="3" borderId="30" xfId="4" applyFont="1" applyFill="1" applyBorder="1" applyAlignment="1" applyProtection="1">
      <alignment horizontal="distributed"/>
    </xf>
    <xf numFmtId="0" fontId="25" fillId="0" borderId="29" xfId="4" applyFont="1" applyBorder="1" applyAlignment="1" applyProtection="1">
      <alignment horizontal="distributed"/>
    </xf>
    <xf numFmtId="0" fontId="25" fillId="3" borderId="47" xfId="4" applyFont="1" applyFill="1" applyBorder="1" applyAlignment="1" applyProtection="1">
      <alignment horizontal="distributed"/>
    </xf>
    <xf numFmtId="0" fontId="25" fillId="0" borderId="45" xfId="4" applyFont="1" applyBorder="1" applyAlignment="1" applyProtection="1">
      <alignment horizontal="distributed"/>
    </xf>
    <xf numFmtId="0" fontId="32" fillId="3" borderId="43" xfId="4" applyFont="1" applyFill="1" applyBorder="1" applyAlignment="1" applyProtection="1">
      <alignment horizontal="distributed"/>
    </xf>
    <xf numFmtId="0" fontId="32" fillId="0" borderId="29" xfId="4" applyFont="1" applyBorder="1" applyAlignment="1" applyProtection="1">
      <alignment horizontal="distributed"/>
    </xf>
    <xf numFmtId="37" fontId="25" fillId="3" borderId="43" xfId="4" applyNumberFormat="1" applyFont="1" applyFill="1" applyBorder="1" applyAlignment="1" applyProtection="1">
      <alignment horizontal="distributed"/>
    </xf>
    <xf numFmtId="37" fontId="25" fillId="0" borderId="30" xfId="4" applyNumberFormat="1" applyFont="1" applyBorder="1" applyAlignment="1" applyProtection="1">
      <alignment horizontal="distributed"/>
    </xf>
    <xf numFmtId="37" fontId="25" fillId="3" borderId="47" xfId="4" applyNumberFormat="1" applyFont="1" applyFill="1" applyBorder="1" applyAlignment="1" applyProtection="1">
      <alignment horizontal="distributed"/>
    </xf>
    <xf numFmtId="37" fontId="25" fillId="0" borderId="29" xfId="4" applyNumberFormat="1" applyFont="1" applyBorder="1" applyAlignment="1" applyProtection="1">
      <alignment horizontal="distributed"/>
    </xf>
    <xf numFmtId="38" fontId="37" fillId="0" borderId="0" xfId="5" applyFont="1"/>
    <xf numFmtId="0" fontId="22" fillId="0" borderId="0" xfId="0" applyFont="1"/>
    <xf numFmtId="0" fontId="37" fillId="0" borderId="0" xfId="0" applyFont="1"/>
    <xf numFmtId="191" fontId="38" fillId="0" borderId="0" xfId="5" applyNumberFormat="1" applyFont="1" applyAlignment="1">
      <alignment horizontal="centerContinuous" vertical="center"/>
    </xf>
    <xf numFmtId="38" fontId="39" fillId="0" borderId="0" xfId="5" applyFont="1" applyAlignment="1">
      <alignment vertical="center"/>
    </xf>
    <xf numFmtId="38" fontId="37" fillId="0" borderId="42" xfId="5" applyFont="1" applyBorder="1" applyAlignment="1">
      <alignment horizontal="center" shrinkToFit="1"/>
    </xf>
    <xf numFmtId="49" fontId="37" fillId="0" borderId="28" xfId="5" applyNumberFormat="1" applyFont="1" applyBorder="1" applyAlignment="1">
      <alignment horizontal="center" shrinkToFit="1"/>
    </xf>
    <xf numFmtId="49" fontId="37" fillId="0" borderId="29" xfId="5" applyNumberFormat="1" applyFont="1" applyBorder="1" applyAlignment="1">
      <alignment horizontal="center" shrinkToFit="1"/>
    </xf>
    <xf numFmtId="49" fontId="37" fillId="2" borderId="45" xfId="5" applyNumberFormat="1" applyFont="1" applyFill="1" applyBorder="1" applyAlignment="1" applyProtection="1">
      <alignment horizontal="center" shrinkToFit="1"/>
      <protection locked="0"/>
    </xf>
    <xf numFmtId="0" fontId="39" fillId="0" borderId="0" xfId="0" applyFont="1"/>
    <xf numFmtId="0" fontId="0" fillId="0" borderId="0" xfId="0"/>
    <xf numFmtId="38" fontId="38" fillId="0" borderId="0" xfId="5" applyFont="1" applyAlignment="1">
      <alignment horizontal="centerContinuous"/>
    </xf>
    <xf numFmtId="38" fontId="37" fillId="0" borderId="31" xfId="5" applyFont="1" applyBorder="1" applyAlignment="1">
      <alignment horizontal="centerContinuous"/>
    </xf>
    <xf numFmtId="38" fontId="37" fillId="0" borderId="1" xfId="5" applyNumberFormat="1" applyFont="1" applyBorder="1"/>
    <xf numFmtId="38" fontId="37" fillId="0" borderId="2" xfId="5" applyNumberFormat="1" applyFont="1" applyBorder="1"/>
    <xf numFmtId="183" fontId="37" fillId="2" borderId="3" xfId="5" applyNumberFormat="1" applyFont="1" applyFill="1" applyBorder="1"/>
    <xf numFmtId="183" fontId="37" fillId="3" borderId="3" xfId="5" applyNumberFormat="1" applyFont="1" applyFill="1" applyBorder="1" applyProtection="1">
      <protection locked="0"/>
    </xf>
    <xf numFmtId="38" fontId="37" fillId="0" borderId="4" xfId="5" applyNumberFormat="1" applyFont="1" applyBorder="1"/>
    <xf numFmtId="38" fontId="37" fillId="0" borderId="0" xfId="5" applyNumberFormat="1" applyFont="1" applyBorder="1"/>
    <xf numFmtId="183" fontId="37" fillId="2" borderId="5" xfId="5" applyNumberFormat="1" applyFont="1" applyFill="1" applyBorder="1"/>
    <xf numFmtId="183" fontId="37" fillId="3" borderId="5" xfId="5" applyNumberFormat="1" applyFont="1" applyFill="1" applyBorder="1" applyProtection="1">
      <protection locked="0"/>
    </xf>
    <xf numFmtId="38" fontId="37" fillId="3" borderId="0" xfId="5" applyNumberFormat="1" applyFont="1" applyFill="1" applyBorder="1" applyProtection="1">
      <protection locked="0"/>
    </xf>
    <xf numFmtId="38" fontId="37" fillId="4" borderId="0" xfId="5" applyNumberFormat="1" applyFont="1" applyFill="1" applyBorder="1" applyProtection="1">
      <protection locked="0"/>
    </xf>
    <xf numFmtId="183" fontId="37" fillId="0" borderId="0" xfId="5" applyNumberFormat="1" applyFont="1"/>
    <xf numFmtId="38" fontId="37" fillId="0" borderId="48" xfId="0" applyNumberFormat="1" applyFont="1" applyBorder="1"/>
    <xf numFmtId="38" fontId="37" fillId="0" borderId="49" xfId="0" applyNumberFormat="1" applyFont="1" applyBorder="1"/>
    <xf numFmtId="183" fontId="37" fillId="2" borderId="50" xfId="0" applyNumberFormat="1" applyFont="1" applyFill="1" applyBorder="1"/>
    <xf numFmtId="38" fontId="37" fillId="0" borderId="0" xfId="5" applyFont="1" applyAlignment="1">
      <alignment horizontal="right"/>
    </xf>
    <xf numFmtId="38" fontId="37" fillId="0" borderId="51" xfId="5" applyFont="1" applyBorder="1" applyAlignment="1">
      <alignment horizontal="centerContinuous"/>
    </xf>
    <xf numFmtId="38" fontId="37" fillId="0" borderId="52" xfId="5" applyNumberFormat="1" applyFont="1" applyBorder="1"/>
    <xf numFmtId="38" fontId="37" fillId="0" borderId="53" xfId="5" applyNumberFormat="1" applyFont="1" applyBorder="1"/>
    <xf numFmtId="183" fontId="37" fillId="2" borderId="54" xfId="5" applyNumberFormat="1" applyFont="1" applyFill="1" applyBorder="1"/>
    <xf numFmtId="49" fontId="37" fillId="0" borderId="0" xfId="5" applyNumberFormat="1" applyFont="1"/>
    <xf numFmtId="49" fontId="37" fillId="0" borderId="0" xfId="5" applyNumberFormat="1" applyFont="1" applyBorder="1"/>
    <xf numFmtId="38" fontId="37" fillId="0" borderId="52" xfId="5" applyFont="1" applyBorder="1" applyAlignment="1">
      <alignment horizontal="centerContinuous"/>
    </xf>
    <xf numFmtId="183" fontId="37" fillId="3" borderId="54" xfId="5" applyNumberFormat="1" applyFont="1" applyFill="1" applyBorder="1"/>
    <xf numFmtId="38" fontId="38" fillId="0" borderId="0" xfId="5" applyFont="1"/>
    <xf numFmtId="38" fontId="37" fillId="0" borderId="0" xfId="5" applyFont="1" applyAlignment="1">
      <alignment vertical="center"/>
    </xf>
    <xf numFmtId="38" fontId="38" fillId="0" borderId="0" xfId="5" applyFont="1" applyAlignment="1">
      <alignment vertical="center"/>
    </xf>
    <xf numFmtId="38" fontId="38" fillId="0" borderId="0" xfId="5" applyFont="1" applyFill="1" applyBorder="1" applyAlignment="1">
      <alignment vertical="center"/>
    </xf>
    <xf numFmtId="38" fontId="37" fillId="0" borderId="0" xfId="5" applyFont="1" applyFill="1" applyBorder="1" applyAlignment="1">
      <alignment vertical="center"/>
    </xf>
    <xf numFmtId="186" fontId="38" fillId="0" borderId="0" xfId="5" applyNumberFormat="1" applyFont="1" applyAlignment="1">
      <alignment horizontal="centerContinuous" vertical="center"/>
    </xf>
    <xf numFmtId="38" fontId="38" fillId="0" borderId="0" xfId="5" applyFont="1" applyAlignment="1">
      <alignment horizontal="centerContinuous" vertical="center"/>
    </xf>
    <xf numFmtId="38" fontId="39" fillId="0" borderId="0" xfId="5" applyFont="1" applyAlignment="1">
      <alignment vertical="center"/>
    </xf>
    <xf numFmtId="38" fontId="40" fillId="0" borderId="0" xfId="5" applyFont="1" applyFill="1" applyBorder="1" applyAlignment="1">
      <alignment vertical="center"/>
    </xf>
    <xf numFmtId="38" fontId="37" fillId="2" borderId="42" xfId="5" applyFont="1" applyFill="1" applyBorder="1" applyAlignment="1">
      <alignment horizontal="center" vertical="center"/>
    </xf>
    <xf numFmtId="38" fontId="37" fillId="0" borderId="43" xfId="5" applyFont="1" applyFill="1" applyBorder="1" applyAlignment="1" applyProtection="1">
      <alignment horizontal="center" vertical="center"/>
      <protection locked="0"/>
    </xf>
    <xf numFmtId="38" fontId="37" fillId="0" borderId="55" xfId="5" applyFont="1" applyFill="1" applyBorder="1" applyAlignment="1" applyProtection="1">
      <alignment horizontal="center" vertical="center"/>
      <protection locked="0"/>
    </xf>
    <xf numFmtId="38" fontId="37" fillId="0" borderId="45" xfId="5" applyFont="1" applyFill="1" applyBorder="1" applyAlignment="1" applyProtection="1">
      <alignment horizontal="center" vertical="center"/>
      <protection locked="0"/>
    </xf>
    <xf numFmtId="37" fontId="25" fillId="0" borderId="0" xfId="3" applyNumberFormat="1" applyFont="1" applyAlignment="1" applyProtection="1">
      <alignment vertical="center"/>
    </xf>
    <xf numFmtId="38" fontId="37" fillId="0" borderId="0" xfId="5" applyFont="1" applyAlignment="1">
      <alignment horizontal="centerContinuous" vertical="center"/>
    </xf>
    <xf numFmtId="182" fontId="37" fillId="0" borderId="0" xfId="5" applyNumberFormat="1" applyFont="1" applyFill="1" applyBorder="1" applyAlignment="1">
      <alignment vertical="center"/>
    </xf>
    <xf numFmtId="38" fontId="37" fillId="2" borderId="51" xfId="5" applyFont="1" applyFill="1" applyBorder="1" applyAlignment="1">
      <alignment horizontal="center" vertical="center"/>
    </xf>
    <xf numFmtId="38" fontId="37" fillId="0" borderId="65" xfId="5" applyFont="1" applyFill="1" applyBorder="1" applyAlignment="1" applyProtection="1">
      <alignment horizontal="center" vertical="center"/>
      <protection locked="0"/>
    </xf>
    <xf numFmtId="38" fontId="37" fillId="0" borderId="66" xfId="5" applyFont="1" applyFill="1" applyBorder="1" applyAlignment="1" applyProtection="1">
      <alignment horizontal="center" vertical="center"/>
      <protection locked="0"/>
    </xf>
    <xf numFmtId="38" fontId="37" fillId="0" borderId="54" xfId="5" applyFont="1" applyFill="1" applyBorder="1" applyAlignment="1" applyProtection="1">
      <alignment horizontal="center" vertical="center"/>
      <protection locked="0"/>
    </xf>
    <xf numFmtId="38" fontId="37" fillId="0" borderId="0" xfId="5" applyFont="1" applyFill="1" applyBorder="1" applyAlignment="1">
      <alignment horizontal="right" vertical="center"/>
    </xf>
    <xf numFmtId="3" fontId="0" fillId="0" borderId="0" xfId="0" applyNumberFormat="1"/>
    <xf numFmtId="38" fontId="23" fillId="0" borderId="0" xfId="5" applyFont="1"/>
    <xf numFmtId="38" fontId="11" fillId="0" borderId="0" xfId="5" applyFont="1"/>
    <xf numFmtId="38" fontId="23" fillId="0" borderId="0" xfId="5" applyFont="1" applyAlignment="1">
      <alignment horizontal="centerContinuous"/>
    </xf>
    <xf numFmtId="38" fontId="25" fillId="0" borderId="0" xfId="5" applyFont="1" applyBorder="1" applyProtection="1"/>
    <xf numFmtId="38" fontId="20" fillId="0" borderId="0" xfId="5" applyFont="1"/>
    <xf numFmtId="0" fontId="41" fillId="0" borderId="0" xfId="0" applyFont="1"/>
    <xf numFmtId="38" fontId="23" fillId="0" borderId="0" xfId="5" applyFont="1" applyAlignment="1"/>
    <xf numFmtId="38" fontId="18" fillId="0" borderId="31" xfId="5" applyFont="1" applyBorder="1" applyAlignment="1">
      <alignment horizontal="distributed" indent="1"/>
    </xf>
    <xf numFmtId="38" fontId="18" fillId="0" borderId="2" xfId="5" applyFont="1" applyBorder="1" applyAlignment="1">
      <alignment horizontal="distributed" justifyLastLine="1"/>
    </xf>
    <xf numFmtId="38" fontId="18" fillId="0" borderId="23" xfId="5" applyFont="1" applyBorder="1" applyAlignment="1">
      <alignment horizontal="distributed" justifyLastLine="1"/>
    </xf>
    <xf numFmtId="38" fontId="18" fillId="0" borderId="2" xfId="5" applyFont="1" applyBorder="1" applyAlignment="1">
      <alignment horizontal="distributed" indent="1"/>
    </xf>
    <xf numFmtId="38" fontId="18" fillId="0" borderId="29" xfId="5" applyFont="1" applyBorder="1" applyAlignment="1">
      <alignment horizontal="distributed" indent="1"/>
    </xf>
    <xf numFmtId="38" fontId="18" fillId="0" borderId="9" xfId="5" applyFont="1" applyBorder="1" applyAlignment="1">
      <alignment horizontal="left"/>
    </xf>
    <xf numFmtId="38" fontId="18" fillId="0" borderId="3" xfId="5" applyFont="1" applyBorder="1" applyAlignment="1">
      <alignment horizontal="distributed" indent="1"/>
    </xf>
    <xf numFmtId="38" fontId="18" fillId="0" borderId="9" xfId="5" applyFont="1" applyBorder="1" applyAlignment="1"/>
    <xf numFmtId="38" fontId="18" fillId="0" borderId="9" xfId="5" applyFont="1" applyBorder="1"/>
    <xf numFmtId="38" fontId="18" fillId="0" borderId="23" xfId="5" applyFont="1" applyBorder="1" applyAlignment="1">
      <alignment horizontal="distributed" indent="1"/>
    </xf>
    <xf numFmtId="38" fontId="18" fillId="0" borderId="0" xfId="5" applyFont="1" applyBorder="1"/>
    <xf numFmtId="0" fontId="9" fillId="0" borderId="0" xfId="0" applyFont="1"/>
    <xf numFmtId="38" fontId="18" fillId="0" borderId="31" xfId="5" applyFont="1" applyBorder="1"/>
    <xf numFmtId="38" fontId="18" fillId="0" borderId="2" xfId="5" applyFont="1" applyBorder="1"/>
    <xf numFmtId="38" fontId="18" fillId="0" borderId="23" xfId="5" applyFont="1" applyBorder="1"/>
    <xf numFmtId="38" fontId="18" fillId="0" borderId="29" xfId="5" applyFont="1" applyBorder="1"/>
    <xf numFmtId="38" fontId="18" fillId="0" borderId="3" xfId="5" applyFont="1" applyBorder="1"/>
    <xf numFmtId="38" fontId="18" fillId="0" borderId="43" xfId="5" applyFont="1" applyBorder="1"/>
    <xf numFmtId="38" fontId="18" fillId="0" borderId="30" xfId="5" applyFont="1" applyBorder="1"/>
    <xf numFmtId="38" fontId="18" fillId="0" borderId="1" xfId="5" applyFont="1" applyBorder="1" applyAlignment="1">
      <alignment horizontal="centerContinuous"/>
    </xf>
    <xf numFmtId="38" fontId="18" fillId="0" borderId="31" xfId="5" applyFont="1" applyBorder="1" applyAlignment="1">
      <alignment horizontal="centerContinuous"/>
    </xf>
    <xf numFmtId="38" fontId="18" fillId="0" borderId="21" xfId="5" applyFont="1" applyBorder="1"/>
    <xf numFmtId="38" fontId="18" fillId="0" borderId="7" xfId="5" applyFont="1" applyBorder="1"/>
    <xf numFmtId="38" fontId="18" fillId="0" borderId="25" xfId="5" applyFont="1" applyBorder="1"/>
    <xf numFmtId="38" fontId="18" fillId="0" borderId="4" xfId="5" applyFont="1" applyBorder="1"/>
    <xf numFmtId="38" fontId="18" fillId="0" borderId="42" xfId="5" applyFont="1" applyBorder="1" applyAlignment="1">
      <alignment horizontal="centerContinuous"/>
    </xf>
    <xf numFmtId="38" fontId="18" fillId="0" borderId="4" xfId="5" applyFont="1" applyBorder="1" applyAlignment="1">
      <alignment horizontal="centerContinuous"/>
    </xf>
    <xf numFmtId="38" fontId="11" fillId="0" borderId="0" xfId="5" applyFont="1" applyFill="1" applyAlignment="1">
      <alignment horizontal="center"/>
    </xf>
    <xf numFmtId="38" fontId="11" fillId="0" borderId="0" xfId="5" applyFont="1" applyFill="1" applyAlignment="1">
      <alignment horizontal="right" vertical="center"/>
    </xf>
    <xf numFmtId="38" fontId="18" fillId="0" borderId="23" xfId="5" applyFont="1" applyBorder="1" applyAlignment="1">
      <alignment horizontal="centerContinuous"/>
    </xf>
    <xf numFmtId="38" fontId="18" fillId="0" borderId="31" xfId="5" applyFont="1" applyBorder="1" applyAlignment="1">
      <alignment horizontal="right"/>
    </xf>
    <xf numFmtId="38" fontId="11" fillId="0" borderId="0" xfId="5" applyFont="1" applyAlignment="1" applyProtection="1">
      <alignment horizontal="left" vertical="center"/>
      <protection locked="0"/>
    </xf>
    <xf numFmtId="3" fontId="23" fillId="0" borderId="0" xfId="5" applyNumberFormat="1" applyFont="1" applyAlignment="1">
      <alignment horizontal="centerContinuous"/>
    </xf>
    <xf numFmtId="3" fontId="11" fillId="0" borderId="0" xfId="5" applyNumberFormat="1" applyFont="1"/>
    <xf numFmtId="38" fontId="11" fillId="0" borderId="0" xfId="5" applyFont="1" applyAlignment="1">
      <alignment vertical="center"/>
    </xf>
    <xf numFmtId="3" fontId="18" fillId="0" borderId="0" xfId="5" applyNumberFormat="1" applyFont="1" applyBorder="1"/>
    <xf numFmtId="3" fontId="9" fillId="0" borderId="0" xfId="0" applyNumberFormat="1" applyFont="1"/>
    <xf numFmtId="3" fontId="13" fillId="0" borderId="0" xfId="0" applyNumberFormat="1" applyFont="1"/>
    <xf numFmtId="3" fontId="20" fillId="0" borderId="0" xfId="5" applyNumberFormat="1" applyFont="1"/>
    <xf numFmtId="38" fontId="11" fillId="0" borderId="0" xfId="5" applyFont="1" applyAlignment="1" applyProtection="1">
      <alignment horizontal="right" vertical="center"/>
      <protection locked="0"/>
    </xf>
    <xf numFmtId="38" fontId="18" fillId="0" borderId="28" xfId="5" applyFont="1" applyBorder="1"/>
    <xf numFmtId="3" fontId="18" fillId="0" borderId="29" xfId="5" applyNumberFormat="1" applyFont="1" applyBorder="1"/>
    <xf numFmtId="3" fontId="18" fillId="0" borderId="45" xfId="5" applyNumberFormat="1" applyFont="1" applyBorder="1"/>
    <xf numFmtId="3" fontId="18" fillId="0" borderId="30" xfId="5" applyNumberFormat="1" applyFont="1" applyBorder="1"/>
    <xf numFmtId="3" fontId="18" fillId="0" borderId="0" xfId="5" applyNumberFormat="1" applyFont="1" applyBorder="1" applyAlignment="1">
      <alignment horizontal="center" vertical="center" wrapText="1"/>
    </xf>
    <xf numFmtId="0" fontId="0" fillId="0" borderId="0" xfId="0" applyBorder="1" applyAlignment="1">
      <alignment horizontal="center" vertical="center" wrapText="1"/>
    </xf>
    <xf numFmtId="38" fontId="11" fillId="0" borderId="0" xfId="5" applyFont="1" applyBorder="1" applyAlignment="1">
      <alignment horizontal="centerContinuous"/>
    </xf>
    <xf numFmtId="38" fontId="11" fillId="0" borderId="0" xfId="5" quotePrefix="1" applyFont="1" applyAlignment="1">
      <alignment horizontal="left"/>
    </xf>
    <xf numFmtId="3" fontId="11" fillId="0" borderId="0" xfId="5" applyNumberFormat="1" applyFont="1" applyBorder="1" applyAlignment="1">
      <alignment horizontal="centerContinuous"/>
    </xf>
    <xf numFmtId="3" fontId="11" fillId="0" borderId="0" xfId="5" applyNumberFormat="1" applyFont="1" applyBorder="1"/>
    <xf numFmtId="3" fontId="0" fillId="0" borderId="0" xfId="0" applyNumberFormat="1" applyBorder="1"/>
    <xf numFmtId="181" fontId="0" fillId="0" borderId="0" xfId="0" applyNumberFormat="1" applyProtection="1"/>
    <xf numFmtId="181" fontId="0" fillId="0" borderId="28" xfId="0" applyNumberFormat="1" applyBorder="1" applyProtection="1"/>
    <xf numFmtId="181" fontId="0" fillId="0" borderId="42" xfId="0" applyNumberFormat="1" applyBorder="1" applyAlignment="1" applyProtection="1">
      <alignment horizontal="center" vertical="center" wrapText="1"/>
    </xf>
    <xf numFmtId="56" fontId="0" fillId="0" borderId="55" xfId="0" applyNumberFormat="1" applyBorder="1" applyAlignment="1" applyProtection="1">
      <alignment horizontal="right" wrapText="1"/>
      <protection locked="0"/>
    </xf>
    <xf numFmtId="56" fontId="0" fillId="0" borderId="55" xfId="0" applyNumberFormat="1" applyBorder="1" applyAlignment="1" applyProtection="1">
      <alignment horizontal="right"/>
      <protection locked="0"/>
    </xf>
    <xf numFmtId="56" fontId="0" fillId="0" borderId="44" xfId="0" applyNumberFormat="1" applyBorder="1" applyAlignment="1" applyProtection="1">
      <alignment horizontal="right" wrapText="1"/>
      <protection locked="0"/>
    </xf>
    <xf numFmtId="181" fontId="0" fillId="0" borderId="55" xfId="0" applyNumberFormat="1" applyBorder="1" applyAlignment="1" applyProtection="1">
      <alignment horizontal="right" wrapText="1"/>
      <protection locked="0"/>
    </xf>
    <xf numFmtId="181" fontId="0" fillId="0" borderId="31" xfId="0" applyNumberFormat="1" applyBorder="1" applyAlignment="1" applyProtection="1"/>
    <xf numFmtId="181" fontId="0" fillId="0" borderId="67" xfId="0" applyNumberFormat="1" applyBorder="1" applyAlignment="1" applyProtection="1">
      <alignment horizontal="center" vertical="center" wrapText="1"/>
    </xf>
    <xf numFmtId="181" fontId="0" fillId="0" borderId="68" xfId="0" applyNumberFormat="1" applyFill="1" applyBorder="1" applyAlignment="1" applyProtection="1">
      <alignment vertical="center" wrapText="1"/>
      <protection locked="0"/>
    </xf>
    <xf numFmtId="181" fontId="0" fillId="0" borderId="68" xfId="0" applyNumberFormat="1" applyFill="1" applyBorder="1" applyProtection="1">
      <protection locked="0"/>
    </xf>
    <xf numFmtId="181" fontId="0" fillId="5" borderId="69" xfId="0" applyNumberFormat="1" applyFill="1" applyBorder="1" applyProtection="1"/>
    <xf numFmtId="181" fontId="0" fillId="0" borderId="67" xfId="0" applyNumberFormat="1" applyBorder="1" applyAlignment="1" applyProtection="1">
      <alignment horizontal="center" vertical="center"/>
    </xf>
    <xf numFmtId="181" fontId="0" fillId="0" borderId="70" xfId="0" applyNumberFormat="1" applyBorder="1" applyProtection="1">
      <protection locked="0"/>
    </xf>
    <xf numFmtId="0" fontId="0" fillId="0" borderId="37" xfId="0" applyBorder="1" applyAlignment="1" applyProtection="1"/>
    <xf numFmtId="181" fontId="10" fillId="0" borderId="71" xfId="0" applyNumberFormat="1" applyFont="1" applyBorder="1" applyAlignment="1" applyProtection="1">
      <alignment horizontal="center" vertical="center" wrapText="1"/>
    </xf>
    <xf numFmtId="180" fontId="0" fillId="0" borderId="72" xfId="0" applyNumberFormat="1" applyFill="1" applyBorder="1" applyAlignment="1" applyProtection="1">
      <alignment vertical="center"/>
      <protection locked="0"/>
    </xf>
    <xf numFmtId="180" fontId="0" fillId="0" borderId="72" xfId="0" applyNumberFormat="1" applyFill="1" applyBorder="1" applyProtection="1">
      <protection locked="0"/>
    </xf>
    <xf numFmtId="180" fontId="0" fillId="5" borderId="73" xfId="0" applyNumberFormat="1" applyFill="1" applyBorder="1" applyProtection="1"/>
    <xf numFmtId="181" fontId="0" fillId="0" borderId="74" xfId="0" applyNumberFormat="1" applyBorder="1" applyAlignment="1" applyProtection="1">
      <alignment horizontal="center" vertical="center"/>
    </xf>
    <xf numFmtId="181" fontId="0" fillId="0" borderId="75" xfId="0" applyNumberFormat="1" applyBorder="1" applyProtection="1">
      <protection locked="0"/>
    </xf>
    <xf numFmtId="181" fontId="0" fillId="0" borderId="76" xfId="0" applyNumberFormat="1" applyBorder="1" applyProtection="1">
      <protection locked="0"/>
    </xf>
    <xf numFmtId="181" fontId="0" fillId="5" borderId="77" xfId="0" applyNumberFormat="1" applyFill="1" applyBorder="1" applyProtection="1"/>
    <xf numFmtId="181" fontId="0" fillId="0" borderId="71" xfId="0" applyNumberFormat="1" applyFill="1" applyBorder="1" applyAlignment="1" applyProtection="1">
      <alignment horizontal="center" vertical="center" wrapText="1"/>
    </xf>
    <xf numFmtId="181" fontId="0" fillId="0" borderId="78" xfId="0" applyNumberFormat="1" applyBorder="1" applyProtection="1">
      <protection locked="0"/>
    </xf>
    <xf numFmtId="181" fontId="0" fillId="0" borderId="72" xfId="0" applyNumberFormat="1" applyBorder="1" applyProtection="1">
      <protection locked="0"/>
    </xf>
    <xf numFmtId="181" fontId="0" fillId="5" borderId="73" xfId="0" applyNumberFormat="1" applyFill="1" applyBorder="1" applyProtection="1"/>
    <xf numFmtId="180" fontId="0" fillId="0" borderId="0" xfId="0" applyNumberFormat="1" applyProtection="1"/>
    <xf numFmtId="37" fontId="42" fillId="0" borderId="0" xfId="3" applyNumberFormat="1" applyFont="1" applyAlignment="1" applyProtection="1">
      <alignment horizontal="center" vertical="center"/>
    </xf>
    <xf numFmtId="37" fontId="42" fillId="0" borderId="0" xfId="3" applyNumberFormat="1" applyFont="1" applyAlignment="1" applyProtection="1">
      <alignment horizontal="left"/>
    </xf>
    <xf numFmtId="37" fontId="42" fillId="0" borderId="0" xfId="3" applyNumberFormat="1" applyFont="1" applyProtection="1"/>
    <xf numFmtId="37" fontId="43" fillId="0" borderId="0" xfId="3" applyNumberFormat="1" applyFont="1" applyProtection="1"/>
    <xf numFmtId="37" fontId="18" fillId="0" borderId="79" xfId="3" applyNumberFormat="1" applyFont="1" applyBorder="1" applyAlignment="1" applyProtection="1">
      <alignment horizontal="center" vertical="center"/>
    </xf>
    <xf numFmtId="37" fontId="43" fillId="0" borderId="80" xfId="3" applyNumberFormat="1" applyFont="1" applyBorder="1" applyAlignment="1" applyProtection="1">
      <alignment horizontal="center" vertical="center"/>
    </xf>
    <xf numFmtId="37" fontId="43" fillId="0" borderId="81" xfId="3" applyNumberFormat="1" applyFont="1" applyBorder="1" applyAlignment="1" applyProtection="1">
      <alignment horizontal="center" vertical="center"/>
    </xf>
    <xf numFmtId="37" fontId="43" fillId="0" borderId="82" xfId="3" applyNumberFormat="1" applyFont="1" applyBorder="1" applyAlignment="1" applyProtection="1">
      <alignment horizontal="center" vertical="center"/>
    </xf>
    <xf numFmtId="37" fontId="42" fillId="0" borderId="0" xfId="3" applyNumberFormat="1" applyFont="1" applyBorder="1" applyAlignment="1" applyProtection="1">
      <alignment horizontal="center" vertical="center"/>
    </xf>
    <xf numFmtId="0" fontId="18" fillId="0" borderId="83" xfId="3" applyNumberFormat="1" applyFont="1" applyBorder="1" applyAlignment="1" applyProtection="1">
      <alignment horizontal="center" vertical="center"/>
    </xf>
    <xf numFmtId="0" fontId="44" fillId="0" borderId="25" xfId="3" applyNumberFormat="1" applyFont="1" applyBorder="1" applyAlignment="1" applyProtection="1">
      <alignment horizontal="center" vertical="center"/>
    </xf>
    <xf numFmtId="0" fontId="44" fillId="0" borderId="34" xfId="3" applyNumberFormat="1" applyFont="1" applyBorder="1" applyAlignment="1" applyProtection="1">
      <alignment horizontal="center" vertical="center"/>
    </xf>
    <xf numFmtId="0" fontId="44" fillId="0" borderId="84" xfId="3" applyNumberFormat="1" applyFont="1" applyBorder="1" applyAlignment="1" applyProtection="1">
      <alignment horizontal="center" vertical="center"/>
    </xf>
    <xf numFmtId="37" fontId="42" fillId="0" borderId="0" xfId="3" applyNumberFormat="1" applyFont="1" applyBorder="1" applyAlignment="1" applyProtection="1">
      <alignment horizontal="left"/>
    </xf>
    <xf numFmtId="37" fontId="42" fillId="0" borderId="0" xfId="3" applyNumberFormat="1" applyFont="1" applyAlignment="1" applyProtection="1">
      <alignment horizontal="right"/>
    </xf>
    <xf numFmtId="37" fontId="42" fillId="0" borderId="0" xfId="3" applyNumberFormat="1" applyFont="1" applyBorder="1" applyProtection="1"/>
    <xf numFmtId="37" fontId="18" fillId="0" borderId="85" xfId="3" applyNumberFormat="1" applyFont="1" applyBorder="1" applyAlignment="1" applyProtection="1">
      <alignment horizontal="center" vertical="center"/>
    </xf>
    <xf numFmtId="37" fontId="43" fillId="0" borderId="30" xfId="3" applyNumberFormat="1" applyFont="1" applyBorder="1" applyProtection="1"/>
    <xf numFmtId="37" fontId="43" fillId="0" borderId="42" xfId="3" applyNumberFormat="1" applyFont="1" applyBorder="1" applyProtection="1"/>
    <xf numFmtId="37" fontId="43" fillId="0" borderId="86" xfId="3" applyNumberFormat="1" applyFont="1" applyBorder="1" applyProtection="1"/>
    <xf numFmtId="37" fontId="19" fillId="0" borderId="42" xfId="3" applyNumberFormat="1" applyFont="1" applyBorder="1" applyAlignment="1" applyProtection="1">
      <alignment horizontal="center" vertical="center"/>
    </xf>
    <xf numFmtId="37" fontId="18" fillId="0" borderId="87" xfId="3" applyNumberFormat="1" applyFont="1" applyBorder="1" applyAlignment="1" applyProtection="1">
      <alignment horizontal="center" vertical="center"/>
    </xf>
    <xf numFmtId="37" fontId="43" fillId="0" borderId="88" xfId="3" applyNumberFormat="1" applyFont="1" applyBorder="1" applyProtection="1"/>
    <xf numFmtId="37" fontId="43" fillId="0" borderId="89" xfId="3" applyNumberFormat="1" applyFont="1" applyBorder="1" applyProtection="1"/>
    <xf numFmtId="37" fontId="43" fillId="0" borderId="90" xfId="3" applyNumberFormat="1" applyFont="1" applyBorder="1" applyProtection="1"/>
    <xf numFmtId="37" fontId="42" fillId="0" borderId="42" xfId="3" applyNumberFormat="1" applyFont="1" applyBorder="1" applyProtection="1"/>
    <xf numFmtId="37" fontId="18" fillId="0" borderId="91" xfId="3" applyNumberFormat="1" applyFont="1" applyBorder="1" applyAlignment="1" applyProtection="1">
      <alignment horizontal="center" vertical="center"/>
    </xf>
    <xf numFmtId="37" fontId="43" fillId="0" borderId="92" xfId="3" applyNumberFormat="1" applyFont="1" applyBorder="1" applyAlignment="1" applyProtection="1">
      <alignment horizontal="center" vertical="center"/>
    </xf>
    <xf numFmtId="37" fontId="43" fillId="0" borderId="93" xfId="3" applyNumberFormat="1" applyFont="1" applyBorder="1" applyAlignment="1" applyProtection="1">
      <alignment horizontal="center" vertical="center"/>
    </xf>
    <xf numFmtId="37" fontId="43" fillId="0" borderId="94" xfId="3" applyNumberFormat="1" applyFont="1" applyBorder="1" applyAlignment="1" applyProtection="1">
      <alignment horizontal="center" vertical="center"/>
    </xf>
    <xf numFmtId="0" fontId="18" fillId="0" borderId="85" xfId="3" applyNumberFormat="1" applyFont="1" applyBorder="1" applyAlignment="1" applyProtection="1">
      <alignment horizontal="center" vertical="center"/>
    </xf>
    <xf numFmtId="0" fontId="44" fillId="0" borderId="30" xfId="3" applyNumberFormat="1" applyFont="1" applyBorder="1" applyAlignment="1" applyProtection="1">
      <alignment horizontal="center" vertical="center"/>
    </xf>
    <xf numFmtId="0" fontId="44" fillId="0" borderId="42" xfId="3" applyNumberFormat="1" applyFont="1" applyBorder="1" applyAlignment="1" applyProtection="1">
      <alignment horizontal="center" vertical="center"/>
    </xf>
    <xf numFmtId="0" fontId="44" fillId="0" borderId="86" xfId="3" applyNumberFormat="1" applyFont="1" applyBorder="1" applyAlignment="1" applyProtection="1">
      <alignment horizontal="center" vertical="center"/>
    </xf>
    <xf numFmtId="49" fontId="43" fillId="0" borderId="0" xfId="3" applyNumberFormat="1" applyFont="1" applyProtection="1"/>
    <xf numFmtId="0" fontId="11" fillId="0" borderId="4" xfId="0" applyFont="1" applyBorder="1"/>
    <xf numFmtId="187" fontId="11" fillId="0" borderId="7" xfId="0" applyNumberFormat="1" applyFont="1" applyBorder="1" applyAlignment="1">
      <alignment horizontal="right"/>
    </xf>
    <xf numFmtId="38" fontId="11" fillId="0" borderId="4" xfId="5" applyFont="1" applyBorder="1"/>
    <xf numFmtId="0" fontId="49" fillId="0" borderId="0" xfId="0" applyFont="1" applyFill="1" applyBorder="1" applyAlignment="1">
      <alignment horizontal="right" vertical="center"/>
    </xf>
    <xf numFmtId="38" fontId="11" fillId="0" borderId="4" xfId="5" applyNumberFormat="1" applyFont="1" applyBorder="1" applyAlignment="1"/>
    <xf numFmtId="40" fontId="50" fillId="0" borderId="4" xfId="0" applyNumberFormat="1" applyFont="1" applyBorder="1" applyAlignment="1">
      <alignment horizontal="right"/>
    </xf>
    <xf numFmtId="40" fontId="11" fillId="0" borderId="4" xfId="0" applyNumberFormat="1" applyFont="1" applyBorder="1"/>
    <xf numFmtId="38" fontId="10" fillId="0" borderId="0" xfId="5" applyFont="1"/>
    <xf numFmtId="0" fontId="11" fillId="0" borderId="0" xfId="0" applyFont="1" applyBorder="1"/>
    <xf numFmtId="57" fontId="11" fillId="0" borderId="7" xfId="0" applyNumberFormat="1" applyFont="1" applyBorder="1" applyAlignment="1">
      <alignment horizontal="right"/>
    </xf>
    <xf numFmtId="38" fontId="11" fillId="0" borderId="0" xfId="5" applyFont="1" applyBorder="1"/>
    <xf numFmtId="0" fontId="10" fillId="0" borderId="0" xfId="0" applyFont="1" applyAlignment="1">
      <alignment horizontal="right" vertical="center"/>
    </xf>
    <xf numFmtId="38" fontId="11" fillId="0" borderId="0" xfId="5" applyNumberFormat="1" applyFont="1" applyBorder="1" applyAlignment="1"/>
    <xf numFmtId="40" fontId="50" fillId="0" borderId="0" xfId="0" applyNumberFormat="1" applyFont="1" applyBorder="1" applyAlignment="1">
      <alignment horizontal="right"/>
    </xf>
    <xf numFmtId="40" fontId="11" fillId="0" borderId="0" xfId="0" applyNumberFormat="1" applyFont="1" applyBorder="1"/>
    <xf numFmtId="179" fontId="10" fillId="0" borderId="0" xfId="0" applyNumberFormat="1" applyFont="1"/>
    <xf numFmtId="0" fontId="11" fillId="0" borderId="26" xfId="0" applyFont="1" applyFill="1" applyBorder="1"/>
    <xf numFmtId="49" fontId="11" fillId="0" borderId="27" xfId="0" applyNumberFormat="1" applyFont="1" applyFill="1" applyBorder="1" applyAlignment="1" applyProtection="1">
      <alignment horizontal="right"/>
      <protection locked="0"/>
    </xf>
    <xf numFmtId="38" fontId="11" fillId="0" borderId="26" xfId="5" applyFont="1" applyFill="1" applyBorder="1" applyAlignment="1">
      <alignment horizontal="right"/>
    </xf>
    <xf numFmtId="0" fontId="10" fillId="0" borderId="26" xfId="0" applyFont="1" applyBorder="1" applyAlignment="1">
      <alignment horizontal="right" vertical="center"/>
    </xf>
    <xf numFmtId="38" fontId="11" fillId="0" borderId="26" xfId="5" applyNumberFormat="1" applyFont="1" applyFill="1" applyBorder="1" applyAlignment="1"/>
    <xf numFmtId="40" fontId="11" fillId="0" borderId="26" xfId="0" applyNumberFormat="1" applyFont="1" applyFill="1" applyBorder="1"/>
    <xf numFmtId="38" fontId="11" fillId="0" borderId="26" xfId="5" applyNumberFormat="1" applyFont="1" applyFill="1" applyBorder="1"/>
    <xf numFmtId="40" fontId="11" fillId="0" borderId="26" xfId="0" applyNumberFormat="1" applyFont="1" applyFill="1" applyBorder="1" applyAlignment="1"/>
    <xf numFmtId="37" fontId="11" fillId="0" borderId="26" xfId="0" applyNumberFormat="1" applyFont="1" applyFill="1" applyBorder="1" applyAlignment="1" applyProtection="1">
      <alignment horizontal="right"/>
    </xf>
    <xf numFmtId="57" fontId="10" fillId="0" borderId="0" xfId="0" applyNumberFormat="1" applyFont="1"/>
    <xf numFmtId="38" fontId="11" fillId="0" borderId="2" xfId="5" applyFont="1" applyFill="1" applyBorder="1" applyAlignment="1" applyProtection="1">
      <alignment horizontal="right"/>
      <protection locked="0"/>
    </xf>
    <xf numFmtId="38" fontId="11" fillId="0" borderId="0" xfId="5" applyNumberFormat="1" applyFont="1" applyFill="1" applyBorder="1" applyAlignment="1" applyProtection="1">
      <protection locked="0"/>
    </xf>
    <xf numFmtId="40" fontId="11" fillId="0" borderId="0" xfId="5" applyNumberFormat="1" applyFont="1" applyFill="1" applyBorder="1" applyAlignment="1" applyProtection="1">
      <protection locked="0"/>
    </xf>
    <xf numFmtId="37" fontId="11" fillId="0" borderId="0" xfId="0" applyNumberFormat="1" applyFont="1" applyFill="1" applyBorder="1" applyAlignment="1" applyProtection="1">
      <protection locked="0"/>
    </xf>
    <xf numFmtId="49" fontId="11" fillId="0" borderId="7" xfId="0" applyNumberFormat="1" applyFont="1" applyFill="1" applyBorder="1" applyAlignment="1" applyProtection="1">
      <alignment horizontal="right"/>
      <protection locked="0"/>
    </xf>
    <xf numFmtId="49" fontId="11" fillId="0" borderId="7" xfId="0" applyNumberFormat="1" applyFont="1" applyBorder="1" applyAlignment="1">
      <alignment horizontal="right"/>
    </xf>
    <xf numFmtId="40" fontId="11" fillId="0" borderId="0" xfId="0" applyNumberFormat="1" applyFont="1" applyFill="1" applyBorder="1" applyProtection="1">
      <protection locked="0"/>
    </xf>
    <xf numFmtId="38" fontId="11" fillId="0" borderId="0" xfId="0" applyNumberFormat="1" applyFont="1" applyFill="1" applyBorder="1" applyProtection="1">
      <protection locked="0"/>
    </xf>
    <xf numFmtId="37" fontId="11" fillId="0" borderId="0" xfId="0" applyNumberFormat="1" applyFont="1" applyFill="1" applyBorder="1" applyAlignment="1" applyProtection="1">
      <alignment horizontal="right"/>
      <protection locked="0"/>
    </xf>
    <xf numFmtId="49" fontId="11" fillId="2" borderId="8" xfId="0" applyNumberFormat="1" applyFont="1" applyFill="1" applyBorder="1" applyAlignment="1" applyProtection="1">
      <alignment horizontal="right"/>
      <protection locked="0"/>
    </xf>
    <xf numFmtId="38" fontId="11" fillId="3" borderId="3" xfId="5" applyFont="1" applyFill="1" applyBorder="1" applyAlignment="1">
      <alignment horizontal="right"/>
    </xf>
    <xf numFmtId="38" fontId="11" fillId="3" borderId="5" xfId="5" applyNumberFormat="1" applyFont="1" applyFill="1" applyBorder="1" applyAlignment="1"/>
    <xf numFmtId="40" fontId="11" fillId="3" borderId="5" xfId="0" applyNumberFormat="1" applyFont="1" applyFill="1" applyBorder="1"/>
    <xf numFmtId="38" fontId="11" fillId="3" borderId="5" xfId="0" applyNumberFormat="1" applyFont="1" applyFill="1" applyBorder="1"/>
    <xf numFmtId="37" fontId="11" fillId="3" borderId="5" xfId="0" applyNumberFormat="1" applyFont="1" applyFill="1" applyBorder="1" applyAlignment="1" applyProtection="1">
      <alignment horizontal="right"/>
    </xf>
    <xf numFmtId="57" fontId="11" fillId="0" borderId="7" xfId="0" applyNumberFormat="1" applyFont="1" applyBorder="1" applyAlignment="1" applyProtection="1">
      <alignment horizontal="center"/>
    </xf>
    <xf numFmtId="38" fontId="49" fillId="0" borderId="0" xfId="5" applyFont="1" applyBorder="1" applyProtection="1"/>
    <xf numFmtId="0" fontId="49" fillId="0" borderId="0" xfId="0" applyFont="1" applyProtection="1"/>
    <xf numFmtId="38" fontId="49" fillId="0" borderId="0" xfId="0" applyNumberFormat="1" applyFont="1" applyProtection="1"/>
    <xf numFmtId="0" fontId="49" fillId="0" borderId="0" xfId="0" applyFont="1" applyAlignment="1" applyProtection="1">
      <alignment horizontal="right"/>
    </xf>
    <xf numFmtId="57" fontId="49" fillId="0" borderId="27" xfId="0" applyNumberFormat="1" applyFont="1" applyBorder="1" applyAlignment="1" applyProtection="1">
      <alignment horizontal="center"/>
    </xf>
    <xf numFmtId="38" fontId="49" fillId="0" borderId="26" xfId="5" applyFont="1" applyBorder="1" applyProtection="1"/>
    <xf numFmtId="0" fontId="49" fillId="0" borderId="40" xfId="0" applyFont="1" applyFill="1" applyBorder="1" applyAlignment="1" applyProtection="1">
      <alignment horizontal="center" shrinkToFit="1"/>
      <protection locked="0"/>
    </xf>
    <xf numFmtId="38" fontId="49" fillId="0" borderId="41" xfId="5" applyFont="1" applyFill="1" applyBorder="1" applyAlignment="1" applyProtection="1">
      <alignment horizontal="right"/>
      <protection locked="0"/>
    </xf>
    <xf numFmtId="38" fontId="49" fillId="0" borderId="41" xfId="5" applyNumberFormat="1" applyFont="1" applyFill="1" applyBorder="1" applyProtection="1">
      <protection locked="0"/>
    </xf>
    <xf numFmtId="0" fontId="49" fillId="0" borderId="7" xfId="0" applyFont="1" applyFill="1" applyBorder="1" applyAlignment="1" applyProtection="1">
      <alignment horizontal="center" shrinkToFit="1"/>
      <protection locked="0"/>
    </xf>
    <xf numFmtId="38" fontId="49" fillId="0" borderId="0" xfId="5" applyFont="1" applyFill="1" applyBorder="1" applyAlignment="1" applyProtection="1">
      <alignment horizontal="right"/>
      <protection locked="0"/>
    </xf>
    <xf numFmtId="38" fontId="49" fillId="0" borderId="0" xfId="0" applyNumberFormat="1" applyFont="1" applyFill="1" applyBorder="1" applyProtection="1">
      <protection locked="0"/>
    </xf>
    <xf numFmtId="38" fontId="49" fillId="0" borderId="0" xfId="5" applyFont="1" applyFill="1" applyBorder="1" applyAlignment="1" applyProtection="1">
      <alignment horizontal="right"/>
    </xf>
    <xf numFmtId="0" fontId="49" fillId="3" borderId="8" xfId="0" applyFont="1" applyFill="1" applyBorder="1" applyAlignment="1" applyProtection="1">
      <alignment horizontal="center"/>
    </xf>
    <xf numFmtId="38" fontId="49" fillId="3" borderId="3" xfId="5" applyFont="1" applyFill="1" applyBorder="1" applyProtection="1"/>
    <xf numFmtId="38" fontId="49" fillId="3" borderId="5" xfId="5" applyFont="1" applyFill="1" applyBorder="1" applyProtection="1"/>
    <xf numFmtId="2" fontId="49" fillId="0" borderId="0" xfId="0" applyNumberFormat="1" applyFont="1" applyProtection="1"/>
    <xf numFmtId="0" fontId="11" fillId="0" borderId="34" xfId="0" applyFont="1" applyFill="1" applyBorder="1" applyAlignment="1" applyProtection="1">
      <alignment horizontal="center"/>
    </xf>
    <xf numFmtId="38" fontId="49" fillId="0" borderId="37" xfId="5" applyFont="1" applyFill="1" applyBorder="1" applyProtection="1"/>
    <xf numFmtId="37" fontId="68" fillId="3" borderId="30" xfId="3" applyNumberFormat="1" applyFont="1" applyFill="1" applyBorder="1" applyProtection="1"/>
    <xf numFmtId="184" fontId="68" fillId="3" borderId="30" xfId="3" quotePrefix="1" applyNumberFormat="1" applyFont="1" applyFill="1" applyBorder="1" applyAlignment="1" applyProtection="1">
      <alignment horizontal="right"/>
    </xf>
    <xf numFmtId="37" fontId="68" fillId="0" borderId="7" xfId="3" applyNumberFormat="1" applyFont="1" applyBorder="1" applyProtection="1"/>
    <xf numFmtId="37" fontId="68" fillId="0" borderId="29" xfId="3" applyNumberFormat="1" applyFont="1" applyBorder="1" applyProtection="1"/>
    <xf numFmtId="37" fontId="68" fillId="0" borderId="30" xfId="3" applyNumberFormat="1" applyFont="1" applyBorder="1" applyProtection="1"/>
    <xf numFmtId="37" fontId="69" fillId="0" borderId="29" xfId="3" applyNumberFormat="1" applyFont="1" applyBorder="1" applyProtection="1">
      <protection locked="0"/>
    </xf>
    <xf numFmtId="37" fontId="70" fillId="0" borderId="29" xfId="3" applyNumberFormat="1" applyFont="1" applyBorder="1" applyProtection="1">
      <protection locked="0"/>
    </xf>
    <xf numFmtId="37" fontId="70" fillId="0" borderId="29" xfId="3" applyNumberFormat="1" applyFont="1" applyBorder="1" applyProtection="1"/>
    <xf numFmtId="37" fontId="69" fillId="0" borderId="29" xfId="3" applyNumberFormat="1" applyFont="1" applyFill="1" applyBorder="1" applyProtection="1"/>
    <xf numFmtId="37" fontId="70" fillId="0" borderId="30" xfId="3" applyNumberFormat="1" applyFont="1" applyBorder="1" applyProtection="1"/>
    <xf numFmtId="37" fontId="69" fillId="0" borderId="30" xfId="3" applyNumberFormat="1" applyFont="1" applyBorder="1" applyProtection="1">
      <protection locked="0"/>
    </xf>
    <xf numFmtId="37" fontId="70" fillId="0" borderId="30" xfId="3" applyNumberFormat="1" applyFont="1" applyBorder="1" applyProtection="1">
      <protection locked="0"/>
    </xf>
    <xf numFmtId="56" fontId="0" fillId="0" borderId="45" xfId="0" applyNumberFormat="1" applyBorder="1" applyAlignment="1" applyProtection="1">
      <alignment horizontal="right" wrapText="1"/>
      <protection locked="0"/>
    </xf>
    <xf numFmtId="181" fontId="0" fillId="0" borderId="45" xfId="0" applyNumberFormat="1" applyBorder="1" applyAlignment="1" applyProtection="1">
      <alignment horizontal="right" wrapText="1"/>
      <protection locked="0"/>
    </xf>
    <xf numFmtId="37" fontId="68" fillId="0" borderId="104" xfId="3" applyNumberFormat="1" applyFont="1" applyBorder="1" applyProtection="1"/>
    <xf numFmtId="37" fontId="68" fillId="3" borderId="43" xfId="3" applyNumberFormat="1" applyFont="1" applyFill="1" applyBorder="1" applyProtection="1"/>
    <xf numFmtId="37" fontId="71" fillId="3" borderId="43" xfId="3" applyNumberFormat="1" applyFont="1" applyFill="1" applyBorder="1" applyProtection="1"/>
    <xf numFmtId="0" fontId="13" fillId="0" borderId="0" xfId="0" applyFont="1" applyProtection="1"/>
    <xf numFmtId="0" fontId="8" fillId="0" borderId="0" xfId="0" applyFont="1" applyAlignment="1" applyProtection="1">
      <alignment horizontal="centerContinuous" vertical="center"/>
    </xf>
    <xf numFmtId="0" fontId="21" fillId="0" borderId="0" xfId="0" applyFont="1" applyAlignment="1" applyProtection="1">
      <alignment vertical="center"/>
    </xf>
    <xf numFmtId="0" fontId="0" fillId="0" borderId="0" xfId="0" applyFont="1" applyBorder="1" applyAlignment="1" applyProtection="1">
      <alignment vertical="center"/>
    </xf>
    <xf numFmtId="0" fontId="12" fillId="0" borderId="0" xfId="0" applyFont="1" applyAlignment="1" applyProtection="1">
      <alignment horizontal="centerContinuous" vertical="center"/>
    </xf>
    <xf numFmtId="0" fontId="12" fillId="0" borderId="0" xfId="0" applyFont="1" applyAlignment="1" applyProtection="1">
      <alignment vertical="center"/>
    </xf>
    <xf numFmtId="0" fontId="0" fillId="0" borderId="0" xfId="0" applyFont="1" applyBorder="1" applyAlignment="1" applyProtection="1"/>
    <xf numFmtId="0" fontId="7" fillId="0" borderId="0" xfId="0" applyFont="1" applyBorder="1" applyAlignment="1" applyProtection="1"/>
    <xf numFmtId="0" fontId="9" fillId="0" borderId="0" xfId="0" applyFont="1" applyBorder="1" applyProtection="1"/>
    <xf numFmtId="0" fontId="0" fillId="0" borderId="0" xfId="0" applyFont="1" applyAlignment="1" applyProtection="1">
      <alignment horizontal="right"/>
    </xf>
    <xf numFmtId="0" fontId="7" fillId="0" borderId="0" xfId="0" applyFont="1" applyAlignment="1" applyProtection="1">
      <alignment horizontal="right"/>
    </xf>
    <xf numFmtId="0" fontId="8" fillId="0" borderId="0" xfId="0" applyFont="1" applyBorder="1" applyAlignment="1" applyProtection="1">
      <alignment vertical="center"/>
    </xf>
    <xf numFmtId="0" fontId="17" fillId="0" borderId="0" xfId="0" applyFont="1" applyProtection="1"/>
    <xf numFmtId="0" fontId="0" fillId="0" borderId="0" xfId="0" applyAlignment="1" applyProtection="1"/>
    <xf numFmtId="0" fontId="9" fillId="0" borderId="0" xfId="0" applyFont="1" applyBorder="1" applyAlignment="1" applyProtection="1"/>
    <xf numFmtId="58" fontId="9" fillId="0" borderId="0" xfId="0" applyNumberFormat="1" applyFont="1" applyBorder="1" applyAlignment="1" applyProtection="1"/>
    <xf numFmtId="58" fontId="16" fillId="0" borderId="0" xfId="0" applyNumberFormat="1" applyFont="1" applyBorder="1" applyAlignment="1" applyProtection="1">
      <alignment horizontal="distributed"/>
    </xf>
    <xf numFmtId="0" fontId="8" fillId="0" borderId="0" xfId="0" applyFont="1" applyAlignment="1" applyProtection="1"/>
    <xf numFmtId="190" fontId="0" fillId="0" borderId="0" xfId="0" applyNumberFormat="1" applyFont="1" applyAlignment="1" applyProtection="1">
      <alignment horizontal="left"/>
    </xf>
    <xf numFmtId="0" fontId="10"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Alignment="1" applyProtection="1">
      <alignment horizontal="center"/>
    </xf>
    <xf numFmtId="181" fontId="9" fillId="0" borderId="0" xfId="0" applyNumberFormat="1" applyFont="1" applyBorder="1" applyAlignment="1" applyProtection="1">
      <alignment horizontal="center"/>
    </xf>
    <xf numFmtId="0" fontId="9" fillId="0" borderId="0" xfId="0" quotePrefix="1" applyFont="1" applyBorder="1" applyProtection="1"/>
    <xf numFmtId="0" fontId="16" fillId="0" borderId="0" xfId="0" applyFont="1" applyProtection="1"/>
    <xf numFmtId="0" fontId="10" fillId="0" borderId="0" xfId="0" applyFont="1" applyProtection="1"/>
    <xf numFmtId="0" fontId="10" fillId="0" borderId="0" xfId="0" applyFont="1" applyAlignment="1" applyProtection="1">
      <alignment horizontal="right"/>
    </xf>
    <xf numFmtId="0" fontId="10" fillId="0" borderId="0" xfId="0" applyFont="1" applyBorder="1" applyAlignment="1" applyProtection="1"/>
    <xf numFmtId="0" fontId="15" fillId="0" borderId="0" xfId="0" applyFont="1" applyProtection="1"/>
    <xf numFmtId="0" fontId="14" fillId="0" borderId="0" xfId="0" applyFont="1" applyProtection="1"/>
    <xf numFmtId="0" fontId="11" fillId="0" borderId="0" xfId="0" applyFont="1" applyBorder="1" applyAlignment="1" applyProtection="1"/>
    <xf numFmtId="0" fontId="18" fillId="0" borderId="0" xfId="0" applyFont="1" applyBorder="1" applyProtection="1"/>
    <xf numFmtId="0" fontId="19" fillId="0" borderId="0" xfId="0" applyFont="1" applyBorder="1" applyProtection="1"/>
    <xf numFmtId="0" fontId="20" fillId="0" borderId="0" xfId="0" applyFont="1" applyBorder="1" applyProtection="1"/>
    <xf numFmtId="49" fontId="11" fillId="0" borderId="0" xfId="0" applyNumberFormat="1" applyFont="1" applyBorder="1" applyProtection="1"/>
    <xf numFmtId="183" fontId="37" fillId="3" borderId="5" xfId="5" applyNumberFormat="1" applyFont="1" applyFill="1" applyBorder="1" applyProtection="1"/>
    <xf numFmtId="183" fontId="37" fillId="3" borderId="50" xfId="5" applyNumberFormat="1" applyFont="1" applyFill="1" applyBorder="1" applyProtection="1"/>
    <xf numFmtId="0" fontId="7" fillId="0" borderId="0" xfId="0" applyFont="1" applyAlignment="1" applyProtection="1">
      <alignment horizontal="distributed"/>
      <protection locked="0"/>
    </xf>
    <xf numFmtId="0" fontId="0" fillId="0" borderId="0" xfId="0" applyAlignment="1" applyProtection="1">
      <alignment horizontal="distributed"/>
      <protection locked="0"/>
    </xf>
    <xf numFmtId="31" fontId="7" fillId="0" borderId="0" xfId="0" quotePrefix="1" applyNumberFormat="1" applyFont="1" applyAlignment="1" applyProtection="1">
      <alignment horizontal="center"/>
      <protection locked="0"/>
    </xf>
    <xf numFmtId="0" fontId="0" fillId="0" borderId="0" xfId="0" applyAlignment="1" applyProtection="1">
      <alignment horizontal="center"/>
      <protection locked="0"/>
    </xf>
    <xf numFmtId="49" fontId="8"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189" fontId="16" fillId="0" borderId="0" xfId="0" applyNumberFormat="1" applyFont="1" applyBorder="1" applyAlignment="1" applyProtection="1">
      <alignment horizontal="distributed"/>
      <protection locked="0"/>
    </xf>
    <xf numFmtId="189" fontId="0" fillId="0" borderId="0" xfId="0" applyNumberFormat="1" applyFont="1" applyAlignment="1" applyProtection="1">
      <protection locked="0"/>
    </xf>
    <xf numFmtId="178" fontId="7" fillId="0" borderId="0" xfId="0" applyNumberFormat="1" applyFont="1" applyBorder="1" applyAlignment="1" applyProtection="1">
      <alignment horizontal="center"/>
    </xf>
    <xf numFmtId="0" fontId="0" fillId="0" borderId="0" xfId="0" applyFont="1" applyBorder="1" applyAlignment="1" applyProtection="1"/>
    <xf numFmtId="192" fontId="9" fillId="0" borderId="0" xfId="0" applyNumberFormat="1" applyFont="1" applyAlignment="1" applyProtection="1">
      <alignment horizontal="center"/>
    </xf>
    <xf numFmtId="0" fontId="9" fillId="0" borderId="0" xfId="0" applyFont="1" applyAlignment="1" applyProtection="1">
      <alignment horizontal="center"/>
    </xf>
    <xf numFmtId="0" fontId="0" fillId="0" borderId="0" xfId="0" applyProtection="1"/>
    <xf numFmtId="176" fontId="9" fillId="0" borderId="0" xfId="0" applyNumberFormat="1" applyFont="1" applyAlignment="1" applyProtection="1">
      <alignment horizontal="center"/>
    </xf>
    <xf numFmtId="178" fontId="9" fillId="0" borderId="0" xfId="0" applyNumberFormat="1" applyFont="1" applyBorder="1" applyAlignment="1" applyProtection="1">
      <alignment horizontal="center"/>
    </xf>
    <xf numFmtId="0" fontId="0" fillId="0" borderId="0" xfId="0" applyAlignment="1" applyProtection="1">
      <alignment horizontal="center"/>
    </xf>
    <xf numFmtId="193" fontId="0" fillId="0" borderId="0" xfId="0" applyNumberFormat="1" applyFont="1" applyBorder="1" applyAlignment="1" applyProtection="1">
      <alignment horizontal="center"/>
    </xf>
    <xf numFmtId="185" fontId="0" fillId="0" borderId="0" xfId="0" applyNumberFormat="1" applyFont="1" applyBorder="1" applyAlignment="1" applyProtection="1">
      <alignment horizontal="left" shrinkToFit="1"/>
    </xf>
    <xf numFmtId="0" fontId="0" fillId="0" borderId="13" xfId="0" applyFont="1" applyBorder="1" applyAlignment="1" applyProtection="1">
      <alignment horizontal="center"/>
    </xf>
    <xf numFmtId="58" fontId="0" fillId="0" borderId="13" xfId="0" applyNumberFormat="1" applyFont="1" applyBorder="1" applyAlignment="1" applyProtection="1">
      <alignment horizontal="center" shrinkToFit="1"/>
    </xf>
    <xf numFmtId="0" fontId="10" fillId="0" borderId="9"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21" xfId="0" applyBorder="1" applyAlignment="1" applyProtection="1">
      <alignment horizontal="center" vertical="center"/>
    </xf>
    <xf numFmtId="0" fontId="10" fillId="0" borderId="1" xfId="0" applyFont="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10" fillId="0" borderId="10" xfId="0" applyFont="1" applyBorder="1" applyAlignment="1" applyProtection="1">
      <alignment horizontal="center" vertical="center"/>
    </xf>
    <xf numFmtId="0" fontId="0" fillId="0" borderId="12" xfId="0" applyBorder="1" applyAlignment="1" applyProtection="1">
      <alignment horizontal="center" vertical="center"/>
    </xf>
    <xf numFmtId="0" fontId="0" fillId="0" borderId="14" xfId="0" applyBorder="1" applyAlignment="1" applyProtection="1">
      <alignment horizontal="center" vertical="center"/>
    </xf>
    <xf numFmtId="0" fontId="10" fillId="0" borderId="16" xfId="0" applyFont="1" applyBorder="1" applyAlignment="1" applyProtection="1">
      <alignment horizontal="center" vertical="center"/>
    </xf>
    <xf numFmtId="0" fontId="0" fillId="0" borderId="18" xfId="0" applyBorder="1" applyAlignment="1" applyProtection="1"/>
    <xf numFmtId="0" fontId="0" fillId="0" borderId="19" xfId="0" applyBorder="1" applyAlignment="1" applyProtection="1"/>
    <xf numFmtId="0" fontId="10" fillId="0" borderId="20" xfId="0" applyFont="1" applyBorder="1" applyAlignment="1" applyProtection="1">
      <alignment horizontal="center" vertical="center"/>
    </xf>
    <xf numFmtId="0" fontId="0" fillId="0" borderId="12" xfId="0" applyBorder="1" applyAlignment="1" applyProtection="1"/>
    <xf numFmtId="0" fontId="0" fillId="0" borderId="22" xfId="0" applyBorder="1" applyAlignment="1" applyProtection="1"/>
    <xf numFmtId="0" fontId="10" fillId="0" borderId="10" xfId="0" applyFont="1" applyBorder="1" applyAlignment="1" applyProtection="1">
      <alignment horizontal="center" vertical="center" wrapText="1" shrinkToFit="1"/>
    </xf>
    <xf numFmtId="0" fontId="10" fillId="0" borderId="20" xfId="0" applyFont="1" applyBorder="1" applyAlignment="1" applyProtection="1">
      <alignment horizontal="center" vertical="center" wrapText="1" shrinkToFit="1"/>
    </xf>
    <xf numFmtId="181" fontId="0" fillId="0" borderId="24" xfId="0" applyNumberFormat="1" applyFont="1" applyBorder="1" applyAlignment="1" applyProtection="1">
      <alignment horizontal="center"/>
    </xf>
    <xf numFmtId="0" fontId="0" fillId="0" borderId="13" xfId="0" applyBorder="1" applyAlignment="1" applyProtection="1"/>
    <xf numFmtId="0" fontId="0" fillId="0" borderId="25" xfId="0" applyBorder="1" applyAlignment="1" applyProtection="1"/>
    <xf numFmtId="181" fontId="0" fillId="0" borderId="3" xfId="0" applyNumberFormat="1" applyFont="1" applyBorder="1" applyAlignment="1" applyProtection="1">
      <alignment horizontal="center"/>
    </xf>
    <xf numFmtId="0" fontId="0" fillId="0" borderId="5" xfId="0" applyBorder="1" applyAlignment="1" applyProtection="1">
      <alignment horizontal="center"/>
    </xf>
    <xf numFmtId="0" fontId="0" fillId="0" borderId="8" xfId="0" applyBorder="1" applyAlignment="1" applyProtection="1">
      <alignment horizontal="center"/>
    </xf>
    <xf numFmtId="0" fontId="0" fillId="0" borderId="15" xfId="0" applyBorder="1" applyAlignment="1" applyProtection="1">
      <alignment horizontal="center"/>
    </xf>
    <xf numFmtId="181" fontId="0" fillId="0" borderId="17" xfId="0" applyNumberFormat="1" applyFont="1" applyBorder="1" applyAlignment="1" applyProtection="1">
      <alignment horizontal="center"/>
    </xf>
    <xf numFmtId="0" fontId="0" fillId="0" borderId="5" xfId="0" applyBorder="1" applyAlignment="1" applyProtection="1"/>
    <xf numFmtId="0" fontId="0" fillId="0" borderId="15" xfId="0" applyBorder="1" applyAlignment="1" applyProtection="1"/>
    <xf numFmtId="0" fontId="0" fillId="0" borderId="8" xfId="0" applyBorder="1" applyAlignment="1" applyProtection="1"/>
    <xf numFmtId="181" fontId="0" fillId="0" borderId="23" xfId="0" applyNumberFormat="1" applyFont="1" applyBorder="1" applyAlignment="1" applyProtection="1">
      <alignment horizontal="center"/>
    </xf>
    <xf numFmtId="186" fontId="10" fillId="0" borderId="0" xfId="0" applyNumberFormat="1" applyFont="1" applyAlignment="1" applyProtection="1">
      <alignment horizontal="left"/>
    </xf>
    <xf numFmtId="0" fontId="10" fillId="0" borderId="1" xfId="0" applyFont="1" applyBorder="1" applyAlignment="1" applyProtection="1">
      <alignment horizontal="center" vertical="center" wrapText="1"/>
    </xf>
    <xf numFmtId="0" fontId="10" fillId="0" borderId="4"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7" xfId="0" applyFont="1" applyBorder="1" applyAlignment="1" applyProtection="1">
      <alignment horizontal="center" vertical="center"/>
    </xf>
    <xf numFmtId="189" fontId="16" fillId="0" borderId="0" xfId="0" applyNumberFormat="1" applyFont="1" applyBorder="1" applyAlignment="1" applyProtection="1">
      <alignment horizontal="distributed"/>
    </xf>
    <xf numFmtId="189" fontId="0" fillId="0" borderId="0" xfId="0" applyNumberFormat="1" applyFont="1" applyAlignment="1" applyProtection="1"/>
    <xf numFmtId="177" fontId="16" fillId="0" borderId="0" xfId="0" applyNumberFormat="1" applyFont="1" applyBorder="1" applyAlignment="1" applyProtection="1"/>
    <xf numFmtId="37" fontId="9" fillId="0" borderId="0" xfId="0" applyNumberFormat="1" applyFont="1" applyBorder="1" applyAlignment="1" applyProtection="1"/>
    <xf numFmtId="181" fontId="0" fillId="0" borderId="5" xfId="0" applyNumberFormat="1" applyFont="1" applyBorder="1" applyAlignment="1" applyProtection="1">
      <alignment horizontal="center"/>
    </xf>
    <xf numFmtId="181" fontId="0" fillId="0" borderId="8" xfId="0" applyNumberFormat="1" applyFont="1" applyBorder="1" applyAlignment="1" applyProtection="1">
      <alignment horizontal="center"/>
    </xf>
    <xf numFmtId="0" fontId="20" fillId="0" borderId="4" xfId="0" applyFont="1" applyBorder="1" applyAlignment="1">
      <alignment horizontal="center" vertical="center"/>
    </xf>
    <xf numFmtId="0" fontId="0" fillId="0" borderId="6"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13" xfId="0" applyBorder="1" applyAlignment="1">
      <alignment vertical="center"/>
    </xf>
    <xf numFmtId="0" fontId="0" fillId="0" borderId="25" xfId="0" applyBorder="1" applyAlignment="1">
      <alignment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5" xfId="0" applyFont="1" applyBorder="1" applyAlignment="1">
      <alignment horizontal="center" vertical="center" wrapText="1"/>
    </xf>
    <xf numFmtId="0" fontId="20"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23" xfId="0" applyFont="1" applyBorder="1" applyAlignment="1">
      <alignment horizontal="center" vertical="center"/>
    </xf>
    <xf numFmtId="0" fontId="20" fillId="0" borderId="3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3" xfId="0" applyFont="1" applyBorder="1" applyAlignment="1">
      <alignment horizontal="center" vertical="center" wrapText="1"/>
    </xf>
    <xf numFmtId="0" fontId="20" fillId="0" borderId="35"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6" xfId="0" applyFont="1" applyBorder="1" applyAlignment="1">
      <alignment horizontal="center" vertical="center" wrapText="1"/>
    </xf>
    <xf numFmtId="0" fontId="20" fillId="0" borderId="6" xfId="0" applyFont="1" applyBorder="1" applyAlignment="1" applyProtection="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20"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20" fillId="0" borderId="28" xfId="0" applyFont="1" applyBorder="1" applyAlignment="1" applyProtection="1">
      <alignment horizontal="center" vertical="center"/>
    </xf>
    <xf numFmtId="0" fontId="0" fillId="0" borderId="30" xfId="0" applyBorder="1" applyAlignment="1">
      <alignment horizontal="center" vertical="center"/>
    </xf>
    <xf numFmtId="0" fontId="20" fillId="0" borderId="28" xfId="0" applyFont="1" applyBorder="1" applyAlignment="1" applyProtection="1">
      <alignment horizontal="center" vertical="center" wrapText="1"/>
    </xf>
    <xf numFmtId="188" fontId="28" fillId="0" borderId="13" xfId="3" applyNumberFormat="1" applyFont="1" applyBorder="1" applyAlignment="1">
      <alignment horizontal="left"/>
    </xf>
    <xf numFmtId="0" fontId="30" fillId="0" borderId="13" xfId="0" applyFont="1" applyBorder="1" applyAlignment="1">
      <alignment horizontal="left"/>
    </xf>
    <xf numFmtId="37" fontId="25" fillId="0" borderId="1" xfId="3" applyNumberFormat="1" applyFont="1" applyBorder="1" applyAlignment="1" applyProtection="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37" fontId="25" fillId="0" borderId="1" xfId="3" applyNumberFormat="1" applyFont="1" applyBorder="1" applyAlignment="1" applyProtection="1">
      <alignment horizontal="center" vertical="center" wrapText="1"/>
    </xf>
    <xf numFmtId="37" fontId="25" fillId="0" borderId="28" xfId="3" applyNumberFormat="1" applyFont="1" applyBorder="1" applyAlignment="1" applyProtection="1">
      <alignment horizontal="center" vertical="center"/>
    </xf>
    <xf numFmtId="0" fontId="25" fillId="0" borderId="28" xfId="4" applyFont="1" applyBorder="1" applyAlignment="1" applyProtection="1">
      <alignment horizontal="center" vertical="center"/>
    </xf>
    <xf numFmtId="0" fontId="25" fillId="0" borderId="28" xfId="4" applyFont="1" applyBorder="1" applyAlignment="1" applyProtection="1">
      <alignment horizontal="center" vertical="center" wrapText="1" shrinkToFit="1"/>
    </xf>
    <xf numFmtId="0" fontId="0" fillId="0" borderId="30" xfId="0" applyBorder="1" applyAlignment="1">
      <alignment horizontal="center" vertical="center" wrapText="1" shrinkToFit="1"/>
    </xf>
    <xf numFmtId="38" fontId="37" fillId="2" borderId="31" xfId="5" applyFont="1" applyFill="1" applyBorder="1" applyAlignment="1">
      <alignment horizontal="center" vertical="center"/>
    </xf>
    <xf numFmtId="0" fontId="0" fillId="2" borderId="34" xfId="0" applyFill="1" applyBorder="1" applyAlignment="1">
      <alignment horizontal="center" vertical="center"/>
    </xf>
    <xf numFmtId="38" fontId="37" fillId="2" borderId="9" xfId="5" applyFont="1" applyFill="1" applyBorder="1" applyAlignment="1">
      <alignment horizontal="center" vertical="center"/>
    </xf>
    <xf numFmtId="0" fontId="0" fillId="2" borderId="21" xfId="0" applyFill="1" applyBorder="1" applyAlignment="1">
      <alignment horizontal="center" vertical="center"/>
    </xf>
    <xf numFmtId="38" fontId="37" fillId="0" borderId="9" xfId="5" applyFont="1" applyFill="1" applyBorder="1" applyAlignment="1">
      <alignment horizontal="center" vertical="center"/>
    </xf>
    <xf numFmtId="0" fontId="0" fillId="0" borderId="21" xfId="0" applyBorder="1" applyAlignment="1">
      <alignment horizontal="center" vertical="center"/>
    </xf>
    <xf numFmtId="38" fontId="37" fillId="2" borderId="10" xfId="5" applyFont="1" applyFill="1" applyBorder="1" applyAlignment="1">
      <alignment horizontal="center" vertical="center"/>
    </xf>
    <xf numFmtId="0" fontId="0" fillId="2" borderId="22" xfId="0" applyFill="1" applyBorder="1" applyAlignment="1">
      <alignment horizontal="center" vertical="center"/>
    </xf>
    <xf numFmtId="38" fontId="37" fillId="0" borderId="10" xfId="5" applyFont="1" applyFill="1" applyBorder="1" applyAlignment="1">
      <alignment horizontal="center" vertical="center"/>
    </xf>
    <xf numFmtId="0" fontId="0" fillId="0" borderId="22" xfId="0" applyBorder="1" applyAlignment="1">
      <alignment horizontal="center" vertical="center"/>
    </xf>
    <xf numFmtId="38" fontId="37" fillId="2" borderId="3" xfId="5" applyFont="1" applyFill="1" applyBorder="1" applyAlignment="1">
      <alignment horizontal="center" vertical="center"/>
    </xf>
    <xf numFmtId="0" fontId="0" fillId="2" borderId="8" xfId="0" applyFill="1" applyBorder="1" applyAlignment="1">
      <alignment horizontal="center" vertical="center"/>
    </xf>
    <xf numFmtId="38" fontId="37" fillId="0" borderId="3" xfId="5" applyFont="1" applyFill="1" applyBorder="1" applyAlignment="1">
      <alignment horizontal="center" vertical="center"/>
    </xf>
    <xf numFmtId="0" fontId="0" fillId="0" borderId="8" xfId="0" applyBorder="1" applyAlignment="1">
      <alignment horizontal="center" vertical="center"/>
    </xf>
    <xf numFmtId="38" fontId="37" fillId="2" borderId="42" xfId="5" applyFont="1" applyFill="1" applyBorder="1" applyAlignment="1">
      <alignment horizontal="center" vertical="center"/>
    </xf>
    <xf numFmtId="0" fontId="0" fillId="2" borderId="42" xfId="0" applyFill="1" applyBorder="1" applyAlignment="1">
      <alignment horizontal="center" vertical="center"/>
    </xf>
    <xf numFmtId="38" fontId="37" fillId="2" borderId="56" xfId="5" applyFont="1" applyFill="1" applyBorder="1" applyAlignment="1">
      <alignment horizontal="center" vertical="center"/>
    </xf>
    <xf numFmtId="0" fontId="0" fillId="2" borderId="60" xfId="0" applyFill="1" applyBorder="1" applyAlignment="1">
      <alignment horizontal="center" vertical="center"/>
    </xf>
    <xf numFmtId="38" fontId="37" fillId="0" borderId="43" xfId="5" applyFont="1" applyFill="1" applyBorder="1" applyAlignment="1" applyProtection="1">
      <alignment horizontal="distributed" vertical="center" indent="1"/>
      <protection locked="0"/>
    </xf>
    <xf numFmtId="0" fontId="0" fillId="0" borderId="43" xfId="0" applyBorder="1" applyAlignment="1" applyProtection="1">
      <alignment horizontal="distributed" vertical="center" indent="1"/>
      <protection locked="0"/>
    </xf>
    <xf numFmtId="38" fontId="37" fillId="0" borderId="57" xfId="5" applyFont="1" applyFill="1" applyBorder="1" applyAlignment="1" applyProtection="1">
      <alignment horizontal="right" vertical="center" indent="3"/>
      <protection locked="0"/>
    </xf>
    <xf numFmtId="0" fontId="0" fillId="0" borderId="61" xfId="0" applyBorder="1" applyAlignment="1" applyProtection="1">
      <alignment horizontal="right" vertical="center" indent="3"/>
      <protection locked="0"/>
    </xf>
    <xf numFmtId="38" fontId="37" fillId="0" borderId="9" xfId="5" applyFont="1" applyFill="1" applyBorder="1" applyAlignment="1" applyProtection="1">
      <alignment horizontal="right" vertical="center" indent="3"/>
      <protection locked="0"/>
    </xf>
    <xf numFmtId="0" fontId="0" fillId="0" borderId="21" xfId="0" applyBorder="1" applyAlignment="1" applyProtection="1">
      <alignment horizontal="right" vertical="center" indent="3"/>
      <protection locked="0"/>
    </xf>
    <xf numFmtId="38" fontId="37" fillId="0" borderId="55" xfId="5" applyFont="1" applyFill="1" applyBorder="1" applyAlignment="1" applyProtection="1">
      <alignment horizontal="distributed" vertical="center" indent="1"/>
      <protection locked="0"/>
    </xf>
    <xf numFmtId="0" fontId="0" fillId="0" borderId="55" xfId="0" applyBorder="1" applyAlignment="1" applyProtection="1">
      <alignment horizontal="distributed" vertical="center" indent="1"/>
      <protection locked="0"/>
    </xf>
    <xf numFmtId="38" fontId="37" fillId="0" borderId="58" xfId="5" applyFont="1" applyFill="1" applyBorder="1" applyAlignment="1" applyProtection="1">
      <alignment horizontal="right" vertical="center" indent="3"/>
      <protection locked="0"/>
    </xf>
    <xf numFmtId="0" fontId="0" fillId="0" borderId="62" xfId="0" applyBorder="1" applyAlignment="1" applyProtection="1">
      <alignment horizontal="right" vertical="center" indent="3"/>
      <protection locked="0"/>
    </xf>
    <xf numFmtId="38" fontId="37" fillId="0" borderId="10" xfId="5" applyFont="1" applyFill="1" applyBorder="1" applyAlignment="1" applyProtection="1">
      <alignment horizontal="distributed" vertical="center" indent="1"/>
      <protection locked="0"/>
    </xf>
    <xf numFmtId="38" fontId="37" fillId="0" borderId="22" xfId="5" applyFont="1" applyFill="1" applyBorder="1" applyAlignment="1" applyProtection="1">
      <alignment horizontal="distributed" vertical="center" indent="1"/>
      <protection locked="0"/>
    </xf>
    <xf numFmtId="38" fontId="37" fillId="0" borderId="10" xfId="5" applyFont="1" applyFill="1" applyBorder="1" applyAlignment="1" applyProtection="1">
      <alignment horizontal="right" vertical="center" indent="3"/>
      <protection locked="0"/>
    </xf>
    <xf numFmtId="38" fontId="37" fillId="0" borderId="22" xfId="5" applyFont="1" applyFill="1" applyBorder="1" applyAlignment="1" applyProtection="1">
      <alignment horizontal="right" vertical="center" indent="3"/>
      <protection locked="0"/>
    </xf>
    <xf numFmtId="38" fontId="37" fillId="0" borderId="10" xfId="5" applyFont="1" applyFill="1" applyBorder="1" applyAlignment="1" applyProtection="1">
      <alignment horizontal="center" vertical="center"/>
      <protection locked="0"/>
    </xf>
    <xf numFmtId="38" fontId="37" fillId="0" borderId="63" xfId="5" applyFont="1" applyFill="1" applyBorder="1" applyAlignment="1" applyProtection="1">
      <alignment horizontal="center" vertical="center"/>
      <protection locked="0"/>
    </xf>
    <xf numFmtId="38" fontId="37" fillId="0" borderId="58" xfId="5" applyFont="1" applyFill="1" applyBorder="1" applyAlignment="1" applyProtection="1">
      <alignment horizontal="center" vertical="center"/>
      <protection locked="0"/>
    </xf>
    <xf numFmtId="0" fontId="0" fillId="0" borderId="62" xfId="0" applyBorder="1" applyAlignment="1" applyProtection="1">
      <alignment horizontal="center" vertical="center"/>
      <protection locked="0"/>
    </xf>
    <xf numFmtId="38" fontId="37" fillId="0" borderId="55" xfId="5"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38" fontId="37" fillId="0" borderId="45" xfId="5" applyFont="1" applyFill="1" applyBorder="1" applyAlignment="1" applyProtection="1">
      <alignment horizontal="distributed" vertical="center" indent="1"/>
      <protection locked="0"/>
    </xf>
    <xf numFmtId="0" fontId="0" fillId="0" borderId="45" xfId="0" applyBorder="1" applyAlignment="1" applyProtection="1">
      <alignment horizontal="distributed" vertical="center" indent="1"/>
      <protection locked="0"/>
    </xf>
    <xf numFmtId="38" fontId="37" fillId="0" borderId="59" xfId="5"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38" fontId="37" fillId="0" borderId="45" xfId="5" applyFont="1" applyFill="1" applyBorder="1" applyAlignment="1" applyProtection="1">
      <alignment horizontal="center" vertical="center"/>
      <protection locked="0"/>
    </xf>
    <xf numFmtId="0" fontId="0" fillId="0" borderId="45" xfId="0" applyBorder="1" applyAlignment="1" applyProtection="1">
      <alignment horizontal="center" vertical="center"/>
      <protection locked="0"/>
    </xf>
    <xf numFmtId="38" fontId="37" fillId="0" borderId="9" xfId="5" applyFont="1" applyFill="1" applyBorder="1" applyAlignment="1" applyProtection="1">
      <alignment horizontal="distributed" vertical="center" indent="1"/>
      <protection locked="0"/>
    </xf>
    <xf numFmtId="38" fontId="37" fillId="0" borderId="21" xfId="5" applyFont="1" applyFill="1" applyBorder="1" applyAlignment="1" applyProtection="1">
      <alignment horizontal="distributed" vertical="center" indent="1"/>
      <protection locked="0"/>
    </xf>
    <xf numFmtId="38" fontId="37" fillId="0" borderId="43" xfId="5" applyFont="1" applyFill="1" applyBorder="1" applyAlignment="1" applyProtection="1">
      <alignment horizontal="right" vertical="center" indent="3"/>
      <protection locked="0"/>
    </xf>
    <xf numFmtId="0" fontId="0" fillId="0" borderId="43" xfId="0" applyBorder="1" applyAlignment="1" applyProtection="1">
      <alignment horizontal="right" vertical="center" indent="3"/>
      <protection locked="0"/>
    </xf>
    <xf numFmtId="38" fontId="37" fillId="0" borderId="21" xfId="5" applyFont="1" applyFill="1" applyBorder="1" applyAlignment="1" applyProtection="1">
      <alignment horizontal="right" vertical="center" indent="3"/>
      <protection locked="0"/>
    </xf>
    <xf numFmtId="38" fontId="37" fillId="0" borderId="63" xfId="5" applyFont="1" applyFill="1" applyBorder="1" applyAlignment="1" applyProtection="1">
      <alignment horizontal="right" vertical="center" indent="3"/>
      <protection locked="0"/>
    </xf>
    <xf numFmtId="3" fontId="18" fillId="0" borderId="28" xfId="5" applyNumberFormat="1" applyFont="1" applyBorder="1" applyAlignment="1">
      <alignment horizontal="center" vertical="center" wrapText="1"/>
    </xf>
    <xf numFmtId="0" fontId="0" fillId="0" borderId="30" xfId="0" applyBorder="1" applyAlignment="1">
      <alignment horizontal="center" vertical="center" wrapText="1"/>
    </xf>
    <xf numFmtId="189" fontId="23" fillId="0" borderId="0" xfId="5" applyNumberFormat="1" applyFont="1" applyAlignment="1">
      <alignment horizontal="distributed" shrinkToFit="1"/>
    </xf>
    <xf numFmtId="189" fontId="0" fillId="0" borderId="0" xfId="0" applyNumberFormat="1" applyFont="1" applyAlignment="1">
      <alignment horizontal="distributed" shrinkToFit="1"/>
    </xf>
    <xf numFmtId="38" fontId="18" fillId="0" borderId="28" xfId="5" applyFont="1" applyBorder="1" applyAlignment="1" applyProtection="1">
      <alignment horizontal="center" vertical="center" wrapText="1"/>
    </xf>
    <xf numFmtId="38" fontId="18" fillId="0" borderId="28" xfId="5" applyFont="1" applyBorder="1" applyAlignment="1">
      <alignment horizontal="center" vertical="center" wrapText="1"/>
    </xf>
  </cellXfs>
  <cellStyles count="172">
    <cellStyle name="20% - アクセント 1 2" xfId="7"/>
    <cellStyle name="20% - アクセント 1 2 2" xfId="132"/>
    <cellStyle name="20% - アクセント 1 2 3" xfId="52"/>
    <cellStyle name="20% - アクセント 1 3" xfId="51"/>
    <cellStyle name="20% - アクセント 2 2" xfId="8"/>
    <cellStyle name="20% - アクセント 2 2 2" xfId="133"/>
    <cellStyle name="20% - アクセント 2 2 3" xfId="54"/>
    <cellStyle name="20% - アクセント 2 3" xfId="53"/>
    <cellStyle name="20% - アクセント 3 2" xfId="9"/>
    <cellStyle name="20% - アクセント 3 2 2" xfId="134"/>
    <cellStyle name="20% - アクセント 3 2 3" xfId="56"/>
    <cellStyle name="20% - アクセント 3 3" xfId="55"/>
    <cellStyle name="20% - アクセント 4 2" xfId="10"/>
    <cellStyle name="20% - アクセント 4 2 2" xfId="135"/>
    <cellStyle name="20% - アクセント 4 2 3" xfId="58"/>
    <cellStyle name="20% - アクセント 4 3" xfId="57"/>
    <cellStyle name="20% - アクセント 5 2" xfId="11"/>
    <cellStyle name="20% - アクセント 5 2 2" xfId="136"/>
    <cellStyle name="20% - アクセント 5 2 3" xfId="59"/>
    <cellStyle name="20% - アクセント 6 2" xfId="12"/>
    <cellStyle name="20% - アクセント 6 2 2" xfId="137"/>
    <cellStyle name="20% - アクセント 6 2 3" xfId="61"/>
    <cellStyle name="20% - アクセント 6 3" xfId="60"/>
    <cellStyle name="40% - アクセント 1 2" xfId="13"/>
    <cellStyle name="40% - アクセント 1 2 2" xfId="138"/>
    <cellStyle name="40% - アクセント 1 2 3" xfId="63"/>
    <cellStyle name="40% - アクセント 1 3" xfId="62"/>
    <cellStyle name="40% - アクセント 2 2" xfId="14"/>
    <cellStyle name="40% - アクセント 2 2 2" xfId="139"/>
    <cellStyle name="40% - アクセント 2 2 3" xfId="64"/>
    <cellStyle name="40% - アクセント 3 2" xfId="15"/>
    <cellStyle name="40% - アクセント 3 2 2" xfId="140"/>
    <cellStyle name="40% - アクセント 3 2 3" xfId="66"/>
    <cellStyle name="40% - アクセント 3 3" xfId="65"/>
    <cellStyle name="40% - アクセント 4 2" xfId="16"/>
    <cellStyle name="40% - アクセント 4 2 2" xfId="141"/>
    <cellStyle name="40% - アクセント 4 2 3" xfId="68"/>
    <cellStyle name="40% - アクセント 4 3" xfId="67"/>
    <cellStyle name="40% - アクセント 5 2" xfId="17"/>
    <cellStyle name="40% - アクセント 5 2 2" xfId="142"/>
    <cellStyle name="40% - アクセント 5 2 3" xfId="70"/>
    <cellStyle name="40% - アクセント 5 3" xfId="69"/>
    <cellStyle name="40% - アクセント 6 2" xfId="18"/>
    <cellStyle name="40% - アクセント 6 2 2" xfId="143"/>
    <cellStyle name="40% - アクセント 6 2 3" xfId="72"/>
    <cellStyle name="40% - アクセント 6 3" xfId="71"/>
    <cellStyle name="60% - アクセント 1 2" xfId="19"/>
    <cellStyle name="60% - アクセント 1 2 2" xfId="144"/>
    <cellStyle name="60% - アクセント 1 2 3" xfId="74"/>
    <cellStyle name="60% - アクセント 1 3" xfId="73"/>
    <cellStyle name="60% - アクセント 2 2" xfId="20"/>
    <cellStyle name="60% - アクセント 2 2 2" xfId="145"/>
    <cellStyle name="60% - アクセント 2 2 3" xfId="76"/>
    <cellStyle name="60% - アクセント 2 3" xfId="75"/>
    <cellStyle name="60% - アクセント 3 2" xfId="21"/>
    <cellStyle name="60% - アクセント 3 2 2" xfId="146"/>
    <cellStyle name="60% - アクセント 3 2 3" xfId="78"/>
    <cellStyle name="60% - アクセント 3 3" xfId="77"/>
    <cellStyle name="60% - アクセント 4 2" xfId="22"/>
    <cellStyle name="60% - アクセント 4 2 2" xfId="147"/>
    <cellStyle name="60% - アクセント 4 2 3" xfId="80"/>
    <cellStyle name="60% - アクセント 4 3" xfId="79"/>
    <cellStyle name="60% - アクセント 5 2" xfId="23"/>
    <cellStyle name="60% - アクセント 5 2 2" xfId="148"/>
    <cellStyle name="60% - アクセント 5 2 3" xfId="82"/>
    <cellStyle name="60% - アクセント 5 3" xfId="81"/>
    <cellStyle name="60% - アクセント 6 2" xfId="24"/>
    <cellStyle name="60% - アクセント 6 2 2" xfId="149"/>
    <cellStyle name="60% - アクセント 6 2 3" xfId="84"/>
    <cellStyle name="60% - アクセント 6 3" xfId="83"/>
    <cellStyle name="アクセント 1 2" xfId="25"/>
    <cellStyle name="アクセント 1 2 2" xfId="150"/>
    <cellStyle name="アクセント 1 2 3" xfId="86"/>
    <cellStyle name="アクセント 1 3" xfId="85"/>
    <cellStyle name="アクセント 2 2" xfId="26"/>
    <cellStyle name="アクセント 2 2 2" xfId="151"/>
    <cellStyle name="アクセント 2 2 3" xfId="88"/>
    <cellStyle name="アクセント 2 3" xfId="87"/>
    <cellStyle name="アクセント 3 2" xfId="27"/>
    <cellStyle name="アクセント 3 2 2" xfId="152"/>
    <cellStyle name="アクセント 3 2 3" xfId="90"/>
    <cellStyle name="アクセント 3 3" xfId="89"/>
    <cellStyle name="アクセント 4 2" xfId="28"/>
    <cellStyle name="アクセント 4 2 2" xfId="153"/>
    <cellStyle name="アクセント 4 2 3" xfId="92"/>
    <cellStyle name="アクセント 4 3" xfId="91"/>
    <cellStyle name="アクセント 5 2" xfId="29"/>
    <cellStyle name="アクセント 5 2 2" xfId="154"/>
    <cellStyle name="アクセント 5 2 3" xfId="93"/>
    <cellStyle name="アクセント 6 2" xfId="30"/>
    <cellStyle name="アクセント 6 2 2" xfId="155"/>
    <cellStyle name="アクセント 6 2 3" xfId="95"/>
    <cellStyle name="アクセント 6 3" xfId="94"/>
    <cellStyle name="タイトル 2" xfId="31"/>
    <cellStyle name="タイトル 3" xfId="96"/>
    <cellStyle name="チェック セル 2" xfId="32"/>
    <cellStyle name="チェック セル 2 2" xfId="156"/>
    <cellStyle name="チェック セル 2 3" xfId="97"/>
    <cellStyle name="どちらでもない 2" xfId="33"/>
    <cellStyle name="どちらでもない 2 2" xfId="157"/>
    <cellStyle name="どちらでもない 2 3" xfId="99"/>
    <cellStyle name="どちらでもない 3" xfId="98"/>
    <cellStyle name="メモ 2" xfId="34"/>
    <cellStyle name="リンク セル 2" xfId="35"/>
    <cellStyle name="リンク セル 2 2" xfId="158"/>
    <cellStyle name="リンク セル 2 3" xfId="101"/>
    <cellStyle name="リンク セル 3" xfId="100"/>
    <cellStyle name="悪い 2" xfId="36"/>
    <cellStyle name="悪い 2 2" xfId="159"/>
    <cellStyle name="悪い 2 3" xfId="103"/>
    <cellStyle name="悪い 3" xfId="102"/>
    <cellStyle name="計算 2" xfId="37"/>
    <cellStyle name="計算 2 2" xfId="160"/>
    <cellStyle name="計算 2 3" xfId="105"/>
    <cellStyle name="計算 3" xfId="104"/>
    <cellStyle name="警告文 2" xfId="38"/>
    <cellStyle name="警告文 2 2" xfId="161"/>
    <cellStyle name="警告文 2 3" xfId="106"/>
    <cellStyle name="桁区切り" xfId="5" builtinId="6"/>
    <cellStyle name="桁区切り 2" xfId="1"/>
    <cellStyle name="桁区切り 2 2" xfId="49"/>
    <cellStyle name="桁区切り 2 3" xfId="128"/>
    <cellStyle name="桁区切り 3" xfId="48"/>
    <cellStyle name="桁区切り 4" xfId="130"/>
    <cellStyle name="見出し 1 2" xfId="39"/>
    <cellStyle name="見出し 1 2 2" xfId="162"/>
    <cellStyle name="見出し 1 2 3" xfId="108"/>
    <cellStyle name="見出し 1 3" xfId="107"/>
    <cellStyle name="見出し 2 2" xfId="40"/>
    <cellStyle name="見出し 2 2 2" xfId="163"/>
    <cellStyle name="見出し 2 2 3" xfId="110"/>
    <cellStyle name="見出し 2 3" xfId="109"/>
    <cellStyle name="見出し 3 2" xfId="41"/>
    <cellStyle name="見出し 3 2 2" xfId="164"/>
    <cellStyle name="見出し 3 2 3" xfId="112"/>
    <cellStyle name="見出し 3 3" xfId="111"/>
    <cellStyle name="見出し 4 2" xfId="42"/>
    <cellStyle name="見出し 4 2 2" xfId="165"/>
    <cellStyle name="見出し 4 2 3" xfId="114"/>
    <cellStyle name="見出し 4 3" xfId="113"/>
    <cellStyle name="集計 2" xfId="43"/>
    <cellStyle name="集計 2 2" xfId="166"/>
    <cellStyle name="集計 2 3" xfId="116"/>
    <cellStyle name="集計 3" xfId="115"/>
    <cellStyle name="出力 2" xfId="44"/>
    <cellStyle name="出力 2 2" xfId="167"/>
    <cellStyle name="出力 2 3" xfId="118"/>
    <cellStyle name="出力 3" xfId="117"/>
    <cellStyle name="説明文 2" xfId="45"/>
    <cellStyle name="説明文 2 2" xfId="168"/>
    <cellStyle name="説明文 2 3" xfId="119"/>
    <cellStyle name="入力 2" xfId="46"/>
    <cellStyle name="入力 2 2" xfId="169"/>
    <cellStyle name="入力 2 3" xfId="121"/>
    <cellStyle name="入力 3" xfId="120"/>
    <cellStyle name="標準" xfId="0" builtinId="0"/>
    <cellStyle name="標準 2" xfId="2"/>
    <cellStyle name="標準 2 2" xfId="50"/>
    <cellStyle name="標準 2 2 2" xfId="171"/>
    <cellStyle name="標準 2 2 3" xfId="123"/>
    <cellStyle name="標準 2 3" xfId="129"/>
    <cellStyle name="標準 2 4" xfId="122"/>
    <cellStyle name="標準 3" xfId="6"/>
    <cellStyle name="標準 3 2" xfId="131"/>
    <cellStyle name="標準 3 3" xfId="124"/>
    <cellStyle name="標準 4" xfId="127"/>
    <cellStyle name="標準_H16.4.JIN.確報版" xfId="3"/>
    <cellStyle name="標準_H16.4.SET.確報版" xfId="4"/>
    <cellStyle name="良い 2" xfId="47"/>
    <cellStyle name="良い 2 2" xfId="170"/>
    <cellStyle name="良い 2 3" xfId="126"/>
    <cellStyle name="良い 3" xfId="12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000" b="1" i="0" u="none" strike="noStrike" baseline="0">
                <a:solidFill>
                  <a:srgbClr val="000000"/>
                </a:solidFill>
                <a:latin typeface="ＭＳ Ｐゴシック"/>
                <a:ea typeface="ＭＳ Ｐゴシック"/>
                <a:cs typeface="ＭＳ Ｐゴシック"/>
              </a:rPr>
              <a:t>人口動態推移（</a:t>
            </a:r>
            <a:r>
              <a:rPr lang="en-US" altLang="ja-JP" sz="1000" b="1" i="0" u="none" strike="noStrike" baseline="0">
                <a:solidFill>
                  <a:srgbClr val="000000"/>
                </a:solidFill>
                <a:latin typeface="ＭＳ Ｐゴシック"/>
                <a:ea typeface="ＭＳ Ｐゴシック"/>
                <a:cs typeface="ＭＳ Ｐゴシック"/>
              </a:rPr>
              <a:t>H15.3</a:t>
            </a:r>
            <a:r>
              <a:rPr lang="ja-JP" altLang="en-US" sz="1000" b="1" i="0" u="none" strike="noStrike" baseline="0">
                <a:solidFill>
                  <a:srgbClr val="000000"/>
                </a:solidFill>
                <a:latin typeface="ＭＳ Ｐゴシック"/>
                <a:ea typeface="ＭＳ Ｐゴシック"/>
                <a:cs typeface="ＭＳ Ｐゴシック"/>
              </a:rPr>
              <a:t>～</a:t>
            </a:r>
            <a:r>
              <a:rPr lang="en-US" altLang="ja-JP" sz="1000" b="1" i="0" u="none" strike="noStrike" baseline="0">
                <a:solidFill>
                  <a:srgbClr val="000000"/>
                </a:solidFill>
                <a:latin typeface="ＭＳ Ｐゴシック"/>
                <a:ea typeface="ＭＳ Ｐゴシック"/>
                <a:cs typeface="ＭＳ Ｐゴシック"/>
              </a:rPr>
              <a:t>H16.2</a:t>
            </a:r>
            <a:r>
              <a:rPr lang="ja-JP" altLang="en-US" sz="1000" b="1"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85333248"/>
        <c:axId val="185335168"/>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85160832"/>
        <c:axId val="185162368"/>
      </c:lineChart>
      <c:catAx>
        <c:axId val="185333248"/>
        <c:scaling>
          <c:orientation val="minMax"/>
        </c:scaling>
        <c:delete val="0"/>
        <c:axPos val="b"/>
        <c:numFmt formatCode="General" sourceLinked="1"/>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85335168"/>
        <c:crossesAt val="0"/>
        <c:auto val="0"/>
        <c:lblAlgn val="ctr"/>
        <c:lblOffset val="100"/>
        <c:tickLblSkip val="11"/>
        <c:noMultiLvlLbl val="0"/>
      </c:catAx>
      <c:valAx>
        <c:axId val="185335168"/>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185333248"/>
        <c:crosses val="autoZero"/>
        <c:crossBetween val="between"/>
      </c:valAx>
      <c:catAx>
        <c:axId val="185160832"/>
        <c:scaling>
          <c:orientation val="minMax"/>
        </c:scaling>
        <c:delete val="1"/>
        <c:axPos val="b"/>
        <c:numFmt formatCode="General" sourceLinked="1"/>
        <c:majorTickMark val="out"/>
        <c:minorTickMark val="none"/>
        <c:tickLblPos val="nextTo"/>
        <c:crossAx val="185162368"/>
        <c:crosses val="autoZero"/>
        <c:auto val="0"/>
        <c:lblAlgn val="ctr"/>
        <c:lblOffset val="100"/>
        <c:noMultiLvlLbl val="0"/>
      </c:catAx>
      <c:valAx>
        <c:axId val="185162368"/>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185160832"/>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2"/>
                <c:pt idx="0">
                  <c:v>H30
7月</c:v>
                </c:pt>
                <c:pt idx="3">
                  <c:v>
10月</c:v>
                </c:pt>
                <c:pt idx="6">
                  <c:v>H31
1月</c:v>
                </c:pt>
                <c:pt idx="9">
                  <c:v>
4月</c:v>
                </c:pt>
                <c:pt idx="10">
                  <c:v>R元
5月</c:v>
                </c:pt>
                <c:pt idx="12">
                  <c:v>
7月</c:v>
                </c:pt>
                <c:pt idx="15">
                  <c:v>
10月</c:v>
                </c:pt>
                <c:pt idx="18">
                  <c:v>R2
1月</c:v>
                </c:pt>
                <c:pt idx="21">
                  <c:v>
４月</c:v>
                </c:pt>
              </c:strCache>
            </c:strRef>
          </c:cat>
          <c:val>
            <c:numRef>
              <c:f>図１・図２作成用!$B$3:$B$26</c:f>
              <c:numCache>
                <c:formatCode>#,##0;"▲ "#,##0</c:formatCode>
                <c:ptCount val="24"/>
                <c:pt idx="0">
                  <c:v>983</c:v>
                </c:pt>
                <c:pt idx="1">
                  <c:v>982.28499999999997</c:v>
                </c:pt>
                <c:pt idx="2">
                  <c:v>981.64300000000003</c:v>
                </c:pt>
                <c:pt idx="3">
                  <c:v>980.68399999999997</c:v>
                </c:pt>
                <c:pt idx="4">
                  <c:v>979.76499999999999</c:v>
                </c:pt>
                <c:pt idx="5">
                  <c:v>978.75400000000002</c:v>
                </c:pt>
                <c:pt idx="6">
                  <c:v>977.67499999999995</c:v>
                </c:pt>
                <c:pt idx="7">
                  <c:v>976.41099999999994</c:v>
                </c:pt>
                <c:pt idx="8">
                  <c:v>975.19</c:v>
                </c:pt>
                <c:pt idx="9">
                  <c:v>970.702</c:v>
                </c:pt>
                <c:pt idx="10">
                  <c:v>970.49599999999998</c:v>
                </c:pt>
                <c:pt idx="11">
                  <c:v>969.46199999999999</c:v>
                </c:pt>
                <c:pt idx="12">
                  <c:v>968.58</c:v>
                </c:pt>
                <c:pt idx="13">
                  <c:v>967.74</c:v>
                </c:pt>
                <c:pt idx="14">
                  <c:v>966.96400000000006</c:v>
                </c:pt>
                <c:pt idx="15">
                  <c:v>965.92700000000002</c:v>
                </c:pt>
                <c:pt idx="16">
                  <c:v>964.93200000000002</c:v>
                </c:pt>
                <c:pt idx="17">
                  <c:v>963.93600000000004</c:v>
                </c:pt>
                <c:pt idx="18">
                  <c:v>962.78499999999997</c:v>
                </c:pt>
                <c:pt idx="19">
                  <c:v>961.50400000000002</c:v>
                </c:pt>
                <c:pt idx="20">
                  <c:v>960.27099999999996</c:v>
                </c:pt>
                <c:pt idx="21">
                  <c:v>956.346</c:v>
                </c:pt>
                <c:pt idx="22">
                  <c:v>956.09299999999996</c:v>
                </c:pt>
                <c:pt idx="23">
                  <c:v>955.21100000000001</c:v>
                </c:pt>
              </c:numCache>
            </c:numRef>
          </c:val>
        </c:ser>
        <c:dLbls>
          <c:showLegendKey val="0"/>
          <c:showVal val="0"/>
          <c:showCatName val="0"/>
          <c:showSerName val="0"/>
          <c:showPercent val="0"/>
          <c:showBubbleSize val="0"/>
        </c:dLbls>
        <c:gapWidth val="50"/>
        <c:axId val="255506688"/>
        <c:axId val="255508864"/>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2"/>
                <c:pt idx="0">
                  <c:v>H30
7月</c:v>
                </c:pt>
                <c:pt idx="3">
                  <c:v>
10月</c:v>
                </c:pt>
                <c:pt idx="6">
                  <c:v>H31
1月</c:v>
                </c:pt>
                <c:pt idx="9">
                  <c:v>
4月</c:v>
                </c:pt>
                <c:pt idx="10">
                  <c:v>R元
5月</c:v>
                </c:pt>
                <c:pt idx="12">
                  <c:v>
7月</c:v>
                </c:pt>
                <c:pt idx="15">
                  <c:v>
10月</c:v>
                </c:pt>
                <c:pt idx="18">
                  <c:v>R2
1月</c:v>
                </c:pt>
                <c:pt idx="21">
                  <c:v>
４月</c:v>
                </c:pt>
              </c:strCache>
            </c:strRef>
          </c:cat>
          <c:val>
            <c:numRef>
              <c:f>図１・図２作成用!$C$3:$C$26</c:f>
              <c:numCache>
                <c:formatCode>#,##0.00_ </c:formatCode>
                <c:ptCount val="24"/>
                <c:pt idx="0">
                  <c:v>-1.48</c:v>
                </c:pt>
                <c:pt idx="1">
                  <c:v>-1.47</c:v>
                </c:pt>
                <c:pt idx="2">
                  <c:v>-1.47</c:v>
                </c:pt>
                <c:pt idx="3">
                  <c:v>-1.48</c:v>
                </c:pt>
                <c:pt idx="4">
                  <c:v>-1.49</c:v>
                </c:pt>
                <c:pt idx="5">
                  <c:v>-1.5</c:v>
                </c:pt>
                <c:pt idx="6">
                  <c:v>-1.49</c:v>
                </c:pt>
                <c:pt idx="7">
                  <c:v>-1.49</c:v>
                </c:pt>
                <c:pt idx="8">
                  <c:v>-1.48</c:v>
                </c:pt>
                <c:pt idx="9">
                  <c:v>-1.45</c:v>
                </c:pt>
                <c:pt idx="10">
                  <c:v>-1.46</c:v>
                </c:pt>
                <c:pt idx="11">
                  <c:v>-1.47</c:v>
                </c:pt>
                <c:pt idx="12">
                  <c:v>-1.47</c:v>
                </c:pt>
                <c:pt idx="13">
                  <c:v>-1.48</c:v>
                </c:pt>
                <c:pt idx="14">
                  <c:v>-1.5</c:v>
                </c:pt>
                <c:pt idx="15">
                  <c:v>-1.5</c:v>
                </c:pt>
                <c:pt idx="16">
                  <c:v>-1.51</c:v>
                </c:pt>
                <c:pt idx="17">
                  <c:v>-1.51</c:v>
                </c:pt>
                <c:pt idx="18">
                  <c:v>-1.52</c:v>
                </c:pt>
                <c:pt idx="19">
                  <c:v>-1.53</c:v>
                </c:pt>
                <c:pt idx="20">
                  <c:v>-1.53</c:v>
                </c:pt>
                <c:pt idx="21">
                  <c:v>-1.48</c:v>
                </c:pt>
                <c:pt idx="22">
                  <c:v>-1.48</c:v>
                </c:pt>
                <c:pt idx="23">
                  <c:v>-1.47</c:v>
                </c:pt>
              </c:numCache>
            </c:numRef>
          </c:val>
          <c:smooth val="0"/>
        </c:ser>
        <c:dLbls>
          <c:showLegendKey val="0"/>
          <c:showVal val="0"/>
          <c:showCatName val="0"/>
          <c:showSerName val="0"/>
          <c:showPercent val="0"/>
          <c:showBubbleSize val="0"/>
        </c:dLbls>
        <c:marker val="1"/>
        <c:smooth val="0"/>
        <c:axId val="255510784"/>
        <c:axId val="255512576"/>
      </c:lineChart>
      <c:catAx>
        <c:axId val="255506688"/>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55508864"/>
        <c:crosses val="autoZero"/>
        <c:auto val="0"/>
        <c:lblAlgn val="ctr"/>
        <c:lblOffset val="0"/>
        <c:tickLblSkip val="1"/>
        <c:noMultiLvlLbl val="0"/>
      </c:catAx>
      <c:valAx>
        <c:axId val="255508864"/>
        <c:scaling>
          <c:orientation val="minMax"/>
          <c:max val="1020"/>
          <c:min val="92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p>
            </c:rich>
          </c:tx>
          <c:layout>
            <c:manualLayout>
              <c:xMode val="edge"/>
              <c:yMode val="edge"/>
              <c:x val="8.1283696869463313E-3"/>
              <c:y val="0.3967110094144215"/>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55506688"/>
        <c:crosses val="autoZero"/>
        <c:crossBetween val="between"/>
        <c:majorUnit val="20"/>
      </c:valAx>
      <c:catAx>
        <c:axId val="255510784"/>
        <c:scaling>
          <c:orientation val="minMax"/>
        </c:scaling>
        <c:delete val="1"/>
        <c:axPos val="b"/>
        <c:numFmt formatCode="#,##0.00_ " sourceLinked="1"/>
        <c:majorTickMark val="out"/>
        <c:minorTickMark val="none"/>
        <c:tickLblPos val="nextTo"/>
        <c:crossAx val="255512576"/>
        <c:crosses val="autoZero"/>
        <c:auto val="0"/>
        <c:lblAlgn val="ctr"/>
        <c:lblOffset val="100"/>
        <c:noMultiLvlLbl val="0"/>
      </c:catAx>
      <c:valAx>
        <c:axId val="255512576"/>
        <c:scaling>
          <c:orientation val="minMax"/>
          <c:max val="-1.4"/>
          <c:min val="-1.6500000000000001"/>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p>
            </c:rich>
          </c:tx>
          <c:layout>
            <c:manualLayout>
              <c:xMode val="edge"/>
              <c:yMode val="edge"/>
              <c:x val="0.96338204752147061"/>
              <c:y val="0.30981417921050469"/>
            </c:manualLayout>
          </c:layout>
          <c:overlay val="0"/>
        </c:title>
        <c:numFmt formatCode="#,##0.00_ " sourceLinked="1"/>
        <c:majorTickMark val="out"/>
        <c:minorTickMark val="none"/>
        <c:tickLblPos val="nextTo"/>
        <c:txPr>
          <a:bodyPr horzOverflow="overflow" anchor="ctr" anchorCtr="1"/>
          <a:lstStyle/>
          <a:p>
            <a:pPr algn="ctr" rtl="0">
              <a:defRPr sz="900">
                <a:solidFill>
                  <a:srgbClr val="000000"/>
                </a:solidFill>
              </a:defRPr>
            </a:pPr>
            <a:endParaRPr lang="ja-JP"/>
          </a:p>
        </c:txPr>
        <c:crossAx val="255510784"/>
        <c:crosses val="max"/>
        <c:crossBetween val="between"/>
        <c:majorUnit val="0.05"/>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&amp;CPage &amp;P</c:oddFooter>
    </c:headerFooter>
    <c:pageMargins b="1" l="0.75" r="0.75" t="1" header="0.5" footer="0.5"/>
    <c:pageSetup paperSize="9"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R元
6月</c:v>
                </c:pt>
                <c:pt idx="1">
                  <c:v>
7月</c:v>
                </c:pt>
                <c:pt idx="2">
                  <c:v>
8月</c:v>
                </c:pt>
                <c:pt idx="3">
                  <c:v>
9月</c:v>
                </c:pt>
                <c:pt idx="4">
                  <c:v>
10月</c:v>
                </c:pt>
                <c:pt idx="5">
                  <c:v>
11月</c:v>
                </c:pt>
                <c:pt idx="6">
                  <c:v>
12月</c:v>
                </c:pt>
                <c:pt idx="7">
                  <c:v>R2
1月</c:v>
                </c:pt>
                <c:pt idx="8">
                  <c:v>
2月</c:v>
                </c:pt>
                <c:pt idx="9">
                  <c:v>
3月</c:v>
                </c:pt>
                <c:pt idx="10">
                  <c:v>
4月</c:v>
                </c:pt>
                <c:pt idx="11">
                  <c:v>
5月</c:v>
                </c:pt>
              </c:strCache>
            </c:strRef>
          </c:cat>
          <c:val>
            <c:numRef>
              <c:f>図１・図２作成用!$B$31:$B$42</c:f>
              <c:numCache>
                <c:formatCode>#,##0;"▲ "#,##0</c:formatCode>
                <c:ptCount val="12"/>
                <c:pt idx="0">
                  <c:v>-749</c:v>
                </c:pt>
                <c:pt idx="1">
                  <c:v>-798</c:v>
                </c:pt>
                <c:pt idx="2">
                  <c:v>-883</c:v>
                </c:pt>
                <c:pt idx="3">
                  <c:v>-812</c:v>
                </c:pt>
                <c:pt idx="4">
                  <c:v>-957</c:v>
                </c:pt>
                <c:pt idx="5">
                  <c:v>-1052</c:v>
                </c:pt>
                <c:pt idx="6">
                  <c:v>-1048</c:v>
                </c:pt>
                <c:pt idx="7">
                  <c:v>-1149</c:v>
                </c:pt>
                <c:pt idx="8">
                  <c:v>-904</c:v>
                </c:pt>
                <c:pt idx="9">
                  <c:v>-973</c:v>
                </c:pt>
                <c:pt idx="10">
                  <c:v>-868</c:v>
                </c:pt>
                <c:pt idx="11">
                  <c:v>-877</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R元
6月</c:v>
                </c:pt>
                <c:pt idx="1">
                  <c:v>
7月</c:v>
                </c:pt>
                <c:pt idx="2">
                  <c:v>
8月</c:v>
                </c:pt>
                <c:pt idx="3">
                  <c:v>
9月</c:v>
                </c:pt>
                <c:pt idx="4">
                  <c:v>
10月</c:v>
                </c:pt>
                <c:pt idx="5">
                  <c:v>
11月</c:v>
                </c:pt>
                <c:pt idx="6">
                  <c:v>
12月</c:v>
                </c:pt>
                <c:pt idx="7">
                  <c:v>R2
1月</c:v>
                </c:pt>
                <c:pt idx="8">
                  <c:v>
2月</c:v>
                </c:pt>
                <c:pt idx="9">
                  <c:v>
3月</c:v>
                </c:pt>
                <c:pt idx="10">
                  <c:v>
4月</c:v>
                </c:pt>
                <c:pt idx="11">
                  <c:v>
5月</c:v>
                </c:pt>
              </c:strCache>
            </c:strRef>
          </c:cat>
          <c:val>
            <c:numRef>
              <c:f>図１・図２作成用!$C$31:$C$42</c:f>
              <c:numCache>
                <c:formatCode>#,##0;"▲ "#,##0</c:formatCode>
                <c:ptCount val="12"/>
                <c:pt idx="0">
                  <c:v>-133</c:v>
                </c:pt>
                <c:pt idx="1">
                  <c:v>-42</c:v>
                </c:pt>
                <c:pt idx="2">
                  <c:v>107</c:v>
                </c:pt>
                <c:pt idx="3">
                  <c:v>-225</c:v>
                </c:pt>
                <c:pt idx="4">
                  <c:v>-38</c:v>
                </c:pt>
                <c:pt idx="5">
                  <c:v>56</c:v>
                </c:pt>
                <c:pt idx="6">
                  <c:v>-103</c:v>
                </c:pt>
                <c:pt idx="7">
                  <c:v>-132</c:v>
                </c:pt>
                <c:pt idx="8">
                  <c:v>-329</c:v>
                </c:pt>
                <c:pt idx="9">
                  <c:v>-2952</c:v>
                </c:pt>
                <c:pt idx="10">
                  <c:v>615</c:v>
                </c:pt>
                <c:pt idx="11">
                  <c:v>-5</c:v>
                </c:pt>
              </c:numCache>
            </c:numRef>
          </c:val>
        </c:ser>
        <c:dLbls>
          <c:showLegendKey val="0"/>
          <c:showVal val="0"/>
          <c:showCatName val="0"/>
          <c:showSerName val="0"/>
          <c:showPercent val="0"/>
          <c:showBubbleSize val="0"/>
        </c:dLbls>
        <c:gapWidth val="150"/>
        <c:axId val="255701376"/>
        <c:axId val="255703296"/>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R元
6月</c:v>
                </c:pt>
                <c:pt idx="1">
                  <c:v>
7月</c:v>
                </c:pt>
                <c:pt idx="2">
                  <c:v>
8月</c:v>
                </c:pt>
                <c:pt idx="3">
                  <c:v>
9月</c:v>
                </c:pt>
                <c:pt idx="4">
                  <c:v>
10月</c:v>
                </c:pt>
                <c:pt idx="5">
                  <c:v>
11月</c:v>
                </c:pt>
                <c:pt idx="6">
                  <c:v>
12月</c:v>
                </c:pt>
                <c:pt idx="7">
                  <c:v>R2
1月</c:v>
                </c:pt>
                <c:pt idx="8">
                  <c:v>
2月</c:v>
                </c:pt>
                <c:pt idx="9">
                  <c:v>
3月</c:v>
                </c:pt>
                <c:pt idx="10">
                  <c:v>
4月</c:v>
                </c:pt>
                <c:pt idx="11">
                  <c:v>
5月</c:v>
                </c:pt>
              </c:strCache>
            </c:strRef>
          </c:cat>
          <c:val>
            <c:numRef>
              <c:f>図１・図２作成用!$D$31:$D$42</c:f>
              <c:numCache>
                <c:formatCode>#,##0;"▲ "#,##0</c:formatCode>
                <c:ptCount val="12"/>
                <c:pt idx="0">
                  <c:v>-882</c:v>
                </c:pt>
                <c:pt idx="1">
                  <c:v>-840</c:v>
                </c:pt>
                <c:pt idx="2">
                  <c:v>-776</c:v>
                </c:pt>
                <c:pt idx="3">
                  <c:v>-1037</c:v>
                </c:pt>
                <c:pt idx="4">
                  <c:v>-995</c:v>
                </c:pt>
                <c:pt idx="5">
                  <c:v>-996</c:v>
                </c:pt>
                <c:pt idx="6">
                  <c:v>-1151</c:v>
                </c:pt>
                <c:pt idx="7">
                  <c:v>-1281</c:v>
                </c:pt>
                <c:pt idx="8">
                  <c:v>-1233</c:v>
                </c:pt>
                <c:pt idx="9">
                  <c:v>-3925</c:v>
                </c:pt>
                <c:pt idx="10">
                  <c:v>-253</c:v>
                </c:pt>
                <c:pt idx="11">
                  <c:v>-882</c:v>
                </c:pt>
              </c:numCache>
            </c:numRef>
          </c:val>
          <c:smooth val="0"/>
        </c:ser>
        <c:dLbls>
          <c:showLegendKey val="0"/>
          <c:showVal val="0"/>
          <c:showCatName val="0"/>
          <c:showSerName val="0"/>
          <c:showPercent val="0"/>
          <c:showBubbleSize val="0"/>
        </c:dLbls>
        <c:marker val="1"/>
        <c:smooth val="0"/>
        <c:axId val="255701376"/>
        <c:axId val="255703296"/>
      </c:lineChart>
      <c:catAx>
        <c:axId val="25570137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55703296"/>
        <c:crossesAt val="0"/>
        <c:auto val="0"/>
        <c:lblAlgn val="ctr"/>
        <c:lblOffset val="0"/>
        <c:tickLblSkip val="1"/>
        <c:noMultiLvlLbl val="0"/>
      </c:catAx>
      <c:valAx>
        <c:axId val="255703296"/>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p>
            </c:rich>
          </c:tx>
          <c:layout>
            <c:manualLayout>
              <c:xMode val="edge"/>
              <c:yMode val="edge"/>
              <c:x val="9.7620812104369306E-3"/>
              <c:y val="0.30457825666528526"/>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55701376"/>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2"/>
          <c:w val="0.41492810117115209"/>
          <c:h val="4.975382467007252E-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0854396512044"/>
          <c:y val="0.14782608695652175"/>
          <c:w val="0.77618830409356721"/>
          <c:h val="0.7333333333333331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2"/>
                <c:pt idx="0">
                  <c:v>H30
7月</c:v>
                </c:pt>
                <c:pt idx="3">
                  <c:v>
10月</c:v>
                </c:pt>
                <c:pt idx="6">
                  <c:v>H31
1月</c:v>
                </c:pt>
                <c:pt idx="9">
                  <c:v>
4月</c:v>
                </c:pt>
                <c:pt idx="10">
                  <c:v>R元
5月</c:v>
                </c:pt>
                <c:pt idx="12">
                  <c:v>
7月</c:v>
                </c:pt>
                <c:pt idx="15">
                  <c:v>
10月</c:v>
                </c:pt>
                <c:pt idx="18">
                  <c:v>R2
1月</c:v>
                </c:pt>
                <c:pt idx="21">
                  <c:v>
４月</c:v>
                </c:pt>
              </c:strCache>
            </c:strRef>
          </c:cat>
          <c:val>
            <c:numRef>
              <c:f>図１・図２作成用!$B$3:$B$26</c:f>
              <c:numCache>
                <c:formatCode>#,##0;"▲ "#,##0</c:formatCode>
                <c:ptCount val="24"/>
                <c:pt idx="0">
                  <c:v>983</c:v>
                </c:pt>
                <c:pt idx="1">
                  <c:v>982.28499999999997</c:v>
                </c:pt>
                <c:pt idx="2">
                  <c:v>981.64300000000003</c:v>
                </c:pt>
                <c:pt idx="3">
                  <c:v>980.68399999999997</c:v>
                </c:pt>
                <c:pt idx="4">
                  <c:v>979.76499999999999</c:v>
                </c:pt>
                <c:pt idx="5">
                  <c:v>978.75400000000002</c:v>
                </c:pt>
                <c:pt idx="6">
                  <c:v>977.67499999999995</c:v>
                </c:pt>
                <c:pt idx="7">
                  <c:v>976.41099999999994</c:v>
                </c:pt>
                <c:pt idx="8">
                  <c:v>975.19</c:v>
                </c:pt>
                <c:pt idx="9">
                  <c:v>970.702</c:v>
                </c:pt>
                <c:pt idx="10">
                  <c:v>970.49599999999998</c:v>
                </c:pt>
                <c:pt idx="11">
                  <c:v>969.46199999999999</c:v>
                </c:pt>
                <c:pt idx="12">
                  <c:v>968.58</c:v>
                </c:pt>
                <c:pt idx="13">
                  <c:v>967.74</c:v>
                </c:pt>
                <c:pt idx="14">
                  <c:v>966.96400000000006</c:v>
                </c:pt>
                <c:pt idx="15">
                  <c:v>965.92700000000002</c:v>
                </c:pt>
                <c:pt idx="16">
                  <c:v>964.93200000000002</c:v>
                </c:pt>
                <c:pt idx="17">
                  <c:v>963.93600000000004</c:v>
                </c:pt>
                <c:pt idx="18">
                  <c:v>962.78499999999997</c:v>
                </c:pt>
                <c:pt idx="19">
                  <c:v>961.50400000000002</c:v>
                </c:pt>
                <c:pt idx="20">
                  <c:v>960.27099999999996</c:v>
                </c:pt>
                <c:pt idx="21">
                  <c:v>956.346</c:v>
                </c:pt>
                <c:pt idx="22">
                  <c:v>956.09299999999996</c:v>
                </c:pt>
                <c:pt idx="23">
                  <c:v>955.21100000000001</c:v>
                </c:pt>
              </c:numCache>
            </c:numRef>
          </c:val>
        </c:ser>
        <c:dLbls>
          <c:showLegendKey val="0"/>
          <c:showVal val="0"/>
          <c:showCatName val="0"/>
          <c:showSerName val="0"/>
          <c:showPercent val="0"/>
          <c:showBubbleSize val="0"/>
        </c:dLbls>
        <c:gapWidth val="50"/>
        <c:axId val="257013248"/>
        <c:axId val="257015168"/>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2"/>
                <c:pt idx="0">
                  <c:v>H30
7月</c:v>
                </c:pt>
                <c:pt idx="3">
                  <c:v>
10月</c:v>
                </c:pt>
                <c:pt idx="6">
                  <c:v>H31
1月</c:v>
                </c:pt>
                <c:pt idx="9">
                  <c:v>
4月</c:v>
                </c:pt>
                <c:pt idx="10">
                  <c:v>R元
5月</c:v>
                </c:pt>
                <c:pt idx="12">
                  <c:v>
7月</c:v>
                </c:pt>
                <c:pt idx="15">
                  <c:v>
10月</c:v>
                </c:pt>
                <c:pt idx="18">
                  <c:v>R2
1月</c:v>
                </c:pt>
                <c:pt idx="21">
                  <c:v>
４月</c:v>
                </c:pt>
              </c:strCache>
            </c:strRef>
          </c:cat>
          <c:val>
            <c:numRef>
              <c:f>図１・図２作成用!$C$3:$C$26</c:f>
              <c:numCache>
                <c:formatCode>#,##0.00_ </c:formatCode>
                <c:ptCount val="24"/>
                <c:pt idx="0">
                  <c:v>-1.48</c:v>
                </c:pt>
                <c:pt idx="1">
                  <c:v>-1.47</c:v>
                </c:pt>
                <c:pt idx="2">
                  <c:v>-1.47</c:v>
                </c:pt>
                <c:pt idx="3">
                  <c:v>-1.48</c:v>
                </c:pt>
                <c:pt idx="4">
                  <c:v>-1.49</c:v>
                </c:pt>
                <c:pt idx="5">
                  <c:v>-1.5</c:v>
                </c:pt>
                <c:pt idx="6">
                  <c:v>-1.49</c:v>
                </c:pt>
                <c:pt idx="7">
                  <c:v>-1.49</c:v>
                </c:pt>
                <c:pt idx="8">
                  <c:v>-1.48</c:v>
                </c:pt>
                <c:pt idx="9">
                  <c:v>-1.45</c:v>
                </c:pt>
                <c:pt idx="10">
                  <c:v>-1.46</c:v>
                </c:pt>
                <c:pt idx="11">
                  <c:v>-1.47</c:v>
                </c:pt>
                <c:pt idx="12">
                  <c:v>-1.47</c:v>
                </c:pt>
                <c:pt idx="13">
                  <c:v>-1.48</c:v>
                </c:pt>
                <c:pt idx="14">
                  <c:v>-1.5</c:v>
                </c:pt>
                <c:pt idx="15">
                  <c:v>-1.5</c:v>
                </c:pt>
                <c:pt idx="16">
                  <c:v>-1.51</c:v>
                </c:pt>
                <c:pt idx="17">
                  <c:v>-1.51</c:v>
                </c:pt>
                <c:pt idx="18">
                  <c:v>-1.52</c:v>
                </c:pt>
                <c:pt idx="19">
                  <c:v>-1.53</c:v>
                </c:pt>
                <c:pt idx="20">
                  <c:v>-1.53</c:v>
                </c:pt>
                <c:pt idx="21">
                  <c:v>-1.48</c:v>
                </c:pt>
                <c:pt idx="22">
                  <c:v>-1.48</c:v>
                </c:pt>
                <c:pt idx="23">
                  <c:v>-1.47</c:v>
                </c:pt>
              </c:numCache>
            </c:numRef>
          </c:val>
          <c:smooth val="0"/>
        </c:ser>
        <c:dLbls>
          <c:showLegendKey val="0"/>
          <c:showVal val="0"/>
          <c:showCatName val="0"/>
          <c:showSerName val="0"/>
          <c:showPercent val="0"/>
          <c:showBubbleSize val="0"/>
        </c:dLbls>
        <c:marker val="1"/>
        <c:smooth val="0"/>
        <c:axId val="257021440"/>
        <c:axId val="257022976"/>
      </c:lineChart>
      <c:catAx>
        <c:axId val="257013248"/>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57015168"/>
        <c:crosses val="autoZero"/>
        <c:auto val="0"/>
        <c:lblAlgn val="ctr"/>
        <c:lblOffset val="100"/>
        <c:tickLblSkip val="1"/>
        <c:noMultiLvlLbl val="0"/>
      </c:catAx>
      <c:valAx>
        <c:axId val="257015168"/>
        <c:scaling>
          <c:orientation val="minMax"/>
          <c:max val="1020"/>
          <c:min val="92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p>
            </c:rich>
          </c:tx>
          <c:layout>
            <c:manualLayout>
              <c:xMode val="edge"/>
              <c:yMode val="edge"/>
              <c:x val="1.3849004168596572E-2"/>
              <c:y val="0.32463779527559056"/>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57013248"/>
        <c:crosses val="autoZero"/>
        <c:crossBetween val="between"/>
        <c:majorUnit val="20"/>
      </c:valAx>
      <c:catAx>
        <c:axId val="257021440"/>
        <c:scaling>
          <c:orientation val="minMax"/>
        </c:scaling>
        <c:delete val="1"/>
        <c:axPos val="b"/>
        <c:numFmt formatCode="#,##0.00_ " sourceLinked="1"/>
        <c:majorTickMark val="out"/>
        <c:minorTickMark val="none"/>
        <c:tickLblPos val="nextTo"/>
        <c:crossAx val="257022976"/>
        <c:crosses val="autoZero"/>
        <c:auto val="0"/>
        <c:lblAlgn val="ctr"/>
        <c:lblOffset val="100"/>
        <c:noMultiLvlLbl val="0"/>
      </c:catAx>
      <c:valAx>
        <c:axId val="257022976"/>
        <c:scaling>
          <c:orientation val="minMax"/>
          <c:max val="-1.4"/>
          <c:min val="-1.6500000000000001"/>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p>
            </c:rich>
          </c:tx>
          <c:layout>
            <c:manualLayout>
              <c:xMode val="edge"/>
              <c:yMode val="edge"/>
              <c:x val="0.96184761463640578"/>
              <c:y val="0.3234706911636045"/>
            </c:manualLayout>
          </c:layout>
          <c:overlay val="0"/>
        </c:title>
        <c:numFmt formatCode="#,##0.00_ " sourceLinked="1"/>
        <c:majorTickMark val="out"/>
        <c:minorTickMark val="none"/>
        <c:tickLblPos val="nextTo"/>
        <c:txPr>
          <a:bodyPr horzOverflow="overflow" anchor="ctr" anchorCtr="1"/>
          <a:lstStyle/>
          <a:p>
            <a:pPr algn="ctr" rtl="0">
              <a:defRPr sz="1000">
                <a:solidFill>
                  <a:srgbClr val="000000"/>
                </a:solidFill>
              </a:defRPr>
            </a:pPr>
            <a:endParaRPr lang="ja-JP"/>
          </a:p>
        </c:txPr>
        <c:crossAx val="257021440"/>
        <c:crosses val="max"/>
        <c:crossBetween val="between"/>
        <c:majorUnit val="0.05"/>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&amp;CPage &amp;P</c:oddFooter>
    </c:headerFooter>
    <c:pageMargins b="1" l="0.75" r="0.75" t="1" header="0.5" footer="0.5"/>
    <c:pageSetup paperSize="9"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R元
6月</c:v>
                </c:pt>
                <c:pt idx="1">
                  <c:v>
7月</c:v>
                </c:pt>
                <c:pt idx="2">
                  <c:v>
8月</c:v>
                </c:pt>
                <c:pt idx="3">
                  <c:v>
9月</c:v>
                </c:pt>
                <c:pt idx="4">
                  <c:v>
10月</c:v>
                </c:pt>
                <c:pt idx="5">
                  <c:v>
11月</c:v>
                </c:pt>
                <c:pt idx="6">
                  <c:v>
12月</c:v>
                </c:pt>
                <c:pt idx="7">
                  <c:v>R2
1月</c:v>
                </c:pt>
                <c:pt idx="8">
                  <c:v>
2月</c:v>
                </c:pt>
                <c:pt idx="9">
                  <c:v>
3月</c:v>
                </c:pt>
                <c:pt idx="10">
                  <c:v>
4月</c:v>
                </c:pt>
                <c:pt idx="11">
                  <c:v>
5月</c:v>
                </c:pt>
              </c:strCache>
            </c:strRef>
          </c:cat>
          <c:val>
            <c:numRef>
              <c:f>図１・図２作成用!$B$31:$B$42</c:f>
              <c:numCache>
                <c:formatCode>#,##0;"▲ "#,##0</c:formatCode>
                <c:ptCount val="12"/>
                <c:pt idx="0">
                  <c:v>-749</c:v>
                </c:pt>
                <c:pt idx="1">
                  <c:v>-798</c:v>
                </c:pt>
                <c:pt idx="2">
                  <c:v>-883</c:v>
                </c:pt>
                <c:pt idx="3">
                  <c:v>-812</c:v>
                </c:pt>
                <c:pt idx="4">
                  <c:v>-957</c:v>
                </c:pt>
                <c:pt idx="5">
                  <c:v>-1052</c:v>
                </c:pt>
                <c:pt idx="6">
                  <c:v>-1048</c:v>
                </c:pt>
                <c:pt idx="7">
                  <c:v>-1149</c:v>
                </c:pt>
                <c:pt idx="8">
                  <c:v>-904</c:v>
                </c:pt>
                <c:pt idx="9">
                  <c:v>-973</c:v>
                </c:pt>
                <c:pt idx="10">
                  <c:v>-868</c:v>
                </c:pt>
                <c:pt idx="11">
                  <c:v>-877</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R元
6月</c:v>
                </c:pt>
                <c:pt idx="1">
                  <c:v>
7月</c:v>
                </c:pt>
                <c:pt idx="2">
                  <c:v>
8月</c:v>
                </c:pt>
                <c:pt idx="3">
                  <c:v>
9月</c:v>
                </c:pt>
                <c:pt idx="4">
                  <c:v>
10月</c:v>
                </c:pt>
                <c:pt idx="5">
                  <c:v>
11月</c:v>
                </c:pt>
                <c:pt idx="6">
                  <c:v>
12月</c:v>
                </c:pt>
                <c:pt idx="7">
                  <c:v>R2
1月</c:v>
                </c:pt>
                <c:pt idx="8">
                  <c:v>
2月</c:v>
                </c:pt>
                <c:pt idx="9">
                  <c:v>
3月</c:v>
                </c:pt>
                <c:pt idx="10">
                  <c:v>
4月</c:v>
                </c:pt>
                <c:pt idx="11">
                  <c:v>
5月</c:v>
                </c:pt>
              </c:strCache>
            </c:strRef>
          </c:cat>
          <c:val>
            <c:numRef>
              <c:f>図１・図２作成用!$C$31:$C$42</c:f>
              <c:numCache>
                <c:formatCode>#,##0;"▲ "#,##0</c:formatCode>
                <c:ptCount val="12"/>
                <c:pt idx="0">
                  <c:v>-133</c:v>
                </c:pt>
                <c:pt idx="1">
                  <c:v>-42</c:v>
                </c:pt>
                <c:pt idx="2">
                  <c:v>107</c:v>
                </c:pt>
                <c:pt idx="3">
                  <c:v>-225</c:v>
                </c:pt>
                <c:pt idx="4">
                  <c:v>-38</c:v>
                </c:pt>
                <c:pt idx="5">
                  <c:v>56</c:v>
                </c:pt>
                <c:pt idx="6">
                  <c:v>-103</c:v>
                </c:pt>
                <c:pt idx="7">
                  <c:v>-132</c:v>
                </c:pt>
                <c:pt idx="8">
                  <c:v>-329</c:v>
                </c:pt>
                <c:pt idx="9">
                  <c:v>-2952</c:v>
                </c:pt>
                <c:pt idx="10">
                  <c:v>615</c:v>
                </c:pt>
                <c:pt idx="11">
                  <c:v>-5</c:v>
                </c:pt>
              </c:numCache>
            </c:numRef>
          </c:val>
        </c:ser>
        <c:dLbls>
          <c:showLegendKey val="0"/>
          <c:showVal val="0"/>
          <c:showCatName val="0"/>
          <c:showSerName val="0"/>
          <c:showPercent val="0"/>
          <c:showBubbleSize val="0"/>
        </c:dLbls>
        <c:gapWidth val="150"/>
        <c:axId val="257215872"/>
        <c:axId val="25722214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R元
6月</c:v>
                </c:pt>
                <c:pt idx="1">
                  <c:v>
7月</c:v>
                </c:pt>
                <c:pt idx="2">
                  <c:v>
8月</c:v>
                </c:pt>
                <c:pt idx="3">
                  <c:v>
9月</c:v>
                </c:pt>
                <c:pt idx="4">
                  <c:v>
10月</c:v>
                </c:pt>
                <c:pt idx="5">
                  <c:v>
11月</c:v>
                </c:pt>
                <c:pt idx="6">
                  <c:v>
12月</c:v>
                </c:pt>
                <c:pt idx="7">
                  <c:v>R2
1月</c:v>
                </c:pt>
                <c:pt idx="8">
                  <c:v>
2月</c:v>
                </c:pt>
                <c:pt idx="9">
                  <c:v>
3月</c:v>
                </c:pt>
                <c:pt idx="10">
                  <c:v>
4月</c:v>
                </c:pt>
                <c:pt idx="11">
                  <c:v>
5月</c:v>
                </c:pt>
              </c:strCache>
            </c:strRef>
          </c:cat>
          <c:val>
            <c:numRef>
              <c:f>図１・図２作成用!$D$31:$D$42</c:f>
              <c:numCache>
                <c:formatCode>#,##0;"▲ "#,##0</c:formatCode>
                <c:ptCount val="12"/>
                <c:pt idx="0">
                  <c:v>-882</c:v>
                </c:pt>
                <c:pt idx="1">
                  <c:v>-840</c:v>
                </c:pt>
                <c:pt idx="2">
                  <c:v>-776</c:v>
                </c:pt>
                <c:pt idx="3">
                  <c:v>-1037</c:v>
                </c:pt>
                <c:pt idx="4">
                  <c:v>-995</c:v>
                </c:pt>
                <c:pt idx="5">
                  <c:v>-996</c:v>
                </c:pt>
                <c:pt idx="6">
                  <c:v>-1151</c:v>
                </c:pt>
                <c:pt idx="7">
                  <c:v>-1281</c:v>
                </c:pt>
                <c:pt idx="8">
                  <c:v>-1233</c:v>
                </c:pt>
                <c:pt idx="9">
                  <c:v>-3925</c:v>
                </c:pt>
                <c:pt idx="10">
                  <c:v>-253</c:v>
                </c:pt>
                <c:pt idx="11">
                  <c:v>-882</c:v>
                </c:pt>
              </c:numCache>
            </c:numRef>
          </c:val>
          <c:smooth val="0"/>
        </c:ser>
        <c:dLbls>
          <c:showLegendKey val="0"/>
          <c:showVal val="0"/>
          <c:showCatName val="0"/>
          <c:showSerName val="0"/>
          <c:showPercent val="0"/>
          <c:showBubbleSize val="0"/>
        </c:dLbls>
        <c:marker val="1"/>
        <c:smooth val="0"/>
        <c:axId val="257215872"/>
        <c:axId val="257222144"/>
      </c:lineChart>
      <c:catAx>
        <c:axId val="25721587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57222144"/>
        <c:crossesAt val="0"/>
        <c:auto val="0"/>
        <c:lblAlgn val="ctr"/>
        <c:lblOffset val="100"/>
        <c:tickLblSkip val="1"/>
        <c:noMultiLvlLbl val="0"/>
      </c:catAx>
      <c:valAx>
        <c:axId val="257222144"/>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p>
            </c:rich>
          </c:tx>
          <c:layout>
            <c:manualLayout>
              <c:xMode val="edge"/>
              <c:yMode val="edge"/>
              <c:x val="9.7620861908390491E-3"/>
              <c:y val="0.3045781877801467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57215872"/>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2"/>
          <c:w val="0.54480648148148147"/>
          <c:h val="4.975382467007252E-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681" l="0.59055118110236227" r="0.59055118110236227" t="0.98425196850393681" header="0.51181102362204722" footer="0.51181102362204722"/>
    <c:pageSetup paperSize="9" orientation="landscape"/>
  </c:printSettings>
  <c:userShapes r:id="rId1"/>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18415</xdr:colOff>
      <xdr:row>46</xdr:row>
      <xdr:rowOff>126365</xdr:rowOff>
    </xdr:from>
    <xdr:to>
      <xdr:col>126</xdr:col>
      <xdr:colOff>5080</xdr:colOff>
      <xdr:row>54</xdr:row>
      <xdr:rowOff>33655</xdr:rowOff>
    </xdr:to>
    <xdr:sp macro="" textlink="">
      <xdr:nvSpPr>
        <xdr:cNvPr id="3" name="メモ 2"/>
        <xdr:cNvSpPr/>
      </xdr:nvSpPr>
      <xdr:spPr>
        <a:xfrm>
          <a:off x="970915" y="9622790"/>
          <a:ext cx="5034915" cy="125984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en-US" altLang="ja-JP" sz="1200" b="0">
              <a:latin typeface="ＭＳ Ｐゴシック"/>
              <a:ea typeface="ＭＳ Ｐゴシック"/>
            </a:rPr>
            <a:t>※</a:t>
          </a:r>
          <a:r>
            <a:rPr kumimoji="1" lang="ja-JP" altLang="en-US" sz="1200">
              <a:latin typeface="ＭＳ Ｐゴシック"/>
              <a:ea typeface="ＭＳ Ｐゴシック"/>
            </a:rPr>
            <a:t>この月報に関するお問い合わせは、下記まで御連絡ください。</a:t>
          </a:r>
          <a:endParaRPr kumimoji="1" lang="en-US" altLang="ja-JP" sz="1200">
            <a:latin typeface="ＭＳ Ｐゴシック"/>
            <a:ea typeface="ＭＳ Ｐゴシック"/>
          </a:endParaRPr>
        </a:p>
        <a:p>
          <a:pPr algn="l"/>
          <a:r>
            <a:rPr kumimoji="1" lang="en-US" altLang="ja-JP" sz="1200" baseline="0">
              <a:latin typeface="ＭＳ Ｐゴシック"/>
              <a:ea typeface="ＭＳ Ｐゴシック"/>
            </a:rPr>
            <a:t>  </a:t>
          </a:r>
          <a:r>
            <a:rPr kumimoji="1" lang="ja-JP" altLang="en-US" sz="1200">
              <a:latin typeface="ＭＳ Ｐゴシック"/>
              <a:ea typeface="ＭＳ Ｐゴシック"/>
            </a:rPr>
            <a:t>秋田県企画振興部　調査統計課　生活統計班</a:t>
          </a:r>
          <a:endParaRPr kumimoji="1" lang="en-US" altLang="ja-JP" sz="1200">
            <a:latin typeface="ＭＳ Ｐゴシック"/>
            <a:ea typeface="ＭＳ Ｐゴシック"/>
          </a:endParaRPr>
        </a:p>
        <a:p>
          <a:pPr algn="l"/>
          <a:r>
            <a:rPr kumimoji="1" lang="ja-JP" altLang="en-US" sz="1000">
              <a:latin typeface="ＭＳ Ｐゴシック"/>
              <a:ea typeface="ＭＳ Ｐゴシック"/>
            </a:rPr>
            <a:t>　　</a:t>
          </a:r>
          <a:r>
            <a:rPr kumimoji="1" lang="ja-JP" altLang="en-US" sz="1100">
              <a:latin typeface="ＭＳ Ｐゴシック"/>
              <a:ea typeface="ＭＳ Ｐゴシック"/>
            </a:rPr>
            <a:t>〒</a:t>
          </a:r>
          <a:r>
            <a:rPr kumimoji="1" lang="en-US" altLang="ja-JP" sz="1100">
              <a:latin typeface="ＭＳ Ｐゴシック"/>
              <a:ea typeface="ＭＳ Ｐゴシック"/>
            </a:rPr>
            <a:t>010-8570</a:t>
          </a:r>
          <a:r>
            <a:rPr kumimoji="1" lang="ja-JP" altLang="en-US" sz="1100">
              <a:latin typeface="ＭＳ Ｐゴシック"/>
              <a:ea typeface="ＭＳ Ｐゴシック"/>
            </a:rPr>
            <a:t>　秋田市山王四丁目１－１</a:t>
          </a:r>
          <a:endParaRPr kumimoji="1" lang="en-US" altLang="ja-JP" sz="1100">
            <a:latin typeface="ＭＳ Ｐゴシック"/>
            <a:ea typeface="ＭＳ Ｐゴシック"/>
          </a:endParaRPr>
        </a:p>
        <a:p>
          <a:pPr algn="l"/>
          <a:r>
            <a:rPr kumimoji="1" lang="ja-JP" altLang="en-US" sz="1100">
              <a:latin typeface="ＭＳ Ｐゴシック"/>
              <a:ea typeface="ＭＳ Ｐゴシック"/>
            </a:rPr>
            <a:t>　　　</a:t>
          </a:r>
          <a:r>
            <a:rPr kumimoji="1" lang="en-US" altLang="ja-JP" sz="1100">
              <a:latin typeface="ＭＳ Ｐゴシック"/>
              <a:ea typeface="ＭＳ Ｐゴシック"/>
            </a:rPr>
            <a:t>TEL</a:t>
          </a:r>
          <a:r>
            <a:rPr kumimoji="1" lang="ja-JP" altLang="en-US" sz="1100">
              <a:latin typeface="ＭＳ Ｐゴシック"/>
              <a:ea typeface="ＭＳ Ｐゴシック"/>
            </a:rPr>
            <a:t>：</a:t>
          </a:r>
          <a:r>
            <a:rPr kumimoji="1" lang="en-US" altLang="ja-JP" sz="1100">
              <a:latin typeface="ＭＳ Ｐゴシック"/>
              <a:ea typeface="ＭＳ Ｐゴシック"/>
            </a:rPr>
            <a:t>018-860-1258</a:t>
          </a:r>
          <a:r>
            <a:rPr kumimoji="1" lang="ja-JP" altLang="en-US" sz="110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018-860-1252</a:t>
          </a:r>
          <a:endParaRPr kumimoji="1" lang="en-US" altLang="ja-JP" sz="1100">
            <a:latin typeface="ＭＳ Ｐゴシック"/>
            <a:ea typeface="ＭＳ Ｐゴシック"/>
          </a:endParaRPr>
        </a:p>
        <a:p>
          <a:pPr algn="l"/>
          <a:r>
            <a:rPr kumimoji="1" lang="en-US" altLang="ja-JP" sz="1100">
              <a:latin typeface="ＭＳ Ｐゴシック"/>
              <a:ea typeface="ＭＳ Ｐゴシック"/>
            </a:rPr>
            <a:t>     </a:t>
          </a:r>
          <a:r>
            <a:rPr kumimoji="1" lang="ja-JP" altLang="en-US" sz="1100" baseline="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toukeika@pref.akita.lg.jp</a:t>
          </a:r>
          <a:r>
            <a:rPr kumimoji="1" lang="en-US" altLang="ja-JP" sz="1100">
              <a:latin typeface="ＭＳ Ｐゴシック"/>
              <a:ea typeface="ＭＳ Ｐゴシック"/>
            </a:rPr>
            <a:t>    http://www.pref.akita.lg.jp/</a:t>
          </a:r>
        </a:p>
      </xdr:txBody>
    </xdr:sp>
    <xdr:clientData/>
  </xdr:twoCellAnchor>
  <xdr:twoCellAnchor>
    <xdr:from>
      <xdr:col>6</xdr:col>
      <xdr:colOff>0</xdr:colOff>
      <xdr:row>6</xdr:row>
      <xdr:rowOff>0</xdr:rowOff>
    </xdr:from>
    <xdr:to>
      <xdr:col>140</xdr:col>
      <xdr:colOff>26035</xdr:colOff>
      <xdr:row>23</xdr:row>
      <xdr:rowOff>75565</xdr:rowOff>
    </xdr:to>
    <xdr:sp macro="" textlink="">
      <xdr:nvSpPr>
        <xdr:cNvPr id="13" name="正方形/長方形 12"/>
        <xdr:cNvSpPr/>
      </xdr:nvSpPr>
      <xdr:spPr>
        <a:xfrm>
          <a:off x="285750" y="1603375"/>
          <a:ext cx="6407785" cy="412369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1840" cy="300355"/>
    <xdr:sp macro="" textlink="">
      <xdr:nvSpPr>
        <xdr:cNvPr id="15" name="テキスト ボックス 14"/>
        <xdr:cNvSpPr txBox="1"/>
      </xdr:nvSpPr>
      <xdr:spPr>
        <a:xfrm>
          <a:off x="428625" y="797242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1840" cy="149860"/>
    <xdr:sp macro="" textlink="">
      <xdr:nvSpPr>
        <xdr:cNvPr id="17" name="テキスト ボックス 16"/>
        <xdr:cNvSpPr txBox="1"/>
      </xdr:nvSpPr>
      <xdr:spPr>
        <a:xfrm>
          <a:off x="428625" y="827722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1840" cy="485775"/>
    <xdr:sp macro="" textlink="">
      <xdr:nvSpPr>
        <xdr:cNvPr id="19" name="テキスト ボックス 18"/>
        <xdr:cNvSpPr txBox="1"/>
      </xdr:nvSpPr>
      <xdr:spPr>
        <a:xfrm>
          <a:off x="428625" y="8429625"/>
          <a:ext cx="5831840" cy="485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1840" cy="300355"/>
    <xdr:sp macro="" textlink="">
      <xdr:nvSpPr>
        <xdr:cNvPr id="21" name="テキスト ボックス 20"/>
        <xdr:cNvSpPr txBox="1"/>
      </xdr:nvSpPr>
      <xdr:spPr>
        <a:xfrm>
          <a:off x="428625" y="894397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1840" cy="149860"/>
    <xdr:sp macro="" textlink="">
      <xdr:nvSpPr>
        <xdr:cNvPr id="23" name="テキスト ボックス 22"/>
        <xdr:cNvSpPr txBox="1"/>
      </xdr:nvSpPr>
      <xdr:spPr>
        <a:xfrm>
          <a:off x="428625" y="924877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0.5895</cdr:x>
      <cdr:y>0.21875</cdr:y>
    </cdr:from>
    <cdr:to>
      <cdr:x>0.5895</cdr:x>
      <cdr:y>0.21875</cdr:y>
    </cdr:to>
    <cdr:sp macro="" textlink="">
      <cdr:nvSpPr>
        <cdr:cNvPr id="45057" name="Text Box 1"/>
        <cdr:cNvSpPr txBox="1">
          <a:spLocks xmlns:a="http://schemas.openxmlformats.org/drawingml/2006/main" noChangeArrowheads="1"/>
        </cdr:cNvSpPr>
      </cdr:nvSpPr>
      <cdr:spPr>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horzOverflow="overflow"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140970</xdr:colOff>
      <xdr:row>2</xdr:row>
      <xdr:rowOff>15240</xdr:rowOff>
    </xdr:from>
    <xdr:to>
      <xdr:col>12</xdr:col>
      <xdr:colOff>514985</xdr:colOff>
      <xdr:row>19</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7785" cy="133350"/>
    <xdr:sp macro="" textlink="">
      <xdr:nvSpPr>
        <xdr:cNvPr id="3" name="テキスト ボックス 2"/>
        <xdr:cNvSpPr txBox="1"/>
      </xdr:nvSpPr>
      <xdr:spPr>
        <a:xfrm>
          <a:off x="0" y="9906000"/>
          <a:ext cx="6407785" cy="133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注１）総人口及び世帯数について、</a:t>
          </a:r>
          <a:r>
            <a:rPr kumimoji="1" lang="en-US" altLang="ja-JP" sz="800">
              <a:latin typeface="ＭＳ ゴシック"/>
              <a:ea typeface="ＭＳ ゴシック"/>
            </a:rPr>
            <a:t>※</a:t>
          </a:r>
          <a:r>
            <a:rPr kumimoji="1" lang="ja-JP" altLang="en-US" sz="800">
              <a:latin typeface="ＭＳ ゴシック"/>
              <a:ea typeface="ＭＳ ゴシック"/>
            </a:rPr>
            <a:t>欄は国勢調査確定値、その他は国勢調査確定値を基準として秋田県が算出した推計値である。</a:t>
          </a:r>
          <a:endParaRPr kumimoji="1" lang="en-US" altLang="ja-JP" sz="800">
            <a:latin typeface="ＭＳ ゴシック"/>
            <a:ea typeface="ＭＳ ゴシック"/>
          </a:endParaRPr>
        </a:p>
      </xdr:txBody>
    </xdr:sp>
    <xdr:clientData/>
  </xdr:oneCellAnchor>
  <xdr:oneCellAnchor>
    <xdr:from>
      <xdr:col>0</xdr:col>
      <xdr:colOff>0</xdr:colOff>
      <xdr:row>51</xdr:row>
      <xdr:rowOff>0</xdr:rowOff>
    </xdr:from>
    <xdr:ext cx="6551930" cy="266700"/>
    <xdr:sp macro="" textlink="">
      <xdr:nvSpPr>
        <xdr:cNvPr id="4" name="テキスト ボックス 3"/>
        <xdr:cNvSpPr txBox="1"/>
      </xdr:nvSpPr>
      <xdr:spPr>
        <a:xfrm>
          <a:off x="0" y="1004887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注２）二重線から上の人口増減、自然増減及び社会増減について、各増減数は住民基本台帳登録者の増減数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一年間</a:t>
          </a:r>
          <a:r>
            <a:rPr kumimoji="1" lang="en-US" altLang="ja-JP" sz="800">
              <a:latin typeface="ＭＳ ゴシック"/>
              <a:ea typeface="ＭＳ ゴシック"/>
            </a:rPr>
            <a:t>)</a:t>
          </a:r>
          <a:r>
            <a:rPr kumimoji="1" lang="ja-JP" altLang="en-US" sz="800">
              <a:latin typeface="ＭＳ ゴシック"/>
              <a:ea typeface="ＭＳ ゴシック"/>
            </a:rPr>
            <a:t>であるため、国勢調査実</a:t>
          </a:r>
          <a:endParaRPr kumimoji="1" lang="en-US" altLang="ja-JP" sz="800">
            <a:latin typeface="ＭＳ ゴシック"/>
            <a:ea typeface="ＭＳ ゴシック"/>
          </a:endParaRPr>
        </a:p>
        <a:p>
          <a:r>
            <a:rPr kumimoji="1" lang="ja-JP" altLang="en-US" sz="800">
              <a:latin typeface="ＭＳ ゴシック"/>
              <a:ea typeface="ＭＳ ゴシック"/>
            </a:rPr>
            <a:t>　　　施年</a:t>
          </a:r>
          <a:r>
            <a:rPr kumimoji="1" lang="en-US" altLang="ja-JP" sz="800">
              <a:latin typeface="ＭＳ ゴシック"/>
              <a:ea typeface="ＭＳ ゴシック"/>
            </a:rPr>
            <a:t>(※</a:t>
          </a:r>
          <a:r>
            <a:rPr kumimoji="1" lang="ja-JP" altLang="en-US" sz="800">
              <a:latin typeface="ＭＳ ゴシック"/>
              <a:ea typeface="ＭＳ ゴシック"/>
            </a:rPr>
            <a:t>欄</a:t>
          </a:r>
          <a:r>
            <a:rPr kumimoji="1" lang="en-US" altLang="ja-JP" sz="800">
              <a:latin typeface="ＭＳ ゴシック"/>
              <a:ea typeface="ＭＳ ゴシック"/>
            </a:rPr>
            <a:t>)</a:t>
          </a:r>
          <a:r>
            <a:rPr kumimoji="1" lang="ja-JP" altLang="en-US" sz="800">
              <a:latin typeface="ＭＳ ゴシック"/>
              <a:ea typeface="ＭＳ ゴシック"/>
            </a:rPr>
            <a:t>の増減数は前年</a:t>
          </a:r>
          <a:r>
            <a:rPr kumimoji="1" lang="en-US" altLang="ja-JP" sz="800">
              <a:latin typeface="ＭＳ ゴシック"/>
              <a:ea typeface="ＭＳ ゴシック"/>
            </a:rPr>
            <a:t>(</a:t>
          </a:r>
          <a:r>
            <a:rPr kumimoji="1" lang="ja-JP" altLang="en-US" sz="800">
              <a:latin typeface="ＭＳ ゴシック"/>
              <a:ea typeface="ＭＳ ゴシック"/>
            </a:rPr>
            <a:t>推計値</a:t>
          </a:r>
          <a:r>
            <a:rPr kumimoji="1" lang="en-US" altLang="ja-JP" sz="800">
              <a:latin typeface="ＭＳ ゴシック"/>
              <a:ea typeface="ＭＳ ゴシック"/>
            </a:rPr>
            <a:t>)</a:t>
          </a:r>
          <a:r>
            <a:rPr kumimoji="1" lang="ja-JP" altLang="en-US" sz="800">
              <a:latin typeface="ＭＳ ゴシック"/>
              <a:ea typeface="ＭＳ ゴシック"/>
            </a:rPr>
            <a:t>との差と一致しない。また、自然増減率及び社会増減率は前年同月比である。</a:t>
          </a:r>
        </a:p>
      </xdr:txBody>
    </xdr:sp>
    <xdr:clientData/>
  </xdr:oneCellAnchor>
  <xdr:oneCellAnchor>
    <xdr:from>
      <xdr:col>0</xdr:col>
      <xdr:colOff>0</xdr:colOff>
      <xdr:row>53</xdr:row>
      <xdr:rowOff>0</xdr:rowOff>
    </xdr:from>
    <xdr:ext cx="6551930" cy="266700"/>
    <xdr:sp macro="" textlink="">
      <xdr:nvSpPr>
        <xdr:cNvPr id="5" name="テキスト ボックス 4"/>
        <xdr:cNvSpPr txBox="1"/>
      </xdr:nvSpPr>
      <xdr:spPr>
        <a:xfrm>
          <a:off x="0" y="1033462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注３）二重線から下の人口増減、自然増減及び社会増減について、前年同月比欄を除く増減数は住民基本台帳登録者の増減数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一か月間</a:t>
          </a:r>
          <a:r>
            <a:rPr kumimoji="1" lang="en-US" altLang="ja-JP" sz="800">
              <a:latin typeface="ＭＳ ゴシック"/>
              <a:ea typeface="ＭＳ ゴシック"/>
            </a:rPr>
            <a:t>)</a:t>
          </a:r>
          <a:r>
            <a:rPr kumimoji="1" lang="ja-JP" altLang="en-US" sz="800">
              <a:latin typeface="ＭＳ ゴシック"/>
              <a:ea typeface="ＭＳ ゴシック"/>
            </a:rPr>
            <a:t>であ</a:t>
          </a:r>
          <a:endParaRPr kumimoji="1" lang="en-US" altLang="ja-JP" sz="800">
            <a:latin typeface="ＭＳ ゴシック"/>
            <a:ea typeface="ＭＳ ゴシック"/>
          </a:endParaRPr>
        </a:p>
        <a:p>
          <a:r>
            <a:rPr kumimoji="1" lang="ja-JP" altLang="en-US" sz="800">
              <a:latin typeface="ＭＳ ゴシック"/>
              <a:ea typeface="ＭＳ ゴシック"/>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0.07725</cdr:y>
    </cdr:from>
    <cdr:to>
      <cdr:x>0.1305</cdr:x>
      <cdr:y>0.131</cdr:y>
    </cdr:to>
    <cdr:sp macro="" textlink="">
      <cdr:nvSpPr>
        <cdr:cNvPr id="2" name="テキスト ボックス 1"/>
        <cdr:cNvSpPr txBox="1"/>
      </cdr:nvSpPr>
      <cdr:spPr>
        <a:xfrm xmlns:a="http://schemas.openxmlformats.org/drawingml/2006/main">
          <a:off x="317370" y="258562"/>
          <a:ext cx="623921" cy="179905"/>
        </a:xfrm>
        <a:prstGeom xmlns:a="http://schemas.openxmlformats.org/drawingml/2006/main" prst="rect">
          <a:avLst/>
        </a:prstGeom>
      </cdr:spPr>
      <cdr:txBody>
        <a:bodyPr xmlns:a="http://schemas.openxmlformats.org/drawingml/2006/main" vertOverflow="clip" horzOverflow="overflow"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0.8875</cdr:x>
      <cdr:y>0.0805</cdr:y>
    </cdr:from>
    <cdr:to>
      <cdr:x>0.953</cdr:x>
      <cdr:y>0.13675</cdr:y>
    </cdr:to>
    <cdr:sp macro="" textlink="">
      <cdr:nvSpPr>
        <cdr:cNvPr id="5" name="テキスト ボックス 1"/>
        <cdr:cNvSpPr txBox="1"/>
      </cdr:nvSpPr>
      <cdr:spPr>
        <a:xfrm xmlns:a="http://schemas.openxmlformats.org/drawingml/2006/main">
          <a:off x="6401506" y="269440"/>
          <a:ext cx="472449" cy="188273"/>
        </a:xfrm>
        <a:prstGeom xmlns:a="http://schemas.openxmlformats.org/drawingml/2006/main" prst="rect">
          <a:avLst/>
        </a:prstGeom>
      </cdr:spPr>
      <cdr:txBody>
        <a:bodyPr xmlns:a="http://schemas.openxmlformats.org/drawingml/2006/main" vertOverflow="overflow" horzOverflow="overflow"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0.10425</cdr:x>
      <cdr:y>0.79775</cdr:y>
    </cdr:from>
    <cdr:to>
      <cdr:x>0.89275</cdr:x>
      <cdr:y>0.81925</cdr:y>
    </cdr:to>
    <cdr:sp macro="" textlink="">
      <cdr:nvSpPr>
        <cdr:cNvPr id="4" name="小波 3"/>
        <cdr:cNvSpPr/>
      </cdr:nvSpPr>
      <cdr:spPr>
        <a:xfrm xmlns:a="http://schemas.openxmlformats.org/drawingml/2006/main">
          <a:off x="751951" y="2670137"/>
          <a:ext cx="5687422" cy="71962"/>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0.048</cdr:x>
      <cdr:y>0.84175</cdr:y>
    </cdr:from>
    <cdr:to>
      <cdr:x>0.0955</cdr:x>
      <cdr:y>0.90025</cdr:y>
    </cdr:to>
    <cdr:sp macro="" textlink="">
      <cdr:nvSpPr>
        <cdr:cNvPr id="6" name="テキスト ボックス 1"/>
        <cdr:cNvSpPr txBox="1"/>
      </cdr:nvSpPr>
      <cdr:spPr>
        <a:xfrm xmlns:a="http://schemas.openxmlformats.org/drawingml/2006/main">
          <a:off x="346222" y="2817408"/>
          <a:ext cx="342615" cy="195804"/>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118745</xdr:colOff>
      <xdr:row>3</xdr:row>
      <xdr:rowOff>25400</xdr:rowOff>
    </xdr:from>
    <xdr:to>
      <xdr:col>7</xdr:col>
      <xdr:colOff>860425</xdr:colOff>
      <xdr:row>22</xdr:row>
      <xdr:rowOff>22225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0.09675</cdr:x>
      <cdr:y>0.06575</cdr:y>
    </cdr:from>
    <cdr:to>
      <cdr:x>0.1665</cdr:x>
      <cdr:y>0.12275</cdr:y>
    </cdr:to>
    <cdr:sp macro="" textlink="">
      <cdr:nvSpPr>
        <cdr:cNvPr id="2" name="テキスト ボックス 1"/>
        <cdr:cNvSpPr txBox="1"/>
      </cdr:nvSpPr>
      <cdr:spPr>
        <a:xfrm xmlns:a="http://schemas.openxmlformats.org/drawingml/2006/main">
          <a:off x="626526" y="237773"/>
          <a:ext cx="451682" cy="206130"/>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565150</xdr:colOff>
      <xdr:row>19</xdr:row>
      <xdr:rowOff>56515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323850</xdr:colOff>
      <xdr:row>38</xdr:row>
      <xdr:rowOff>273050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cdr:x>
      <cdr:y>0.0685</cdr:y>
    </cdr:from>
    <cdr:to>
      <cdr:x>0.152</cdr:x>
      <cdr:y>0.125</cdr:y>
    </cdr:to>
    <cdr:sp macro="" textlink="">
      <cdr:nvSpPr>
        <cdr:cNvPr id="2" name="テキスト ボックス 1"/>
        <cdr:cNvSpPr txBox="1"/>
      </cdr:nvSpPr>
      <cdr:spPr>
        <a:xfrm xmlns:a="http://schemas.openxmlformats.org/drawingml/2006/main">
          <a:off x="486013" y="234843"/>
          <a:ext cx="498973" cy="193702"/>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cdr:x>
      <cdr:y>0.07125</cdr:y>
    </cdr:from>
    <cdr:to>
      <cdr:x>0.9415</cdr:x>
      <cdr:y>0.12775</cdr:y>
    </cdr:to>
    <cdr:sp macro="" textlink="">
      <cdr:nvSpPr>
        <cdr:cNvPr id="5" name="テキスト ボックス 1"/>
        <cdr:cNvSpPr txBox="1"/>
      </cdr:nvSpPr>
      <cdr:spPr>
        <a:xfrm xmlns:a="http://schemas.openxmlformats.org/drawingml/2006/main">
          <a:off x="5676633" y="244271"/>
          <a:ext cx="424451" cy="193702"/>
        </a:xfrm>
        <a:prstGeom xmlns:a="http://schemas.openxmlformats.org/drawingml/2006/main" prst="rect">
          <a:avLst/>
        </a:prstGeom>
      </cdr:spPr>
      <cdr:txBody>
        <a:bodyPr xmlns:a="http://schemas.openxmlformats.org/drawingml/2006/main" vertOverflow="overflow" horzOverflow="overflow"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cdr:x>
      <cdr:y>0.811</cdr:y>
    </cdr:from>
    <cdr:to>
      <cdr:x>0.8925</cdr:x>
      <cdr:y>0.851</cdr:y>
    </cdr:to>
    <cdr:sp macro="" textlink="">
      <cdr:nvSpPr>
        <cdr:cNvPr id="4" name="小波 3"/>
        <cdr:cNvSpPr/>
      </cdr:nvSpPr>
      <cdr:spPr>
        <a:xfrm xmlns:a="http://schemas.openxmlformats.org/drawingml/2006/main">
          <a:off x="754940" y="2780404"/>
          <a:ext cx="5028615" cy="137134"/>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0.06125</cdr:x>
      <cdr:y>0.85875</cdr:y>
    </cdr:from>
    <cdr:to>
      <cdr:x>0.10875</cdr:x>
      <cdr:y>0.91725</cdr:y>
    </cdr:to>
    <cdr:sp macro="" textlink="">
      <cdr:nvSpPr>
        <cdr:cNvPr id="6" name="テキスト ボックス 1"/>
        <cdr:cNvSpPr txBox="1"/>
      </cdr:nvSpPr>
      <cdr:spPr>
        <a:xfrm xmlns:a="http://schemas.openxmlformats.org/drawingml/2006/main">
          <a:off x="396910" y="2944108"/>
          <a:ext cx="307808" cy="200559"/>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0.09675</cdr:x>
      <cdr:y>0.06575</cdr:y>
    </cdr:from>
    <cdr:to>
      <cdr:x>0.1665</cdr:x>
      <cdr:y>0.12275</cdr:y>
    </cdr:to>
    <cdr:sp macro="" textlink="">
      <cdr:nvSpPr>
        <cdr:cNvPr id="2" name="テキスト ボックス 1"/>
        <cdr:cNvSpPr txBox="1"/>
      </cdr:nvSpPr>
      <cdr:spPr>
        <a:xfrm xmlns:a="http://schemas.openxmlformats.org/drawingml/2006/main">
          <a:off x="628492" y="233598"/>
          <a:ext cx="453099" cy="202511"/>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heetViews>
  <sheetFormatPr defaultColWidth="0.625" defaultRowHeight="13.5"/>
  <cols>
    <col min="1" max="154" width="0.625" style="55"/>
    <col min="155" max="16384" width="0.625" style="440"/>
  </cols>
  <sheetData>
    <row r="1" spans="1:154" s="430" customFormat="1" ht="22.5" customHeight="1">
      <c r="A1" s="428"/>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c r="CI1" s="428"/>
      <c r="CJ1" s="428"/>
      <c r="CK1" s="428"/>
      <c r="CL1" s="428"/>
      <c r="CM1" s="428"/>
      <c r="CN1" s="428"/>
      <c r="CO1" s="428"/>
      <c r="CP1" s="428"/>
      <c r="CQ1" s="428"/>
      <c r="CR1" s="428"/>
      <c r="CS1" s="428"/>
      <c r="CT1" s="428"/>
      <c r="CU1" s="428"/>
      <c r="CV1" s="428"/>
      <c r="CW1" s="428"/>
      <c r="CX1" s="428"/>
      <c r="CY1" s="428"/>
      <c r="CZ1" s="428"/>
      <c r="DA1" s="428"/>
      <c r="DB1" s="428"/>
      <c r="DC1" s="428"/>
      <c r="DD1" s="428"/>
      <c r="DE1" s="428"/>
      <c r="DF1" s="428"/>
      <c r="DG1" s="428"/>
      <c r="DH1" s="428"/>
      <c r="DI1" s="428"/>
      <c r="DJ1" s="428"/>
      <c r="DK1" s="428"/>
      <c r="DL1" s="428"/>
      <c r="DM1" s="428"/>
      <c r="DN1" s="428"/>
      <c r="DO1" s="428"/>
      <c r="DP1" s="428"/>
      <c r="DQ1" s="428"/>
      <c r="DR1" s="428"/>
      <c r="DS1" s="428"/>
      <c r="DT1" s="428"/>
      <c r="DU1" s="428"/>
      <c r="DV1" s="428"/>
      <c r="DW1" s="428"/>
      <c r="DX1" s="428"/>
      <c r="DY1" s="428"/>
      <c r="DZ1" s="428"/>
      <c r="EA1" s="428"/>
      <c r="EB1" s="428"/>
      <c r="EC1" s="428"/>
      <c r="ED1" s="428"/>
      <c r="EE1" s="428"/>
      <c r="EF1" s="428"/>
      <c r="EG1" s="428"/>
      <c r="EH1" s="428"/>
      <c r="EI1" s="428"/>
      <c r="EJ1" s="428"/>
      <c r="EK1" s="428"/>
      <c r="EL1" s="428"/>
      <c r="EM1" s="428"/>
      <c r="EN1" s="428"/>
      <c r="EO1" s="428"/>
      <c r="EP1" s="428"/>
      <c r="EQ1" s="428"/>
      <c r="ER1" s="429"/>
      <c r="ES1" s="429"/>
      <c r="ET1" s="429"/>
      <c r="EU1" s="429"/>
      <c r="EV1" s="429"/>
      <c r="EW1" s="429"/>
      <c r="EX1" s="429"/>
    </row>
    <row r="2" spans="1:154" s="430" customFormat="1" ht="25.5">
      <c r="A2" s="431" t="s">
        <v>181</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31"/>
      <c r="EL2" s="431"/>
      <c r="EM2" s="431"/>
      <c r="EN2" s="431"/>
      <c r="EO2" s="431"/>
      <c r="EP2" s="431"/>
      <c r="EQ2" s="431"/>
      <c r="ER2" s="432"/>
      <c r="ES2" s="432"/>
      <c r="ET2" s="432"/>
      <c r="EU2" s="432"/>
      <c r="EV2" s="432"/>
      <c r="EW2" s="432"/>
      <c r="EX2" s="432"/>
    </row>
    <row r="3" spans="1:154" s="433" customFormat="1" ht="26.25"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row>
    <row r="4" spans="1:154" s="434" customFormat="1" ht="18" customHeight="1">
      <c r="E4" s="435"/>
      <c r="CR4" s="464" t="s">
        <v>231</v>
      </c>
      <c r="CS4" s="465"/>
      <c r="CT4" s="465"/>
      <c r="CU4" s="465"/>
      <c r="CV4" s="465"/>
      <c r="CW4" s="465"/>
      <c r="CX4" s="465"/>
      <c r="CY4" s="465"/>
      <c r="CZ4" s="465"/>
      <c r="DA4" s="465"/>
      <c r="DB4" s="465"/>
      <c r="DC4" s="465"/>
      <c r="DD4" s="465"/>
      <c r="DE4" s="465"/>
      <c r="DF4" s="465"/>
      <c r="DG4" s="465"/>
      <c r="DH4" s="465"/>
      <c r="DI4" s="465"/>
      <c r="DJ4" s="465"/>
      <c r="DK4" s="465"/>
      <c r="DL4" s="466" t="s">
        <v>395</v>
      </c>
      <c r="DM4" s="467"/>
      <c r="DN4" s="467"/>
      <c r="DO4" s="467"/>
      <c r="DP4" s="467"/>
      <c r="DQ4" s="467"/>
      <c r="DR4" s="467"/>
      <c r="DS4" s="467"/>
      <c r="DT4" s="467"/>
      <c r="DU4" s="467"/>
      <c r="DV4" s="434" t="s">
        <v>306</v>
      </c>
      <c r="EA4" s="436"/>
      <c r="EB4" s="436"/>
      <c r="EG4" s="437"/>
      <c r="EH4" s="437"/>
    </row>
    <row r="5" spans="1:154" s="438" customFormat="1" ht="18" customHeight="1">
      <c r="CR5" s="468" t="s">
        <v>396</v>
      </c>
      <c r="CS5" s="469"/>
      <c r="CT5" s="469"/>
      <c r="CU5" s="469"/>
      <c r="CV5" s="469"/>
      <c r="CW5" s="469"/>
      <c r="CX5" s="469"/>
      <c r="CY5" s="469"/>
      <c r="CZ5" s="469"/>
      <c r="DA5" s="469"/>
      <c r="DB5" s="469"/>
      <c r="DC5" s="469"/>
      <c r="DD5" s="469"/>
      <c r="DE5" s="469"/>
      <c r="DF5" s="469"/>
      <c r="DG5" s="469"/>
      <c r="DH5" s="469"/>
      <c r="DI5" s="469"/>
      <c r="DJ5" s="469"/>
      <c r="DK5" s="469"/>
      <c r="DL5" s="469"/>
      <c r="DM5" s="469"/>
      <c r="DN5" s="469"/>
      <c r="DO5" s="469"/>
      <c r="DP5" s="469"/>
      <c r="DQ5" s="469"/>
      <c r="DR5" s="469"/>
      <c r="DS5" s="469"/>
      <c r="DT5" s="469"/>
      <c r="DU5" s="469"/>
      <c r="DV5" s="469"/>
      <c r="DW5" s="469"/>
      <c r="DX5" s="469"/>
      <c r="DY5" s="469"/>
      <c r="DZ5" s="469"/>
      <c r="EA5" s="469"/>
      <c r="EB5" s="469"/>
      <c r="EC5" s="469"/>
      <c r="ED5" s="469"/>
      <c r="EE5" s="469"/>
      <c r="EF5" s="469"/>
      <c r="EG5" s="469"/>
      <c r="EH5" s="469"/>
      <c r="EI5" s="469"/>
      <c r="EJ5" s="469"/>
      <c r="EK5" s="469"/>
      <c r="EL5" s="469"/>
    </row>
    <row r="6" spans="1:154" s="433" customFormat="1" ht="15.7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EP6" s="55"/>
      <c r="EQ6" s="55"/>
      <c r="ER6" s="55"/>
      <c r="ES6" s="55"/>
      <c r="ET6" s="55"/>
      <c r="EU6" s="55"/>
      <c r="EV6" s="55"/>
      <c r="EW6" s="55"/>
      <c r="EX6" s="55"/>
    </row>
    <row r="7" spans="1:154" ht="22.5" customHeight="1">
      <c r="A7" s="433"/>
      <c r="B7" s="433"/>
      <c r="C7" s="433"/>
      <c r="D7" s="433"/>
      <c r="E7" s="433"/>
      <c r="H7" s="439" t="s">
        <v>300</v>
      </c>
    </row>
    <row r="8" spans="1:154" s="441" customFormat="1" ht="18" customHeight="1">
      <c r="H8" s="435"/>
      <c r="I8" s="435"/>
      <c r="J8" s="435"/>
      <c r="K8" s="435"/>
      <c r="L8" s="435"/>
      <c r="M8" s="470">
        <v>43983</v>
      </c>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42" t="s">
        <v>313</v>
      </c>
      <c r="AP8" s="435"/>
      <c r="AU8" s="435"/>
      <c r="AV8" s="435"/>
      <c r="AW8" s="435"/>
      <c r="AX8" s="435"/>
      <c r="AY8" s="435"/>
      <c r="AZ8" s="435"/>
      <c r="BA8" s="435"/>
      <c r="BB8" s="435"/>
      <c r="BC8" s="435"/>
      <c r="BD8" s="435"/>
      <c r="BE8" s="435"/>
      <c r="BF8" s="435"/>
      <c r="BG8" s="435"/>
      <c r="BH8" s="435"/>
      <c r="BI8" s="435"/>
      <c r="BJ8" s="435"/>
      <c r="BK8" s="435"/>
      <c r="BL8" s="472">
        <v>955211</v>
      </c>
      <c r="BM8" s="473"/>
      <c r="BN8" s="473"/>
      <c r="BO8" s="473"/>
      <c r="BP8" s="473"/>
      <c r="BQ8" s="473"/>
      <c r="BR8" s="473"/>
      <c r="BS8" s="473"/>
      <c r="BT8" s="473"/>
      <c r="BU8" s="473"/>
      <c r="BV8" s="473"/>
      <c r="BW8" s="473"/>
      <c r="BX8" s="473"/>
      <c r="BY8" s="473"/>
      <c r="BZ8" s="473"/>
      <c r="CA8" s="473"/>
      <c r="CB8" s="473"/>
      <c r="CC8" s="473"/>
      <c r="CD8" s="473"/>
      <c r="CE8" s="473"/>
      <c r="CF8" s="473"/>
      <c r="CG8" s="473"/>
      <c r="CH8" s="473"/>
      <c r="CI8" s="473"/>
      <c r="CJ8" s="474">
        <v>449304</v>
      </c>
      <c r="CK8" s="474"/>
      <c r="CL8" s="474"/>
      <c r="CM8" s="474"/>
      <c r="CN8" s="474"/>
      <c r="CO8" s="474"/>
      <c r="CP8" s="474"/>
      <c r="CQ8" s="474"/>
      <c r="CR8" s="474"/>
      <c r="CS8" s="474"/>
      <c r="CT8" s="474"/>
      <c r="CU8" s="474"/>
      <c r="CV8" s="474"/>
      <c r="CW8" s="474"/>
      <c r="CX8" s="474"/>
      <c r="CY8" s="474"/>
      <c r="CZ8" s="474"/>
      <c r="DA8" s="474"/>
      <c r="DB8" s="474"/>
      <c r="DC8" s="474"/>
      <c r="DD8" s="474"/>
      <c r="DE8" s="474"/>
      <c r="DF8" s="474"/>
      <c r="DG8" s="475"/>
      <c r="DH8" s="476" t="s">
        <v>302</v>
      </c>
      <c r="DI8" s="476"/>
      <c r="DJ8" s="477">
        <v>505907</v>
      </c>
      <c r="DK8" s="477"/>
      <c r="DL8" s="477"/>
      <c r="DM8" s="477"/>
      <c r="DN8" s="477"/>
      <c r="DO8" s="477"/>
      <c r="DP8" s="477"/>
      <c r="DQ8" s="477"/>
      <c r="DR8" s="477"/>
      <c r="DS8" s="477"/>
      <c r="DT8" s="477"/>
      <c r="DU8" s="477"/>
      <c r="DV8" s="477"/>
      <c r="DW8" s="477"/>
      <c r="DX8" s="477"/>
      <c r="DY8" s="477"/>
      <c r="DZ8" s="477"/>
      <c r="EA8" s="477"/>
      <c r="EB8" s="477"/>
      <c r="EC8" s="477"/>
      <c r="ED8" s="477"/>
      <c r="EE8" s="477"/>
      <c r="EF8" s="477"/>
      <c r="EG8" s="477"/>
      <c r="EJ8" s="435"/>
      <c r="EK8" s="435"/>
      <c r="EL8" s="435"/>
      <c r="EM8" s="435"/>
      <c r="EN8" s="435"/>
      <c r="EO8" s="435"/>
      <c r="EP8" s="435"/>
      <c r="EQ8" s="435"/>
      <c r="ER8" s="435"/>
      <c r="ES8" s="435"/>
      <c r="ET8" s="435"/>
      <c r="EU8" s="435"/>
      <c r="EV8" s="435"/>
    </row>
    <row r="9" spans="1:154" s="441" customFormat="1" ht="18" customHeight="1">
      <c r="H9" s="435"/>
      <c r="I9" s="435"/>
      <c r="J9" s="435"/>
      <c r="K9" s="435"/>
      <c r="L9" s="435"/>
      <c r="M9" s="435"/>
      <c r="N9" s="435"/>
      <c r="O9" s="435"/>
      <c r="P9" s="443"/>
      <c r="Q9" s="435" t="s">
        <v>303</v>
      </c>
      <c r="R9" s="435"/>
      <c r="S9" s="435"/>
      <c r="T9" s="435"/>
      <c r="U9" s="435"/>
      <c r="V9" s="435"/>
      <c r="W9" s="435"/>
      <c r="X9" s="435"/>
      <c r="Y9" s="444"/>
      <c r="Z9" s="435"/>
      <c r="AA9" s="435"/>
      <c r="AB9" s="435"/>
      <c r="AC9" s="435"/>
      <c r="AD9" s="435"/>
      <c r="AE9" s="435"/>
      <c r="AF9" s="435"/>
      <c r="AG9" s="435"/>
      <c r="AH9" s="435"/>
      <c r="AI9" s="435"/>
      <c r="AJ9" s="435"/>
      <c r="AK9" s="435"/>
      <c r="AL9" s="435"/>
      <c r="AM9" s="478">
        <v>882</v>
      </c>
      <c r="AN9" s="479"/>
      <c r="AO9" s="479"/>
      <c r="AP9" s="479"/>
      <c r="AQ9" s="479"/>
      <c r="AR9" s="479"/>
      <c r="AS9" s="479"/>
      <c r="AT9" s="479"/>
      <c r="AU9" s="479"/>
      <c r="AV9" s="479"/>
      <c r="AW9" s="479"/>
      <c r="AX9" s="479"/>
      <c r="AY9" s="479"/>
      <c r="AZ9" s="480">
        <v>0.09</v>
      </c>
      <c r="BA9" s="479"/>
      <c r="BB9" s="479"/>
      <c r="BC9" s="479"/>
      <c r="BD9" s="479"/>
      <c r="BE9" s="479"/>
      <c r="BF9" s="479"/>
      <c r="BG9" s="479"/>
      <c r="BH9" s="479"/>
      <c r="BI9" s="479"/>
      <c r="BJ9" s="479"/>
      <c r="BK9" s="479"/>
      <c r="BL9" s="479"/>
      <c r="BM9" s="479"/>
      <c r="BN9" s="479"/>
      <c r="BO9" s="435" t="s">
        <v>399</v>
      </c>
      <c r="BP9" s="435"/>
      <c r="BQ9" s="435"/>
      <c r="BR9" s="435"/>
      <c r="BS9" s="435"/>
      <c r="BT9" s="435"/>
      <c r="BU9" s="435"/>
      <c r="BV9" s="435"/>
      <c r="BW9" s="435"/>
      <c r="BX9" s="435"/>
      <c r="BY9" s="435"/>
      <c r="BZ9" s="435"/>
      <c r="CA9" s="435"/>
      <c r="CB9" s="435"/>
      <c r="CC9" s="435"/>
      <c r="CD9" s="433"/>
      <c r="CE9" s="433"/>
      <c r="CF9" s="433"/>
      <c r="CG9" s="433"/>
      <c r="CH9" s="433"/>
      <c r="CI9" s="433"/>
      <c r="CJ9" s="433"/>
      <c r="CK9" s="433"/>
      <c r="CL9" s="433"/>
      <c r="CM9" s="433"/>
      <c r="CN9" s="433"/>
      <c r="CO9" s="435"/>
      <c r="CP9" s="435"/>
      <c r="CQ9" s="435"/>
      <c r="CR9" s="435"/>
      <c r="CS9" s="435"/>
      <c r="CT9" s="435"/>
      <c r="CU9" s="435"/>
      <c r="CV9" s="435"/>
      <c r="CW9" s="444"/>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435"/>
      <c r="EB9" s="435"/>
      <c r="EC9" s="433"/>
      <c r="ED9" s="433"/>
      <c r="EE9" s="433"/>
      <c r="EF9" s="433"/>
      <c r="EG9" s="433"/>
      <c r="EH9" s="433"/>
      <c r="EI9" s="433"/>
      <c r="EJ9" s="433"/>
      <c r="EK9" s="435"/>
      <c r="EL9" s="435"/>
      <c r="EM9" s="435"/>
      <c r="EN9" s="435"/>
      <c r="EO9" s="435"/>
      <c r="EP9" s="435"/>
      <c r="EQ9" s="435"/>
      <c r="ER9" s="435"/>
      <c r="ES9" s="435"/>
      <c r="ET9" s="435"/>
      <c r="EU9" s="435"/>
      <c r="EV9" s="435"/>
    </row>
    <row r="10" spans="1:154" s="433" customFormat="1" ht="18" customHeight="1">
      <c r="T10" s="481">
        <v>43952</v>
      </c>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2" t="s">
        <v>307</v>
      </c>
      <c r="AV10" s="482"/>
      <c r="AW10" s="482"/>
      <c r="AX10" s="482"/>
      <c r="AY10" s="482"/>
      <c r="AZ10" s="482"/>
      <c r="BA10" s="483">
        <v>43982</v>
      </c>
      <c r="BB10" s="483"/>
      <c r="BC10" s="483"/>
      <c r="BD10" s="483"/>
      <c r="BE10" s="483"/>
      <c r="BF10" s="483"/>
      <c r="BG10" s="483"/>
      <c r="BH10" s="483"/>
      <c r="BI10" s="483"/>
      <c r="BJ10" s="483"/>
      <c r="BK10" s="483"/>
      <c r="BL10" s="483"/>
      <c r="BM10" s="483"/>
      <c r="BN10" s="483"/>
      <c r="BO10" s="483"/>
      <c r="BP10" s="483"/>
      <c r="BQ10" s="483"/>
      <c r="BR10" s="483"/>
      <c r="BS10" s="483"/>
      <c r="BT10" s="483"/>
      <c r="BU10" s="483"/>
      <c r="BV10" s="483"/>
      <c r="BW10" s="483"/>
      <c r="BX10" s="483"/>
      <c r="BY10" s="483"/>
      <c r="BZ10" s="483"/>
      <c r="CA10" s="483"/>
      <c r="CB10" s="433" t="s">
        <v>308</v>
      </c>
      <c r="CV10" s="445"/>
      <c r="CW10" s="445"/>
      <c r="CX10" s="445"/>
      <c r="CY10" s="445"/>
      <c r="CZ10" s="445"/>
      <c r="DA10" s="445"/>
      <c r="DB10" s="445"/>
      <c r="DC10" s="445"/>
    </row>
    <row r="11" spans="1:154" s="430" customFormat="1" ht="18" customHeight="1">
      <c r="H11" s="55"/>
      <c r="I11" s="55"/>
      <c r="J11" s="55"/>
      <c r="K11" s="55"/>
      <c r="U11" s="433"/>
      <c r="V11" s="514" t="s">
        <v>319</v>
      </c>
      <c r="W11" s="515"/>
      <c r="X11" s="515"/>
      <c r="Y11" s="515"/>
      <c r="Z11" s="515"/>
      <c r="AA11" s="515"/>
      <c r="AB11" s="515"/>
      <c r="AC11" s="515"/>
      <c r="AD11" s="515"/>
      <c r="AE11" s="515"/>
      <c r="AF11" s="515"/>
      <c r="AG11" s="515"/>
      <c r="AH11" s="515"/>
      <c r="AI11" s="515"/>
      <c r="AJ11" s="515"/>
      <c r="AK11" s="515"/>
      <c r="AL11" s="515"/>
      <c r="AM11" s="516"/>
      <c r="AN11" s="484" t="s">
        <v>115</v>
      </c>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5"/>
      <c r="BW11" s="485"/>
      <c r="BX11" s="485"/>
      <c r="BY11" s="485"/>
      <c r="BZ11" s="485"/>
      <c r="CA11" s="485"/>
      <c r="CB11" s="485"/>
      <c r="CC11" s="485"/>
      <c r="CD11" s="485"/>
      <c r="CE11" s="485"/>
      <c r="CF11" s="485"/>
      <c r="CG11" s="485"/>
      <c r="CH11" s="485"/>
      <c r="CI11" s="486"/>
      <c r="CJ11" s="487" t="s">
        <v>301</v>
      </c>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9"/>
      <c r="EF11" s="446"/>
      <c r="EG11" s="446"/>
      <c r="EH11" s="446"/>
      <c r="EI11" s="446"/>
      <c r="EJ11" s="446"/>
      <c r="EK11" s="446"/>
      <c r="EM11" s="433"/>
    </row>
    <row r="12" spans="1:154" s="433" customFormat="1" ht="27" customHeight="1">
      <c r="V12" s="517"/>
      <c r="W12" s="518"/>
      <c r="X12" s="518"/>
      <c r="Y12" s="518"/>
      <c r="Z12" s="518"/>
      <c r="AA12" s="518"/>
      <c r="AB12" s="518"/>
      <c r="AC12" s="518"/>
      <c r="AD12" s="518"/>
      <c r="AE12" s="518"/>
      <c r="AF12" s="518"/>
      <c r="AG12" s="518"/>
      <c r="AH12" s="518"/>
      <c r="AI12" s="518"/>
      <c r="AJ12" s="518"/>
      <c r="AK12" s="518"/>
      <c r="AL12" s="518"/>
      <c r="AM12" s="519"/>
      <c r="AN12" s="490" t="s">
        <v>297</v>
      </c>
      <c r="AO12" s="491"/>
      <c r="AP12" s="491"/>
      <c r="AQ12" s="491"/>
      <c r="AR12" s="491"/>
      <c r="AS12" s="491"/>
      <c r="AT12" s="491"/>
      <c r="AU12" s="491"/>
      <c r="AV12" s="491"/>
      <c r="AW12" s="491"/>
      <c r="AX12" s="491"/>
      <c r="AY12" s="491"/>
      <c r="AZ12" s="491"/>
      <c r="BA12" s="491"/>
      <c r="BB12" s="492"/>
      <c r="BC12" s="493" t="s">
        <v>296</v>
      </c>
      <c r="BD12" s="494"/>
      <c r="BE12" s="494"/>
      <c r="BF12" s="494"/>
      <c r="BG12" s="494"/>
      <c r="BH12" s="494"/>
      <c r="BI12" s="494"/>
      <c r="BJ12" s="494"/>
      <c r="BK12" s="494"/>
      <c r="BL12" s="494"/>
      <c r="BM12" s="494"/>
      <c r="BN12" s="494"/>
      <c r="BO12" s="494"/>
      <c r="BP12" s="494"/>
      <c r="BQ12" s="495"/>
      <c r="BR12" s="496" t="s">
        <v>42</v>
      </c>
      <c r="BS12" s="497"/>
      <c r="BT12" s="497"/>
      <c r="BU12" s="497"/>
      <c r="BV12" s="497"/>
      <c r="BW12" s="497"/>
      <c r="BX12" s="497"/>
      <c r="BY12" s="497"/>
      <c r="BZ12" s="497"/>
      <c r="CA12" s="497"/>
      <c r="CB12" s="497"/>
      <c r="CC12" s="497"/>
      <c r="CD12" s="497"/>
      <c r="CE12" s="497"/>
      <c r="CF12" s="497"/>
      <c r="CG12" s="497"/>
      <c r="CH12" s="497"/>
      <c r="CI12" s="498"/>
      <c r="CJ12" s="499" t="s">
        <v>318</v>
      </c>
      <c r="CK12" s="497"/>
      <c r="CL12" s="497"/>
      <c r="CM12" s="497"/>
      <c r="CN12" s="497"/>
      <c r="CO12" s="497"/>
      <c r="CP12" s="497"/>
      <c r="CQ12" s="497"/>
      <c r="CR12" s="497"/>
      <c r="CS12" s="497"/>
      <c r="CT12" s="497"/>
      <c r="CU12" s="497"/>
      <c r="CV12" s="497"/>
      <c r="CW12" s="497"/>
      <c r="CX12" s="497"/>
      <c r="CY12" s="500" t="s">
        <v>105</v>
      </c>
      <c r="CZ12" s="497"/>
      <c r="DA12" s="497"/>
      <c r="DB12" s="497"/>
      <c r="DC12" s="497"/>
      <c r="DD12" s="497"/>
      <c r="DE12" s="497"/>
      <c r="DF12" s="497"/>
      <c r="DG12" s="497"/>
      <c r="DH12" s="497"/>
      <c r="DI12" s="497"/>
      <c r="DJ12" s="497"/>
      <c r="DK12" s="497"/>
      <c r="DL12" s="497"/>
      <c r="DM12" s="497"/>
      <c r="DN12" s="496" t="s">
        <v>299</v>
      </c>
      <c r="DO12" s="497"/>
      <c r="DP12" s="497"/>
      <c r="DQ12" s="497"/>
      <c r="DR12" s="497"/>
      <c r="DS12" s="497"/>
      <c r="DT12" s="497"/>
      <c r="DU12" s="497"/>
      <c r="DV12" s="497"/>
      <c r="DW12" s="497"/>
      <c r="DX12" s="497"/>
      <c r="DY12" s="497"/>
      <c r="DZ12" s="497"/>
      <c r="EA12" s="497"/>
      <c r="EB12" s="497"/>
      <c r="EC12" s="497"/>
      <c r="ED12" s="497"/>
      <c r="EE12" s="498"/>
      <c r="EF12" s="446"/>
      <c r="EG12" s="446"/>
      <c r="EH12" s="446"/>
      <c r="EI12" s="446"/>
      <c r="EJ12" s="446"/>
      <c r="EK12" s="446"/>
      <c r="EM12" s="447"/>
    </row>
    <row r="13" spans="1:154" s="433" customFormat="1" ht="21" customHeight="1">
      <c r="V13" s="504">
        <v>-882</v>
      </c>
      <c r="W13" s="505"/>
      <c r="X13" s="505"/>
      <c r="Y13" s="505"/>
      <c r="Z13" s="505"/>
      <c r="AA13" s="505"/>
      <c r="AB13" s="505"/>
      <c r="AC13" s="505"/>
      <c r="AD13" s="505"/>
      <c r="AE13" s="505"/>
      <c r="AF13" s="505"/>
      <c r="AG13" s="505"/>
      <c r="AH13" s="505"/>
      <c r="AI13" s="505"/>
      <c r="AJ13" s="505"/>
      <c r="AK13" s="505"/>
      <c r="AL13" s="505"/>
      <c r="AM13" s="506"/>
      <c r="AN13" s="504">
        <v>343</v>
      </c>
      <c r="AO13" s="505"/>
      <c r="AP13" s="505"/>
      <c r="AQ13" s="505"/>
      <c r="AR13" s="505"/>
      <c r="AS13" s="505"/>
      <c r="AT13" s="505"/>
      <c r="AU13" s="505"/>
      <c r="AV13" s="505"/>
      <c r="AW13" s="505"/>
      <c r="AX13" s="505"/>
      <c r="AY13" s="505"/>
      <c r="AZ13" s="505"/>
      <c r="BA13" s="505"/>
      <c r="BB13" s="507"/>
      <c r="BC13" s="508">
        <v>1220</v>
      </c>
      <c r="BD13" s="509"/>
      <c r="BE13" s="509"/>
      <c r="BF13" s="509"/>
      <c r="BG13" s="509"/>
      <c r="BH13" s="509"/>
      <c r="BI13" s="509"/>
      <c r="BJ13" s="509"/>
      <c r="BK13" s="509"/>
      <c r="BL13" s="509"/>
      <c r="BM13" s="509"/>
      <c r="BN13" s="509"/>
      <c r="BO13" s="509"/>
      <c r="BP13" s="509"/>
      <c r="BQ13" s="510"/>
      <c r="BR13" s="508">
        <v>-877</v>
      </c>
      <c r="BS13" s="509"/>
      <c r="BT13" s="509"/>
      <c r="BU13" s="509"/>
      <c r="BV13" s="509"/>
      <c r="BW13" s="509"/>
      <c r="BX13" s="509"/>
      <c r="BY13" s="509"/>
      <c r="BZ13" s="509"/>
      <c r="CA13" s="509"/>
      <c r="CB13" s="509"/>
      <c r="CC13" s="509"/>
      <c r="CD13" s="509"/>
      <c r="CE13" s="509"/>
      <c r="CF13" s="509"/>
      <c r="CG13" s="509"/>
      <c r="CH13" s="509"/>
      <c r="CI13" s="511"/>
      <c r="CJ13" s="512">
        <v>648</v>
      </c>
      <c r="CK13" s="502"/>
      <c r="CL13" s="502"/>
      <c r="CM13" s="502"/>
      <c r="CN13" s="502"/>
      <c r="CO13" s="502"/>
      <c r="CP13" s="502"/>
      <c r="CQ13" s="502"/>
      <c r="CR13" s="502"/>
      <c r="CS13" s="502"/>
      <c r="CT13" s="502"/>
      <c r="CU13" s="502"/>
      <c r="CV13" s="502"/>
      <c r="CW13" s="502"/>
      <c r="CX13" s="502"/>
      <c r="CY13" s="501">
        <v>653</v>
      </c>
      <c r="CZ13" s="502"/>
      <c r="DA13" s="502"/>
      <c r="DB13" s="502"/>
      <c r="DC13" s="502"/>
      <c r="DD13" s="502"/>
      <c r="DE13" s="502"/>
      <c r="DF13" s="502"/>
      <c r="DG13" s="502"/>
      <c r="DH13" s="502"/>
      <c r="DI13" s="502"/>
      <c r="DJ13" s="502"/>
      <c r="DK13" s="502"/>
      <c r="DL13" s="502"/>
      <c r="DM13" s="502"/>
      <c r="DN13" s="501">
        <v>-5</v>
      </c>
      <c r="DO13" s="502"/>
      <c r="DP13" s="502"/>
      <c r="DQ13" s="502"/>
      <c r="DR13" s="502"/>
      <c r="DS13" s="502"/>
      <c r="DT13" s="502"/>
      <c r="DU13" s="502"/>
      <c r="DV13" s="502"/>
      <c r="DW13" s="502"/>
      <c r="DX13" s="502"/>
      <c r="DY13" s="502"/>
      <c r="DZ13" s="502"/>
      <c r="EA13" s="502"/>
      <c r="EB13" s="502"/>
      <c r="EC13" s="502"/>
      <c r="ED13" s="502"/>
      <c r="EE13" s="503"/>
      <c r="EF13" s="448"/>
      <c r="EG13" s="448"/>
      <c r="EH13" s="448"/>
      <c r="EI13" s="448"/>
      <c r="EJ13" s="448"/>
      <c r="EK13" s="448"/>
      <c r="EM13" s="449"/>
    </row>
    <row r="14" spans="1:154" s="433" customFormat="1" ht="7.5" customHeight="1">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row>
    <row r="15" spans="1:154" s="441" customFormat="1" ht="18" customHeight="1">
      <c r="H15" s="435"/>
      <c r="I15" s="435"/>
      <c r="J15" s="435"/>
      <c r="K15" s="435"/>
      <c r="L15" s="435"/>
      <c r="M15" s="435"/>
      <c r="N15" s="435"/>
      <c r="O15" s="435"/>
      <c r="P15" s="435"/>
      <c r="Q15" s="435" t="s">
        <v>304</v>
      </c>
      <c r="R15" s="435"/>
      <c r="S15" s="435"/>
      <c r="T15" s="435"/>
      <c r="U15" s="435"/>
      <c r="V15" s="435"/>
      <c r="W15" s="435"/>
      <c r="X15" s="435"/>
      <c r="Y15" s="444"/>
      <c r="Z15" s="435"/>
      <c r="AA15" s="435"/>
      <c r="AB15" s="435"/>
      <c r="AC15" s="435"/>
      <c r="AD15" s="435"/>
      <c r="AE15" s="435"/>
      <c r="AF15" s="435"/>
      <c r="AG15" s="435"/>
      <c r="AH15" s="435"/>
      <c r="AI15" s="435"/>
      <c r="AJ15" s="435"/>
      <c r="AK15" s="435"/>
      <c r="AL15" s="435"/>
      <c r="AM15" s="435"/>
      <c r="AN15" s="435"/>
      <c r="AO15" s="435"/>
      <c r="AP15" s="435"/>
      <c r="AQ15" s="435"/>
      <c r="AR15" s="435"/>
      <c r="AS15" s="435"/>
      <c r="AT15" s="478">
        <v>14251</v>
      </c>
      <c r="AU15" s="479"/>
      <c r="AV15" s="479"/>
      <c r="AW15" s="479"/>
      <c r="AX15" s="479"/>
      <c r="AY15" s="479"/>
      <c r="AZ15" s="479"/>
      <c r="BA15" s="479"/>
      <c r="BB15" s="479"/>
      <c r="BC15" s="479"/>
      <c r="BD15" s="479"/>
      <c r="BE15" s="479"/>
      <c r="BF15" s="479"/>
      <c r="BG15" s="479"/>
      <c r="BH15" s="479"/>
      <c r="BI15" s="480">
        <v>1.47</v>
      </c>
      <c r="BJ15" s="479"/>
      <c r="BK15" s="479"/>
      <c r="BL15" s="479"/>
      <c r="BM15" s="479"/>
      <c r="BN15" s="479"/>
      <c r="BO15" s="479"/>
      <c r="BP15" s="479"/>
      <c r="BQ15" s="479"/>
      <c r="BR15" s="479"/>
      <c r="BS15" s="479"/>
      <c r="BT15" s="479"/>
      <c r="BU15" s="479"/>
      <c r="BV15" s="479"/>
      <c r="BW15" s="479"/>
      <c r="BX15" s="435" t="s">
        <v>399</v>
      </c>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c r="DG15" s="435"/>
      <c r="DH15" s="435"/>
      <c r="DI15" s="435"/>
      <c r="DJ15" s="435"/>
      <c r="DK15" s="435"/>
      <c r="DL15" s="435"/>
      <c r="DM15" s="435"/>
      <c r="DN15" s="435"/>
      <c r="DO15" s="435"/>
      <c r="DP15" s="435"/>
      <c r="DQ15" s="435"/>
      <c r="DR15" s="435"/>
      <c r="DS15" s="435"/>
      <c r="DT15" s="435"/>
      <c r="DU15" s="435"/>
      <c r="DV15" s="435"/>
      <c r="DW15" s="435"/>
      <c r="DX15" s="435"/>
      <c r="DY15" s="435"/>
      <c r="DZ15" s="435"/>
      <c r="EG15" s="435"/>
      <c r="EH15" s="435"/>
      <c r="EI15" s="435"/>
      <c r="EJ15" s="435"/>
      <c r="EK15" s="435"/>
      <c r="EL15" s="435"/>
      <c r="EM15" s="435"/>
      <c r="EN15" s="435"/>
      <c r="EO15" s="435"/>
      <c r="EP15" s="435"/>
      <c r="EQ15" s="435"/>
      <c r="ER15" s="435"/>
      <c r="ES15" s="435"/>
      <c r="ET15" s="435"/>
      <c r="EU15" s="435"/>
      <c r="EV15" s="435"/>
      <c r="EW15" s="435"/>
      <c r="EX15" s="435"/>
    </row>
    <row r="16" spans="1:154" s="441" customFormat="1" ht="18" customHeight="1">
      <c r="T16" s="481">
        <v>43617</v>
      </c>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2" t="s">
        <v>307</v>
      </c>
      <c r="AV16" s="482"/>
      <c r="AW16" s="482"/>
      <c r="AX16" s="482"/>
      <c r="AY16" s="482"/>
      <c r="AZ16" s="482"/>
      <c r="BA16" s="483">
        <v>43982</v>
      </c>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3"/>
      <c r="BY16" s="483"/>
      <c r="BZ16" s="483"/>
      <c r="CA16" s="483"/>
      <c r="CB16" s="433" t="s">
        <v>310</v>
      </c>
      <c r="CC16" s="433"/>
      <c r="CD16" s="433"/>
      <c r="CE16" s="433"/>
      <c r="CF16" s="433"/>
      <c r="CG16" s="433"/>
      <c r="CH16" s="433"/>
      <c r="CI16" s="433"/>
      <c r="CJ16" s="433"/>
      <c r="CK16" s="433"/>
      <c r="CL16" s="433"/>
      <c r="CM16" s="433"/>
      <c r="CN16" s="433"/>
      <c r="CO16" s="433"/>
      <c r="CP16" s="433"/>
      <c r="CQ16" s="433"/>
      <c r="CR16" s="433"/>
      <c r="CS16" s="433"/>
      <c r="CT16" s="433"/>
      <c r="CU16" s="433"/>
      <c r="CV16" s="445"/>
      <c r="CW16" s="445"/>
      <c r="CX16" s="445"/>
      <c r="CY16" s="445"/>
      <c r="CZ16" s="445"/>
      <c r="DA16" s="445"/>
      <c r="DB16" s="445"/>
      <c r="DC16" s="445"/>
      <c r="DD16" s="433"/>
      <c r="DE16" s="433"/>
      <c r="DF16" s="433"/>
      <c r="DG16" s="433"/>
      <c r="DH16" s="433"/>
      <c r="DI16" s="433"/>
      <c r="DJ16" s="433"/>
      <c r="DK16" s="433"/>
      <c r="DL16" s="433"/>
      <c r="DM16" s="433"/>
      <c r="DN16" s="433"/>
      <c r="DO16" s="433"/>
      <c r="DP16" s="433"/>
      <c r="DQ16" s="433"/>
      <c r="DR16" s="433"/>
      <c r="DS16" s="433"/>
      <c r="DT16" s="433"/>
      <c r="DU16" s="433"/>
      <c r="DV16" s="433"/>
      <c r="DW16" s="433"/>
      <c r="DX16" s="433"/>
      <c r="DY16" s="433"/>
      <c r="DZ16" s="433"/>
      <c r="EA16" s="433"/>
      <c r="EB16" s="433"/>
      <c r="EC16" s="433"/>
      <c r="ED16" s="433"/>
      <c r="EE16" s="433"/>
      <c r="EF16" s="433"/>
      <c r="EG16" s="433"/>
      <c r="EH16" s="433"/>
      <c r="EI16" s="433"/>
      <c r="EJ16" s="433"/>
      <c r="EK16" s="433"/>
      <c r="EL16" s="433"/>
    </row>
    <row r="17" spans="1:154" s="441" customFormat="1" ht="18" customHeight="1">
      <c r="T17" s="430"/>
      <c r="V17" s="514" t="s">
        <v>319</v>
      </c>
      <c r="W17" s="515"/>
      <c r="X17" s="515"/>
      <c r="Y17" s="515"/>
      <c r="Z17" s="515"/>
      <c r="AA17" s="515"/>
      <c r="AB17" s="515"/>
      <c r="AC17" s="515"/>
      <c r="AD17" s="515"/>
      <c r="AE17" s="515"/>
      <c r="AF17" s="515"/>
      <c r="AG17" s="515"/>
      <c r="AH17" s="515"/>
      <c r="AI17" s="515"/>
      <c r="AJ17" s="515"/>
      <c r="AK17" s="515"/>
      <c r="AL17" s="515"/>
      <c r="AM17" s="516"/>
      <c r="AN17" s="484" t="s">
        <v>115</v>
      </c>
      <c r="AO17" s="485"/>
      <c r="AP17" s="485"/>
      <c r="AQ17" s="485"/>
      <c r="AR17" s="485"/>
      <c r="AS17" s="485"/>
      <c r="AT17" s="485"/>
      <c r="AU17" s="485"/>
      <c r="AV17" s="485"/>
      <c r="AW17" s="485"/>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5"/>
      <c r="BY17" s="485"/>
      <c r="BZ17" s="485"/>
      <c r="CA17" s="485"/>
      <c r="CB17" s="485"/>
      <c r="CC17" s="485"/>
      <c r="CD17" s="485"/>
      <c r="CE17" s="485"/>
      <c r="CF17" s="485"/>
      <c r="CG17" s="485"/>
      <c r="CH17" s="485"/>
      <c r="CI17" s="486"/>
      <c r="CJ17" s="487" t="s">
        <v>301</v>
      </c>
      <c r="CK17" s="488"/>
      <c r="CL17" s="488"/>
      <c r="CM17" s="488"/>
      <c r="CN17" s="488"/>
      <c r="CO17" s="488"/>
      <c r="CP17" s="488"/>
      <c r="CQ17" s="488"/>
      <c r="CR17" s="488"/>
      <c r="CS17" s="488"/>
      <c r="CT17" s="488"/>
      <c r="CU17" s="488"/>
      <c r="CV17" s="488"/>
      <c r="CW17" s="488"/>
      <c r="CX17" s="488"/>
      <c r="CY17" s="488"/>
      <c r="CZ17" s="488"/>
      <c r="DA17" s="488"/>
      <c r="DB17" s="488"/>
      <c r="DC17" s="488"/>
      <c r="DD17" s="488"/>
      <c r="DE17" s="488"/>
      <c r="DF17" s="488"/>
      <c r="DG17" s="488"/>
      <c r="DH17" s="488"/>
      <c r="DI17" s="488"/>
      <c r="DJ17" s="488"/>
      <c r="DK17" s="488"/>
      <c r="DL17" s="488"/>
      <c r="DM17" s="488"/>
      <c r="DN17" s="488"/>
      <c r="DO17" s="488"/>
      <c r="DP17" s="488"/>
      <c r="DQ17" s="488"/>
      <c r="DR17" s="488"/>
      <c r="DS17" s="488"/>
      <c r="DT17" s="488"/>
      <c r="DU17" s="488"/>
      <c r="DV17" s="488"/>
      <c r="DW17" s="488"/>
      <c r="DX17" s="488"/>
      <c r="DY17" s="488"/>
      <c r="DZ17" s="488"/>
      <c r="EA17" s="488"/>
      <c r="EB17" s="488"/>
      <c r="EC17" s="488"/>
      <c r="ED17" s="488"/>
      <c r="EE17" s="489"/>
    </row>
    <row r="18" spans="1:154" s="441" customFormat="1" ht="27" customHeight="1">
      <c r="T18" s="433"/>
      <c r="V18" s="517"/>
      <c r="W18" s="518"/>
      <c r="X18" s="518"/>
      <c r="Y18" s="518"/>
      <c r="Z18" s="518"/>
      <c r="AA18" s="518"/>
      <c r="AB18" s="518"/>
      <c r="AC18" s="518"/>
      <c r="AD18" s="518"/>
      <c r="AE18" s="518"/>
      <c r="AF18" s="518"/>
      <c r="AG18" s="518"/>
      <c r="AH18" s="518"/>
      <c r="AI18" s="518"/>
      <c r="AJ18" s="518"/>
      <c r="AK18" s="518"/>
      <c r="AL18" s="518"/>
      <c r="AM18" s="519"/>
      <c r="AN18" s="490" t="s">
        <v>297</v>
      </c>
      <c r="AO18" s="491"/>
      <c r="AP18" s="491"/>
      <c r="AQ18" s="491"/>
      <c r="AR18" s="491"/>
      <c r="AS18" s="491"/>
      <c r="AT18" s="491"/>
      <c r="AU18" s="491"/>
      <c r="AV18" s="491"/>
      <c r="AW18" s="491"/>
      <c r="AX18" s="491"/>
      <c r="AY18" s="491"/>
      <c r="AZ18" s="491"/>
      <c r="BA18" s="491"/>
      <c r="BB18" s="492"/>
      <c r="BC18" s="493" t="s">
        <v>296</v>
      </c>
      <c r="BD18" s="494"/>
      <c r="BE18" s="494"/>
      <c r="BF18" s="494"/>
      <c r="BG18" s="494"/>
      <c r="BH18" s="494"/>
      <c r="BI18" s="494"/>
      <c r="BJ18" s="494"/>
      <c r="BK18" s="494"/>
      <c r="BL18" s="494"/>
      <c r="BM18" s="494"/>
      <c r="BN18" s="494"/>
      <c r="BO18" s="494"/>
      <c r="BP18" s="494"/>
      <c r="BQ18" s="495"/>
      <c r="BR18" s="496" t="s">
        <v>42</v>
      </c>
      <c r="BS18" s="497"/>
      <c r="BT18" s="497"/>
      <c r="BU18" s="497"/>
      <c r="BV18" s="497"/>
      <c r="BW18" s="497"/>
      <c r="BX18" s="497"/>
      <c r="BY18" s="497"/>
      <c r="BZ18" s="497"/>
      <c r="CA18" s="497"/>
      <c r="CB18" s="497"/>
      <c r="CC18" s="497"/>
      <c r="CD18" s="497"/>
      <c r="CE18" s="497"/>
      <c r="CF18" s="497"/>
      <c r="CG18" s="497"/>
      <c r="CH18" s="497"/>
      <c r="CI18" s="498"/>
      <c r="CJ18" s="499" t="s">
        <v>318</v>
      </c>
      <c r="CK18" s="497"/>
      <c r="CL18" s="497"/>
      <c r="CM18" s="497"/>
      <c r="CN18" s="497"/>
      <c r="CO18" s="497"/>
      <c r="CP18" s="497"/>
      <c r="CQ18" s="497"/>
      <c r="CR18" s="497"/>
      <c r="CS18" s="497"/>
      <c r="CT18" s="497"/>
      <c r="CU18" s="497"/>
      <c r="CV18" s="497"/>
      <c r="CW18" s="497"/>
      <c r="CX18" s="497"/>
      <c r="CY18" s="500" t="s">
        <v>105</v>
      </c>
      <c r="CZ18" s="497"/>
      <c r="DA18" s="497"/>
      <c r="DB18" s="497"/>
      <c r="DC18" s="497"/>
      <c r="DD18" s="497"/>
      <c r="DE18" s="497"/>
      <c r="DF18" s="497"/>
      <c r="DG18" s="497"/>
      <c r="DH18" s="497"/>
      <c r="DI18" s="497"/>
      <c r="DJ18" s="497"/>
      <c r="DK18" s="497"/>
      <c r="DL18" s="497"/>
      <c r="DM18" s="497"/>
      <c r="DN18" s="496" t="s">
        <v>299</v>
      </c>
      <c r="DO18" s="497"/>
      <c r="DP18" s="497"/>
      <c r="DQ18" s="497"/>
      <c r="DR18" s="497"/>
      <c r="DS18" s="497"/>
      <c r="DT18" s="497"/>
      <c r="DU18" s="497"/>
      <c r="DV18" s="497"/>
      <c r="DW18" s="497"/>
      <c r="DX18" s="497"/>
      <c r="DY18" s="497"/>
      <c r="DZ18" s="497"/>
      <c r="EA18" s="497"/>
      <c r="EB18" s="497"/>
      <c r="EC18" s="497"/>
      <c r="ED18" s="497"/>
      <c r="EE18" s="498"/>
    </row>
    <row r="19" spans="1:154" s="441" customFormat="1" ht="21" customHeight="1">
      <c r="H19" s="435"/>
      <c r="I19" s="435"/>
      <c r="J19" s="435"/>
      <c r="K19" s="435"/>
      <c r="L19" s="435"/>
      <c r="M19" s="435"/>
      <c r="N19" s="435"/>
      <c r="O19" s="435"/>
      <c r="P19" s="435"/>
      <c r="Q19" s="435"/>
      <c r="R19" s="435"/>
      <c r="S19" s="435"/>
      <c r="T19" s="433"/>
      <c r="V19" s="504">
        <v>-14251</v>
      </c>
      <c r="W19" s="524"/>
      <c r="X19" s="524"/>
      <c r="Y19" s="524"/>
      <c r="Z19" s="524"/>
      <c r="AA19" s="524"/>
      <c r="AB19" s="524"/>
      <c r="AC19" s="524"/>
      <c r="AD19" s="524"/>
      <c r="AE19" s="524"/>
      <c r="AF19" s="524"/>
      <c r="AG19" s="524"/>
      <c r="AH19" s="524"/>
      <c r="AI19" s="524"/>
      <c r="AJ19" s="524"/>
      <c r="AK19" s="524"/>
      <c r="AL19" s="524"/>
      <c r="AM19" s="525"/>
      <c r="AN19" s="504">
        <v>4550</v>
      </c>
      <c r="AO19" s="505"/>
      <c r="AP19" s="505"/>
      <c r="AQ19" s="505"/>
      <c r="AR19" s="505"/>
      <c r="AS19" s="505"/>
      <c r="AT19" s="505"/>
      <c r="AU19" s="505"/>
      <c r="AV19" s="505"/>
      <c r="AW19" s="505"/>
      <c r="AX19" s="505"/>
      <c r="AY19" s="505"/>
      <c r="AZ19" s="505"/>
      <c r="BA19" s="505"/>
      <c r="BB19" s="507"/>
      <c r="BC19" s="508">
        <v>15620</v>
      </c>
      <c r="BD19" s="509"/>
      <c r="BE19" s="509"/>
      <c r="BF19" s="509"/>
      <c r="BG19" s="509"/>
      <c r="BH19" s="509"/>
      <c r="BI19" s="509"/>
      <c r="BJ19" s="509"/>
      <c r="BK19" s="509"/>
      <c r="BL19" s="509"/>
      <c r="BM19" s="509"/>
      <c r="BN19" s="509"/>
      <c r="BO19" s="509"/>
      <c r="BP19" s="509"/>
      <c r="BQ19" s="510"/>
      <c r="BR19" s="508">
        <v>-11070</v>
      </c>
      <c r="BS19" s="509"/>
      <c r="BT19" s="509"/>
      <c r="BU19" s="509"/>
      <c r="BV19" s="509"/>
      <c r="BW19" s="509"/>
      <c r="BX19" s="509"/>
      <c r="BY19" s="509"/>
      <c r="BZ19" s="509"/>
      <c r="CA19" s="509"/>
      <c r="CB19" s="509"/>
      <c r="CC19" s="509"/>
      <c r="CD19" s="509"/>
      <c r="CE19" s="509"/>
      <c r="CF19" s="509"/>
      <c r="CG19" s="509"/>
      <c r="CH19" s="509"/>
      <c r="CI19" s="511"/>
      <c r="CJ19" s="512">
        <v>12361</v>
      </c>
      <c r="CK19" s="502"/>
      <c r="CL19" s="502"/>
      <c r="CM19" s="502"/>
      <c r="CN19" s="502"/>
      <c r="CO19" s="502"/>
      <c r="CP19" s="502"/>
      <c r="CQ19" s="502"/>
      <c r="CR19" s="502"/>
      <c r="CS19" s="502"/>
      <c r="CT19" s="502"/>
      <c r="CU19" s="502"/>
      <c r="CV19" s="502"/>
      <c r="CW19" s="502"/>
      <c r="CX19" s="502"/>
      <c r="CY19" s="501">
        <v>15542</v>
      </c>
      <c r="CZ19" s="502"/>
      <c r="DA19" s="502"/>
      <c r="DB19" s="502"/>
      <c r="DC19" s="502"/>
      <c r="DD19" s="502"/>
      <c r="DE19" s="502"/>
      <c r="DF19" s="502"/>
      <c r="DG19" s="502"/>
      <c r="DH19" s="502"/>
      <c r="DI19" s="502"/>
      <c r="DJ19" s="502"/>
      <c r="DK19" s="502"/>
      <c r="DL19" s="502"/>
      <c r="DM19" s="502"/>
      <c r="DN19" s="501">
        <v>-3181</v>
      </c>
      <c r="DO19" s="502"/>
      <c r="DP19" s="502"/>
      <c r="DQ19" s="502"/>
      <c r="DR19" s="502"/>
      <c r="DS19" s="502"/>
      <c r="DT19" s="502"/>
      <c r="DU19" s="502"/>
      <c r="DV19" s="502"/>
      <c r="DW19" s="502"/>
      <c r="DX19" s="502"/>
      <c r="DY19" s="502"/>
      <c r="DZ19" s="502"/>
      <c r="EA19" s="502"/>
      <c r="EB19" s="502"/>
      <c r="EC19" s="502"/>
      <c r="ED19" s="502"/>
      <c r="EE19" s="503"/>
      <c r="EM19" s="435"/>
      <c r="EN19" s="435"/>
      <c r="EO19" s="435"/>
      <c r="EP19" s="435"/>
      <c r="EQ19" s="435"/>
      <c r="ER19" s="435"/>
      <c r="ES19" s="435"/>
      <c r="ET19" s="435"/>
      <c r="EU19" s="435"/>
      <c r="EV19" s="435"/>
      <c r="EW19" s="435"/>
      <c r="EX19" s="435"/>
    </row>
    <row r="20" spans="1:154" s="441" customFormat="1" ht="11.25" customHeight="1">
      <c r="H20" s="435"/>
      <c r="I20" s="435"/>
      <c r="J20" s="435"/>
      <c r="K20" s="435"/>
      <c r="L20" s="435"/>
      <c r="M20" s="435"/>
      <c r="N20" s="435"/>
      <c r="O20" s="435"/>
      <c r="P20" s="435"/>
      <c r="Q20" s="435"/>
      <c r="R20" s="435"/>
      <c r="S20" s="435"/>
      <c r="T20" s="433"/>
      <c r="U20" s="55"/>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c r="CN20" s="449"/>
      <c r="CO20" s="449"/>
      <c r="CP20" s="449"/>
      <c r="CQ20" s="449"/>
      <c r="CR20" s="448"/>
      <c r="CS20" s="448"/>
      <c r="CT20" s="448"/>
      <c r="CU20" s="448"/>
      <c r="CV20" s="448"/>
      <c r="CW20" s="448"/>
      <c r="CX20" s="448"/>
      <c r="CY20" s="448"/>
      <c r="CZ20" s="448"/>
      <c r="DA20" s="448"/>
      <c r="DB20" s="448"/>
      <c r="DC20" s="448"/>
      <c r="DD20" s="448"/>
      <c r="DE20" s="448"/>
      <c r="DF20" s="448"/>
      <c r="DG20" s="448"/>
      <c r="DH20" s="448"/>
      <c r="DI20" s="449"/>
      <c r="DJ20" s="448"/>
      <c r="DK20" s="448"/>
      <c r="DL20" s="448"/>
      <c r="DM20" s="448"/>
      <c r="DN20" s="448"/>
      <c r="DO20" s="448"/>
      <c r="DP20" s="448"/>
      <c r="DQ20" s="448"/>
      <c r="DR20" s="448"/>
      <c r="DS20" s="448"/>
      <c r="DT20" s="448"/>
      <c r="DU20" s="448"/>
      <c r="DV20" s="448"/>
      <c r="DW20" s="448"/>
      <c r="DX20" s="448"/>
      <c r="DY20" s="448"/>
      <c r="DZ20" s="448"/>
      <c r="EA20" s="449"/>
      <c r="EB20" s="448"/>
      <c r="EC20" s="448"/>
      <c r="ED20" s="448"/>
      <c r="EE20" s="448"/>
      <c r="EF20" s="448"/>
      <c r="EG20" s="448"/>
      <c r="EH20" s="448"/>
      <c r="EI20" s="448"/>
      <c r="EJ20" s="448"/>
      <c r="EK20" s="448"/>
      <c r="EL20" s="449"/>
      <c r="EM20" s="435"/>
      <c r="EN20" s="435"/>
      <c r="EO20" s="435"/>
      <c r="EP20" s="435"/>
      <c r="EQ20" s="435"/>
      <c r="ER20" s="435"/>
      <c r="ES20" s="435"/>
      <c r="ET20" s="435"/>
      <c r="EU20" s="435"/>
      <c r="EV20" s="435"/>
      <c r="EW20" s="435"/>
      <c r="EX20" s="435"/>
    </row>
    <row r="21" spans="1:154" ht="18" customHeight="1">
      <c r="A21" s="433"/>
      <c r="B21" s="433"/>
      <c r="C21" s="433"/>
      <c r="D21" s="433"/>
      <c r="E21" s="433"/>
      <c r="H21" s="439" t="s">
        <v>82</v>
      </c>
    </row>
    <row r="22" spans="1:154" s="441" customFormat="1" ht="18" customHeight="1">
      <c r="H22" s="435"/>
      <c r="I22" s="435"/>
      <c r="J22" s="435"/>
      <c r="K22" s="435"/>
      <c r="L22" s="450"/>
      <c r="M22" s="520">
        <v>43983</v>
      </c>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435" t="s">
        <v>314</v>
      </c>
      <c r="AP22" s="3"/>
      <c r="AQ22" s="3"/>
      <c r="AR22" s="3"/>
      <c r="AS22" s="3"/>
      <c r="AT22" s="3"/>
      <c r="AU22" s="3"/>
      <c r="AV22" s="3"/>
      <c r="AW22" s="435"/>
      <c r="AX22" s="435"/>
      <c r="AY22" s="435"/>
      <c r="AZ22" s="435"/>
      <c r="BA22" s="435"/>
      <c r="BB22" s="435"/>
      <c r="BC22" s="435"/>
      <c r="BD22" s="435"/>
      <c r="BE22" s="435"/>
      <c r="BF22" s="435"/>
      <c r="BG22" s="435"/>
      <c r="BH22" s="435"/>
      <c r="BI22" s="435"/>
      <c r="BJ22" s="435"/>
      <c r="BK22" s="435"/>
      <c r="BL22" s="435"/>
      <c r="BM22" s="522">
        <v>389557</v>
      </c>
      <c r="BN22" s="473"/>
      <c r="BO22" s="473"/>
      <c r="BP22" s="473"/>
      <c r="BQ22" s="473"/>
      <c r="BR22" s="473"/>
      <c r="BS22" s="473"/>
      <c r="BT22" s="473"/>
      <c r="BU22" s="473"/>
      <c r="BV22" s="473"/>
      <c r="BW22" s="473"/>
      <c r="BX22" s="473"/>
      <c r="BY22" s="473"/>
      <c r="BZ22" s="473"/>
      <c r="CA22" s="473"/>
      <c r="CB22" s="473"/>
      <c r="CC22" s="473"/>
      <c r="CD22" s="473"/>
      <c r="CE22" s="473"/>
      <c r="CF22" s="473"/>
      <c r="CM22" s="435"/>
      <c r="CN22" s="435"/>
      <c r="CO22" s="435"/>
      <c r="CP22" s="435"/>
      <c r="CQ22" s="435"/>
      <c r="CR22" s="435"/>
      <c r="CS22" s="435"/>
      <c r="CT22" s="435"/>
      <c r="CU22" s="435"/>
      <c r="CV22" s="435"/>
      <c r="CW22" s="435"/>
      <c r="CX22" s="435"/>
      <c r="CY22" s="435"/>
      <c r="CZ22" s="435"/>
      <c r="DA22" s="435"/>
      <c r="DB22" s="435"/>
      <c r="DC22" s="435"/>
      <c r="DD22" s="435"/>
      <c r="DE22" s="435"/>
      <c r="DF22" s="435"/>
      <c r="DG22" s="435"/>
      <c r="DH22" s="435"/>
      <c r="DI22" s="435"/>
      <c r="DJ22" s="435"/>
      <c r="DK22" s="435"/>
      <c r="DL22" s="435"/>
      <c r="DM22" s="435"/>
      <c r="DN22" s="435"/>
      <c r="DO22" s="435"/>
      <c r="DP22" s="435"/>
      <c r="DQ22" s="435"/>
      <c r="DR22" s="435"/>
      <c r="DS22" s="435"/>
      <c r="DT22" s="435"/>
      <c r="DU22" s="435"/>
      <c r="DV22" s="435"/>
      <c r="DW22" s="435"/>
      <c r="DX22" s="435"/>
      <c r="DY22" s="435"/>
      <c r="DZ22" s="435"/>
      <c r="EA22" s="435"/>
      <c r="EB22" s="435"/>
      <c r="EC22" s="435"/>
      <c r="ED22" s="435"/>
      <c r="EE22" s="435"/>
      <c r="EF22" s="435"/>
      <c r="EG22" s="435"/>
      <c r="EH22" s="435"/>
      <c r="EI22" s="435"/>
      <c r="EJ22" s="435"/>
      <c r="EK22" s="435"/>
      <c r="EL22" s="435"/>
      <c r="EM22" s="435"/>
      <c r="EN22" s="435"/>
      <c r="EO22" s="435"/>
      <c r="EP22" s="435"/>
      <c r="EQ22" s="435"/>
      <c r="ER22" s="435"/>
      <c r="ES22" s="435"/>
      <c r="ET22" s="435"/>
      <c r="EU22" s="435"/>
      <c r="EV22" s="435"/>
      <c r="EW22" s="435"/>
      <c r="EX22" s="435"/>
    </row>
    <row r="23" spans="1:154" s="441" customFormat="1" ht="18" customHeight="1">
      <c r="H23" s="435"/>
      <c r="I23" s="435"/>
      <c r="J23" s="435"/>
      <c r="K23" s="435"/>
      <c r="L23" s="435"/>
      <c r="M23" s="435"/>
      <c r="N23" s="435"/>
      <c r="O23" s="435"/>
      <c r="P23" s="435"/>
      <c r="Q23" s="435" t="s">
        <v>303</v>
      </c>
      <c r="R23" s="435"/>
      <c r="S23" s="435"/>
      <c r="T23" s="435"/>
      <c r="U23" s="435"/>
      <c r="V23" s="435"/>
      <c r="W23" s="435"/>
      <c r="X23" s="435"/>
      <c r="Y23" s="435"/>
      <c r="Z23" s="435"/>
      <c r="AA23" s="435"/>
      <c r="AB23" s="435"/>
      <c r="AC23" s="435"/>
      <c r="AD23" s="435"/>
      <c r="AE23" s="435"/>
      <c r="AF23" s="435"/>
      <c r="AG23" s="435"/>
      <c r="AH23" s="435"/>
      <c r="AI23" s="435"/>
      <c r="AJ23" s="435"/>
      <c r="AK23" s="435"/>
      <c r="AL23" s="435"/>
      <c r="AM23" s="523">
        <v>74</v>
      </c>
      <c r="AN23" s="523"/>
      <c r="AO23" s="523"/>
      <c r="AP23" s="523"/>
      <c r="AQ23" s="523"/>
      <c r="AR23" s="523"/>
      <c r="AS23" s="523"/>
      <c r="AT23" s="523"/>
      <c r="AU23" s="523"/>
      <c r="AV23" s="523"/>
      <c r="AW23" s="435" t="s">
        <v>400</v>
      </c>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5"/>
      <c r="BV23" s="435"/>
      <c r="BW23" s="435"/>
      <c r="BX23" s="435"/>
      <c r="BY23" s="435"/>
      <c r="BZ23" s="435"/>
      <c r="CA23" s="435"/>
      <c r="CB23" s="435"/>
      <c r="CC23" s="435"/>
      <c r="CD23" s="435"/>
      <c r="CE23" s="435"/>
      <c r="CF23" s="435"/>
      <c r="CG23" s="435"/>
      <c r="CH23" s="435"/>
      <c r="CI23" s="435"/>
      <c r="CJ23" s="435"/>
      <c r="CK23" s="435"/>
      <c r="CL23" s="435"/>
      <c r="CM23" s="435"/>
      <c r="CN23" s="435"/>
      <c r="CO23" s="435"/>
      <c r="CP23" s="435"/>
      <c r="CQ23" s="435"/>
      <c r="CR23" s="435"/>
      <c r="CS23" s="435"/>
      <c r="CT23" s="435"/>
      <c r="CU23" s="435"/>
      <c r="CV23" s="435"/>
      <c r="CW23" s="435"/>
      <c r="CX23" s="435"/>
      <c r="CY23" s="435"/>
      <c r="CZ23" s="435"/>
      <c r="DA23" s="435"/>
      <c r="DB23" s="435"/>
      <c r="DC23" s="435"/>
      <c r="DD23" s="435"/>
      <c r="DE23" s="435"/>
      <c r="DF23" s="435"/>
      <c r="DG23" s="435"/>
      <c r="DH23" s="435"/>
      <c r="DI23" s="435"/>
      <c r="DJ23" s="435"/>
      <c r="DK23" s="435"/>
      <c r="DL23" s="435"/>
      <c r="DM23" s="435"/>
      <c r="DN23" s="435"/>
      <c r="DO23" s="435"/>
      <c r="DP23" s="435"/>
      <c r="DQ23" s="435"/>
      <c r="DR23" s="435"/>
      <c r="DS23" s="435"/>
      <c r="DT23" s="435"/>
      <c r="DU23" s="435"/>
      <c r="DV23" s="435"/>
      <c r="DW23" s="435"/>
      <c r="DX23" s="435"/>
      <c r="DY23" s="435"/>
      <c r="DZ23" s="435"/>
      <c r="EA23" s="435"/>
      <c r="EB23" s="435"/>
      <c r="EC23" s="435"/>
      <c r="ED23" s="435"/>
      <c r="EE23" s="435"/>
      <c r="EF23" s="435"/>
      <c r="EG23" s="435"/>
      <c r="EH23" s="435"/>
      <c r="EI23" s="435"/>
      <c r="EJ23" s="435"/>
      <c r="EK23" s="435"/>
      <c r="EL23" s="435"/>
      <c r="EM23" s="435"/>
      <c r="EN23" s="435"/>
      <c r="EO23" s="435"/>
      <c r="EP23" s="435"/>
      <c r="EQ23" s="435"/>
      <c r="ER23" s="435"/>
      <c r="ES23" s="435"/>
      <c r="ET23" s="435"/>
      <c r="EU23" s="435"/>
      <c r="EV23" s="435"/>
      <c r="EW23" s="435"/>
      <c r="EX23" s="435"/>
    </row>
    <row r="24" spans="1:154" ht="18" customHeight="1"/>
    <row r="25" spans="1:154" ht="15" customHeight="1"/>
    <row r="26" spans="1:154" s="433" customFormat="1" ht="15" customHeight="1">
      <c r="F26" s="451" t="s">
        <v>305</v>
      </c>
      <c r="G26" s="452"/>
      <c r="H26" s="452"/>
      <c r="I26" s="452"/>
      <c r="J26" s="452"/>
      <c r="K26" s="453"/>
      <c r="L26" s="452"/>
      <c r="M26" s="452"/>
      <c r="N26" s="452"/>
      <c r="O26" s="452"/>
      <c r="P26" s="452"/>
      <c r="Q26" s="452"/>
      <c r="R26" s="452"/>
      <c r="S26" s="452"/>
      <c r="T26" s="452"/>
      <c r="U26" s="452"/>
      <c r="V26" s="452"/>
      <c r="W26" s="452"/>
      <c r="X26" s="452"/>
      <c r="Y26" s="452"/>
      <c r="Z26" s="452"/>
      <c r="AA26" s="452"/>
      <c r="AB26" s="452"/>
      <c r="AC26" s="452"/>
      <c r="AD26" s="452"/>
      <c r="AE26" s="452"/>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row>
    <row r="27" spans="1:154" s="454" customFormat="1" ht="13.5" customHeight="1">
      <c r="F27" s="452"/>
      <c r="G27" s="452"/>
      <c r="H27" s="452"/>
      <c r="I27" s="452"/>
      <c r="J27" s="452" t="s">
        <v>273</v>
      </c>
      <c r="K27" s="452"/>
      <c r="L27" s="452"/>
      <c r="M27" s="452"/>
      <c r="N27" s="452"/>
      <c r="O27" s="452"/>
      <c r="P27" s="452"/>
      <c r="Q27" s="453"/>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5" t="s">
        <v>186</v>
      </c>
      <c r="BQ27" s="452"/>
      <c r="BR27" s="452"/>
      <c r="BT27" s="452"/>
      <c r="BU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row>
    <row r="28" spans="1:154" s="454" customFormat="1" ht="13.5" customHeight="1">
      <c r="F28" s="452"/>
      <c r="G28" s="452"/>
      <c r="H28" s="452"/>
      <c r="I28" s="452"/>
      <c r="J28" s="452" t="s">
        <v>274</v>
      </c>
      <c r="K28" s="452"/>
      <c r="L28" s="452"/>
      <c r="M28" s="452"/>
      <c r="N28" s="452"/>
      <c r="O28" s="452"/>
      <c r="P28" s="452"/>
      <c r="Q28" s="453"/>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5" t="s">
        <v>315</v>
      </c>
      <c r="BQ28" s="452"/>
      <c r="BR28" s="452"/>
      <c r="BT28" s="452"/>
      <c r="BU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row>
    <row r="29" spans="1:154" s="454" customFormat="1" ht="13.5" customHeight="1">
      <c r="F29" s="452"/>
      <c r="G29" s="452"/>
      <c r="H29" s="452"/>
      <c r="I29" s="452"/>
      <c r="J29" s="452" t="s">
        <v>112</v>
      </c>
      <c r="K29" s="452"/>
      <c r="L29" s="452"/>
      <c r="M29" s="452"/>
      <c r="N29" s="452"/>
      <c r="O29" s="452"/>
      <c r="P29" s="452"/>
      <c r="Q29" s="453"/>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5" t="s">
        <v>71</v>
      </c>
      <c r="BQ29" s="452"/>
      <c r="BR29" s="452"/>
      <c r="BT29" s="452"/>
      <c r="BU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row>
    <row r="30" spans="1:154" s="454" customFormat="1" ht="13.5" customHeight="1">
      <c r="F30" s="452"/>
      <c r="G30" s="452"/>
      <c r="H30" s="452"/>
      <c r="I30" s="452"/>
      <c r="J30" s="452" t="s">
        <v>275</v>
      </c>
      <c r="K30" s="452"/>
      <c r="L30" s="452"/>
      <c r="M30" s="452"/>
      <c r="N30" s="452"/>
      <c r="O30" s="452"/>
      <c r="P30" s="452"/>
      <c r="Q30" s="453"/>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5" t="s">
        <v>54</v>
      </c>
      <c r="BQ30" s="452"/>
      <c r="BR30" s="452"/>
      <c r="BT30" s="452"/>
      <c r="BU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c r="ET30" s="452"/>
      <c r="EU30" s="452"/>
      <c r="EV30" s="452"/>
      <c r="EW30" s="452"/>
      <c r="EX30" s="452"/>
    </row>
    <row r="31" spans="1:154" s="454" customFormat="1" ht="13.5" customHeight="1">
      <c r="F31" s="452"/>
      <c r="G31" s="452"/>
      <c r="H31" s="452"/>
      <c r="I31" s="452"/>
      <c r="J31" s="452" t="s">
        <v>276</v>
      </c>
      <c r="K31" s="452"/>
      <c r="L31" s="452"/>
      <c r="M31" s="452"/>
      <c r="N31" s="452"/>
      <c r="O31" s="452"/>
      <c r="P31" s="452"/>
      <c r="Q31" s="453"/>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5" t="s">
        <v>316</v>
      </c>
      <c r="BQ31" s="452"/>
      <c r="BR31" s="452"/>
      <c r="BT31" s="452"/>
      <c r="BU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row>
    <row r="32" spans="1:154" s="454" customFormat="1" ht="13.5" customHeight="1">
      <c r="F32" s="452"/>
      <c r="G32" s="452"/>
      <c r="H32" s="452"/>
      <c r="I32" s="452"/>
      <c r="J32" s="452" t="s">
        <v>277</v>
      </c>
      <c r="K32" s="452"/>
      <c r="L32" s="452"/>
      <c r="M32" s="452"/>
      <c r="N32" s="452"/>
      <c r="O32" s="452"/>
      <c r="P32" s="452"/>
      <c r="Q32" s="453"/>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5" t="s">
        <v>317</v>
      </c>
      <c r="BQ32" s="452"/>
      <c r="BR32" s="452"/>
      <c r="BT32" s="452"/>
      <c r="BU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row>
    <row r="33" spans="1:154" s="454" customFormat="1" ht="13.5" customHeight="1">
      <c r="A33" s="452"/>
      <c r="B33" s="452"/>
      <c r="C33" s="452"/>
      <c r="D33" s="452"/>
      <c r="J33" s="513">
        <v>43952</v>
      </c>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52"/>
      <c r="AZ33" s="452"/>
      <c r="BA33" s="452"/>
      <c r="BB33" s="452"/>
      <c r="BC33" s="452"/>
      <c r="BD33" s="452"/>
      <c r="BE33" s="452"/>
      <c r="BF33" s="452"/>
      <c r="BG33" s="452"/>
      <c r="BH33" s="452"/>
      <c r="BI33" s="452"/>
      <c r="BJ33" s="452"/>
      <c r="BL33" s="452"/>
      <c r="BN33" s="452"/>
      <c r="BO33" s="452"/>
      <c r="BP33" s="455" t="s">
        <v>219</v>
      </c>
      <c r="BQ33" s="452"/>
      <c r="BR33" s="452"/>
      <c r="BT33" s="452"/>
      <c r="BU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row>
    <row r="34" spans="1:154" s="433" customFormat="1" ht="13.5" customHeight="1">
      <c r="A34" s="427"/>
      <c r="B34" s="427"/>
      <c r="C34" s="427"/>
      <c r="D34" s="55"/>
      <c r="F34" s="452"/>
      <c r="G34" s="453"/>
      <c r="H34" s="452"/>
      <c r="I34" s="452"/>
      <c r="J34" s="452" t="s">
        <v>226</v>
      </c>
      <c r="K34" s="55"/>
      <c r="L34" s="55"/>
      <c r="M34" s="427"/>
      <c r="N34" s="427"/>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row>
    <row r="35" spans="1:154" s="433" customFormat="1" ht="13.5" customHeight="1">
      <c r="A35" s="55"/>
      <c r="B35" s="55"/>
      <c r="C35" s="55"/>
      <c r="D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row>
    <row r="36" spans="1:154" s="454" customFormat="1" ht="15" customHeight="1">
      <c r="B36" s="452"/>
      <c r="C36" s="452"/>
      <c r="D36" s="452"/>
      <c r="E36" s="452"/>
      <c r="F36" s="451" t="s">
        <v>311</v>
      </c>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row>
    <row r="37" spans="1:154" s="454" customFormat="1" ht="12" customHeight="1">
      <c r="A37" s="452"/>
      <c r="B37" s="455"/>
      <c r="C37" s="455"/>
      <c r="D37" s="452"/>
      <c r="E37" s="427"/>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row>
    <row r="38" spans="1:154" s="454" customFormat="1" ht="12" customHeight="1">
      <c r="A38" s="452"/>
      <c r="B38" s="455"/>
      <c r="C38" s="455"/>
      <c r="D38" s="452"/>
      <c r="E38" s="427"/>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row>
    <row r="39" spans="1:154" s="454" customFormat="1" ht="12" customHeight="1">
      <c r="A39" s="452"/>
      <c r="B39" s="455"/>
      <c r="C39" s="455"/>
      <c r="D39" s="452"/>
      <c r="E39" s="427"/>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452"/>
      <c r="EN39" s="452"/>
      <c r="EO39" s="452"/>
      <c r="EP39" s="452"/>
      <c r="EQ39" s="452"/>
      <c r="ER39" s="452"/>
      <c r="ES39" s="452"/>
      <c r="ET39" s="452"/>
      <c r="EU39" s="452"/>
      <c r="EV39" s="452"/>
      <c r="EW39" s="452"/>
      <c r="EX39" s="452"/>
    </row>
    <row r="40" spans="1:154" s="454" customFormat="1" ht="12" customHeight="1">
      <c r="A40" s="452"/>
      <c r="B40" s="455"/>
      <c r="C40" s="455"/>
      <c r="D40" s="452"/>
      <c r="E40" s="427"/>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row>
    <row r="41" spans="1:154" s="454" customFormat="1" ht="12" customHeight="1">
      <c r="A41" s="452"/>
      <c r="B41" s="455"/>
      <c r="C41" s="455"/>
      <c r="D41" s="452"/>
      <c r="E41" s="427"/>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452"/>
      <c r="EO41" s="452"/>
      <c r="EP41" s="452"/>
      <c r="EQ41" s="452"/>
      <c r="ER41" s="452"/>
      <c r="ES41" s="452"/>
      <c r="ET41" s="452"/>
      <c r="EU41" s="452"/>
      <c r="EV41" s="452"/>
      <c r="EW41" s="452"/>
      <c r="EX41" s="452"/>
    </row>
    <row r="42" spans="1:154" s="454" customFormat="1" ht="12" customHeight="1">
      <c r="A42" s="452"/>
      <c r="B42" s="455"/>
      <c r="C42" s="455"/>
      <c r="D42" s="452"/>
      <c r="E42" s="427"/>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452"/>
      <c r="DD42" s="452"/>
      <c r="DE42" s="452"/>
      <c r="DF42" s="452"/>
      <c r="DG42" s="452"/>
      <c r="DH42" s="452"/>
      <c r="DI42" s="452"/>
      <c r="DJ42" s="452"/>
      <c r="DK42" s="452"/>
      <c r="DL42" s="452"/>
      <c r="DM42" s="452"/>
      <c r="DN42" s="452"/>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52"/>
      <c r="EN42" s="452"/>
      <c r="EO42" s="452"/>
      <c r="EP42" s="452"/>
      <c r="EQ42" s="452"/>
      <c r="ER42" s="452"/>
      <c r="ES42" s="452"/>
      <c r="ET42" s="452"/>
      <c r="EU42" s="452"/>
      <c r="EV42" s="452"/>
      <c r="EW42" s="452"/>
      <c r="EX42" s="452"/>
    </row>
    <row r="43" spans="1:154" s="454" customFormat="1" ht="12" customHeight="1">
      <c r="A43" s="452"/>
      <c r="B43" s="455"/>
      <c r="C43" s="455"/>
      <c r="D43" s="452"/>
      <c r="E43" s="427"/>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2"/>
      <c r="EQ43" s="452"/>
      <c r="ER43" s="452"/>
      <c r="ES43" s="452"/>
      <c r="ET43" s="452"/>
      <c r="EU43" s="452"/>
      <c r="EV43" s="452"/>
      <c r="EW43" s="452"/>
      <c r="EX43" s="452"/>
    </row>
    <row r="44" spans="1:154" s="454" customFormat="1" ht="12" customHeight="1">
      <c r="A44" s="452"/>
      <c r="B44" s="455"/>
      <c r="C44" s="455"/>
      <c r="D44" s="452"/>
      <c r="E44" s="427"/>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c r="DC44" s="452"/>
      <c r="DD44" s="452"/>
      <c r="DE44" s="452"/>
      <c r="DF44" s="452"/>
      <c r="DG44" s="452"/>
      <c r="DH44" s="452"/>
      <c r="DI44" s="452"/>
      <c r="DJ44" s="452"/>
      <c r="DK44" s="452"/>
      <c r="DL44" s="452"/>
      <c r="DM44" s="452"/>
      <c r="DN44" s="452"/>
      <c r="DO44" s="452"/>
      <c r="DP44" s="452"/>
      <c r="DQ44" s="452"/>
      <c r="DR44" s="452"/>
      <c r="DS44" s="452"/>
      <c r="DT44" s="452"/>
      <c r="DU44" s="452"/>
      <c r="DV44" s="452"/>
      <c r="DW44" s="452"/>
      <c r="DX44" s="452"/>
      <c r="DY44" s="452"/>
      <c r="DZ44" s="452"/>
      <c r="EA44" s="452"/>
      <c r="EB44" s="452"/>
      <c r="EC44" s="452"/>
      <c r="ED44" s="452"/>
      <c r="EE44" s="452"/>
      <c r="EF44" s="452"/>
      <c r="EG44" s="452"/>
      <c r="EH44" s="452"/>
      <c r="EI44" s="452"/>
      <c r="EJ44" s="452"/>
      <c r="EK44" s="452"/>
      <c r="EL44" s="452"/>
      <c r="EM44" s="452"/>
      <c r="EN44" s="452"/>
      <c r="EO44" s="452"/>
      <c r="EP44" s="452"/>
      <c r="EQ44" s="452"/>
      <c r="ER44" s="452"/>
      <c r="ES44" s="452"/>
      <c r="ET44" s="452"/>
      <c r="EU44" s="452"/>
      <c r="EV44" s="452"/>
      <c r="EW44" s="452"/>
      <c r="EX44" s="452"/>
    </row>
    <row r="45" spans="1:154" s="454" customFormat="1" ht="12" customHeight="1">
      <c r="A45" s="452"/>
      <c r="B45" s="455"/>
      <c r="C45" s="455"/>
      <c r="D45" s="452"/>
      <c r="E45" s="427"/>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452"/>
      <c r="DD45" s="452"/>
      <c r="DE45" s="452"/>
      <c r="DF45" s="452"/>
      <c r="DG45" s="452"/>
      <c r="DH45" s="452"/>
      <c r="DI45" s="452"/>
      <c r="DJ45" s="452"/>
      <c r="DK45" s="452"/>
      <c r="DL45" s="452"/>
      <c r="DM45" s="452"/>
      <c r="DN45" s="452"/>
      <c r="DO45" s="452"/>
      <c r="DP45" s="452"/>
      <c r="DQ45" s="452"/>
      <c r="DR45" s="452"/>
      <c r="DS45" s="452"/>
      <c r="DT45" s="452"/>
      <c r="DU45" s="452"/>
      <c r="DV45" s="452"/>
      <c r="DW45" s="452"/>
      <c r="DX45" s="452"/>
      <c r="DY45" s="452"/>
      <c r="DZ45" s="452"/>
      <c r="EA45" s="452"/>
      <c r="EB45" s="452"/>
      <c r="EC45" s="452"/>
      <c r="ED45" s="452"/>
      <c r="EE45" s="452"/>
      <c r="EF45" s="452"/>
      <c r="EG45" s="452"/>
      <c r="EH45" s="452"/>
      <c r="EI45" s="452"/>
      <c r="EJ45" s="452"/>
      <c r="EK45" s="452"/>
      <c r="EL45" s="452"/>
      <c r="EM45" s="452"/>
      <c r="EN45" s="452"/>
      <c r="EO45" s="452"/>
      <c r="EP45" s="452"/>
      <c r="EQ45" s="452"/>
      <c r="ER45" s="452"/>
      <c r="ES45" s="452"/>
      <c r="ET45" s="452"/>
      <c r="EU45" s="452"/>
      <c r="EV45" s="452"/>
      <c r="EW45" s="452"/>
      <c r="EX45" s="452"/>
    </row>
    <row r="46" spans="1:154" s="457" customFormat="1" ht="12" customHeight="1">
      <c r="A46" s="456"/>
      <c r="B46" s="456"/>
      <c r="C46" s="456"/>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row>
    <row r="47" spans="1:154" s="457" customFormat="1" ht="12"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458"/>
      <c r="AD47" s="38"/>
      <c r="AE47" s="38"/>
      <c r="AF47" s="45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row>
    <row r="48" spans="1:154" s="457" customFormat="1" ht="13.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459"/>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row>
    <row r="49" spans="1:154" s="457" customFormat="1" ht="13.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row>
    <row r="50" spans="1:154" s="457" customFormat="1" ht="13.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460"/>
      <c r="AD50" s="38"/>
      <c r="AE50" s="38"/>
      <c r="AF50" s="38"/>
      <c r="AG50" s="38"/>
      <c r="AH50" s="38"/>
      <c r="AI50" s="38"/>
      <c r="AJ50" s="460"/>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row>
    <row r="51" spans="1:154" s="457" customFormat="1" ht="13.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row>
    <row r="52" spans="1:154" s="457" customFormat="1" ht="13.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461"/>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row>
    <row r="53" spans="1:154" s="457" customFormat="1" ht="13.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row>
    <row r="54" spans="1:154" s="457" customFormat="1" ht="13.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row>
    <row r="55" spans="1:154" ht="13.5" customHeight="1"/>
    <row r="56" spans="1:154" ht="13.5" customHeight="1"/>
    <row r="57" spans="1:154" ht="13.5" customHeight="1"/>
  </sheetData>
  <mergeCells count="54">
    <mergeCell ref="J33:AX33"/>
    <mergeCell ref="V11:AM12"/>
    <mergeCell ref="V17:AM18"/>
    <mergeCell ref="CY19:DM19"/>
    <mergeCell ref="DN19:EE19"/>
    <mergeCell ref="M22:AN22"/>
    <mergeCell ref="BM22:CF22"/>
    <mergeCell ref="AM23:AV23"/>
    <mergeCell ref="V19:AM19"/>
    <mergeCell ref="AN19:BB19"/>
    <mergeCell ref="BC19:BQ19"/>
    <mergeCell ref="BR19:CI19"/>
    <mergeCell ref="CJ19:CX19"/>
    <mergeCell ref="AN17:CI17"/>
    <mergeCell ref="CJ17:EE17"/>
    <mergeCell ref="AN18:BB18"/>
    <mergeCell ref="BC18:BQ18"/>
    <mergeCell ref="BR18:CI18"/>
    <mergeCell ref="CJ18:CX18"/>
    <mergeCell ref="CY18:DM18"/>
    <mergeCell ref="DN18:EE18"/>
    <mergeCell ref="CY13:DM13"/>
    <mergeCell ref="DN13:EE13"/>
    <mergeCell ref="AT15:BH15"/>
    <mergeCell ref="BI15:BW15"/>
    <mergeCell ref="T16:AT16"/>
    <mergeCell ref="AU16:AZ16"/>
    <mergeCell ref="BA16:CA16"/>
    <mergeCell ref="V13:AM13"/>
    <mergeCell ref="AN13:BB13"/>
    <mergeCell ref="BC13:BQ13"/>
    <mergeCell ref="BR13:CI13"/>
    <mergeCell ref="CJ13:CX13"/>
    <mergeCell ref="AN11:CI11"/>
    <mergeCell ref="CJ11:EE11"/>
    <mergeCell ref="AN12:BB12"/>
    <mergeCell ref="BC12:BQ12"/>
    <mergeCell ref="BR12:CI12"/>
    <mergeCell ref="CJ12:CX12"/>
    <mergeCell ref="CY12:DM12"/>
    <mergeCell ref="DN12:EE12"/>
    <mergeCell ref="AM9:AY9"/>
    <mergeCell ref="AZ9:BN9"/>
    <mergeCell ref="T10:AT10"/>
    <mergeCell ref="AU10:AZ10"/>
    <mergeCell ref="BA10:CA10"/>
    <mergeCell ref="CR4:DK4"/>
    <mergeCell ref="DL4:DU4"/>
    <mergeCell ref="CR5:EL5"/>
    <mergeCell ref="M8:AN8"/>
    <mergeCell ref="BL8:CI8"/>
    <mergeCell ref="CJ8:DG8"/>
    <mergeCell ref="DH8:DI8"/>
    <mergeCell ref="DJ8:EG8"/>
  </mergeCells>
  <phoneticPr fontId="6"/>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4"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5" bestFit="1" customWidth="1"/>
    <col min="18" max="18" width="12.875" bestFit="1" customWidth="1"/>
  </cols>
  <sheetData>
    <row r="1" spans="1:12" ht="37.5" customHeight="1">
      <c r="A1" s="7" t="s">
        <v>278</v>
      </c>
      <c r="B1" s="16"/>
      <c r="C1" s="16"/>
      <c r="D1" s="16"/>
      <c r="E1" s="16"/>
      <c r="F1" s="16"/>
      <c r="G1" s="16"/>
      <c r="H1" s="16"/>
      <c r="I1" s="16"/>
      <c r="J1" s="16"/>
      <c r="K1" s="16"/>
      <c r="L1" s="16"/>
    </row>
    <row r="2" spans="1:12" ht="15" customHeight="1">
      <c r="A2" s="8" t="s">
        <v>227</v>
      </c>
      <c r="B2" s="10"/>
      <c r="C2" s="10"/>
      <c r="D2" s="10"/>
      <c r="E2" s="25"/>
      <c r="F2" s="10"/>
      <c r="G2" s="10"/>
      <c r="H2" s="10"/>
      <c r="I2" s="10"/>
      <c r="J2" s="10"/>
      <c r="K2" s="10"/>
      <c r="L2" s="10"/>
    </row>
    <row r="3" spans="1:12" ht="15" customHeight="1">
      <c r="A3" s="9"/>
      <c r="B3" s="10"/>
      <c r="C3" s="10"/>
      <c r="D3" s="10"/>
      <c r="E3" s="25"/>
      <c r="F3" s="10"/>
      <c r="G3" s="10"/>
      <c r="H3" s="10"/>
      <c r="I3" s="10"/>
      <c r="J3" s="10"/>
      <c r="K3" s="10"/>
      <c r="L3" s="10"/>
    </row>
    <row r="4" spans="1:12" ht="15" customHeight="1">
      <c r="A4" s="9"/>
      <c r="B4" s="10"/>
      <c r="C4" s="10"/>
      <c r="D4" s="10"/>
      <c r="E4" s="25"/>
      <c r="F4" s="10"/>
      <c r="G4" s="10"/>
      <c r="H4" s="10"/>
      <c r="I4" s="10"/>
      <c r="J4" s="10"/>
      <c r="K4" s="10"/>
      <c r="L4" s="10"/>
    </row>
    <row r="5" spans="1:12" ht="15" customHeight="1">
      <c r="A5" s="9"/>
      <c r="B5" s="10"/>
      <c r="C5" s="10"/>
      <c r="D5" s="10"/>
      <c r="E5" s="25"/>
      <c r="F5" s="10"/>
      <c r="G5" s="10"/>
      <c r="H5" s="10"/>
      <c r="I5" s="10"/>
      <c r="J5" s="10"/>
      <c r="K5" s="10"/>
      <c r="L5" s="10"/>
    </row>
    <row r="6" spans="1:12" ht="15" customHeight="1">
      <c r="A6" s="9"/>
      <c r="B6" s="10"/>
      <c r="C6" s="10"/>
      <c r="D6" s="10"/>
      <c r="E6" s="25"/>
      <c r="F6" s="10"/>
      <c r="G6" s="10"/>
      <c r="H6" s="10"/>
      <c r="I6" s="10"/>
      <c r="J6" s="10"/>
      <c r="K6" s="10"/>
      <c r="L6" s="10"/>
    </row>
    <row r="7" spans="1:12" ht="15" customHeight="1">
      <c r="A7" s="9"/>
      <c r="B7" s="10"/>
      <c r="C7" s="10"/>
      <c r="D7" s="10"/>
      <c r="E7" s="25"/>
      <c r="F7" s="10"/>
      <c r="G7" s="10"/>
      <c r="H7" s="10"/>
      <c r="I7" s="10"/>
      <c r="J7" s="10"/>
      <c r="K7" s="10"/>
      <c r="L7" s="10"/>
    </row>
    <row r="8" spans="1:12" ht="15" customHeight="1">
      <c r="A8" s="9"/>
      <c r="B8" s="10"/>
      <c r="C8" s="10"/>
      <c r="D8" s="10"/>
      <c r="E8" s="25"/>
      <c r="F8" s="10"/>
      <c r="G8" s="10"/>
      <c r="H8" s="10"/>
      <c r="I8" s="10"/>
      <c r="J8" s="10"/>
      <c r="K8" s="10"/>
      <c r="L8" s="10"/>
    </row>
    <row r="9" spans="1:12" ht="15" customHeight="1">
      <c r="A9" s="9"/>
      <c r="B9" s="10"/>
      <c r="C9" s="10"/>
      <c r="D9" s="10"/>
      <c r="E9" s="25"/>
      <c r="F9" s="10"/>
      <c r="G9" s="10"/>
      <c r="H9" s="10"/>
      <c r="I9" s="10"/>
      <c r="J9" s="10"/>
      <c r="K9" s="10"/>
      <c r="L9" s="10"/>
    </row>
    <row r="10" spans="1:12" ht="15" customHeight="1">
      <c r="A10" s="9"/>
      <c r="B10" s="10"/>
      <c r="C10" s="10"/>
      <c r="D10" s="10"/>
      <c r="E10" s="25"/>
      <c r="F10" s="10"/>
      <c r="G10" s="10"/>
      <c r="H10" s="10"/>
      <c r="I10" s="10"/>
      <c r="J10" s="10"/>
      <c r="K10" s="10"/>
      <c r="L10" s="10"/>
    </row>
    <row r="11" spans="1:12" ht="15" customHeight="1">
      <c r="A11" s="9"/>
      <c r="B11" s="10"/>
      <c r="C11" s="10"/>
      <c r="D11" s="10"/>
      <c r="E11" s="25"/>
      <c r="F11" s="10"/>
      <c r="G11" s="10"/>
      <c r="H11" s="10"/>
      <c r="I11" s="10"/>
      <c r="J11" s="10"/>
      <c r="K11" s="10"/>
      <c r="L11" s="10"/>
    </row>
    <row r="12" spans="1:12" ht="15" customHeight="1">
      <c r="A12" s="9"/>
      <c r="B12" s="10"/>
      <c r="C12" s="10"/>
      <c r="D12" s="10"/>
      <c r="E12" s="25"/>
      <c r="F12" s="10"/>
      <c r="G12" s="10"/>
      <c r="H12" s="10"/>
      <c r="I12" s="10"/>
      <c r="J12" s="10"/>
      <c r="K12" s="10"/>
      <c r="L12" s="10"/>
    </row>
    <row r="13" spans="1:12" ht="15" customHeight="1">
      <c r="A13" s="9"/>
      <c r="B13" s="10"/>
      <c r="C13" s="10"/>
      <c r="D13" s="10"/>
      <c r="E13" s="25"/>
      <c r="F13" s="10"/>
      <c r="G13" s="10"/>
      <c r="H13" s="10"/>
      <c r="I13" s="10"/>
      <c r="J13" s="10"/>
      <c r="K13" s="10"/>
      <c r="L13" s="10"/>
    </row>
    <row r="14" spans="1:12" ht="15" customHeight="1">
      <c r="A14" s="9"/>
      <c r="B14" s="10"/>
      <c r="C14" s="10"/>
      <c r="D14" s="10"/>
      <c r="E14" s="25"/>
      <c r="F14" s="10"/>
      <c r="G14" s="10"/>
      <c r="H14" s="10"/>
      <c r="I14" s="10"/>
      <c r="J14" s="10"/>
      <c r="K14" s="10"/>
      <c r="L14" s="10"/>
    </row>
    <row r="15" spans="1:12" ht="15" customHeight="1">
      <c r="A15" s="9"/>
      <c r="B15" s="10"/>
      <c r="C15" s="10"/>
      <c r="D15" s="10"/>
      <c r="E15" s="25"/>
      <c r="F15" s="10"/>
      <c r="G15" s="10"/>
      <c r="H15" s="10"/>
      <c r="I15" s="10"/>
      <c r="J15" s="10"/>
      <c r="K15" s="10"/>
      <c r="L15" s="10"/>
    </row>
    <row r="16" spans="1:12" ht="15" customHeight="1">
      <c r="A16" s="9"/>
      <c r="B16" s="10"/>
      <c r="C16" s="10"/>
      <c r="D16" s="10"/>
      <c r="E16" s="25"/>
      <c r="F16" s="10"/>
      <c r="G16" s="10"/>
      <c r="H16" s="10"/>
      <c r="I16" s="10"/>
      <c r="J16" s="10"/>
      <c r="K16" s="10"/>
      <c r="L16" s="10"/>
    </row>
    <row r="17" spans="1:16" ht="15" customHeight="1">
      <c r="A17" s="9"/>
      <c r="B17" s="10"/>
      <c r="C17" s="10"/>
      <c r="D17" s="10"/>
      <c r="E17" s="25"/>
      <c r="F17" s="10"/>
      <c r="G17" s="10"/>
      <c r="H17" s="10"/>
      <c r="I17" s="10"/>
      <c r="J17" s="10"/>
      <c r="K17" s="10"/>
      <c r="L17" s="10"/>
    </row>
    <row r="18" spans="1:16" ht="15" customHeight="1">
      <c r="A18" s="9"/>
      <c r="B18" s="10"/>
      <c r="C18" s="10"/>
      <c r="D18" s="10"/>
      <c r="E18" s="25"/>
      <c r="F18" s="10"/>
      <c r="G18" s="10"/>
      <c r="H18" s="10"/>
      <c r="I18" s="10"/>
      <c r="J18" s="10"/>
      <c r="K18" s="10"/>
      <c r="L18" s="10"/>
    </row>
    <row r="19" spans="1:16" ht="15" customHeight="1">
      <c r="A19" s="9"/>
      <c r="B19" s="10"/>
      <c r="C19" s="10"/>
      <c r="D19" s="10"/>
      <c r="E19" s="25"/>
      <c r="F19" s="10"/>
      <c r="G19" s="10"/>
      <c r="H19" s="10"/>
      <c r="I19" s="10"/>
      <c r="J19" s="10"/>
      <c r="K19" s="10"/>
      <c r="L19" s="10"/>
    </row>
    <row r="20" spans="1:16" ht="15" customHeight="1">
      <c r="A20" s="9"/>
      <c r="B20" s="10"/>
      <c r="C20" s="10"/>
      <c r="D20" s="10"/>
      <c r="E20" s="25"/>
      <c r="F20" s="10"/>
      <c r="G20" s="10"/>
      <c r="H20" s="10"/>
      <c r="I20" s="10"/>
      <c r="J20" s="10"/>
      <c r="K20" s="10"/>
      <c r="L20" s="10"/>
    </row>
    <row r="21" spans="1:16" ht="15" customHeight="1">
      <c r="A21" s="10"/>
      <c r="B21" s="17"/>
      <c r="C21" s="18"/>
      <c r="D21" s="20"/>
      <c r="E21" s="26"/>
      <c r="F21" s="32"/>
      <c r="G21" s="26"/>
      <c r="H21" s="32"/>
      <c r="I21" s="34"/>
      <c r="J21" s="35"/>
      <c r="K21" s="32"/>
      <c r="L21" s="36"/>
    </row>
    <row r="22" spans="1:16" ht="15" customHeight="1">
      <c r="A22" s="8" t="s">
        <v>228</v>
      </c>
      <c r="B22" s="17"/>
      <c r="C22" s="18"/>
      <c r="D22" s="20"/>
      <c r="E22" s="26"/>
      <c r="F22" s="32"/>
      <c r="G22" s="26"/>
      <c r="H22" s="32"/>
      <c r="I22" s="34"/>
      <c r="J22" s="35"/>
      <c r="K22" s="32"/>
      <c r="L22" s="36"/>
    </row>
    <row r="23" spans="1:16" s="6" customFormat="1" ht="15" customHeight="1">
      <c r="A23" s="526" t="s">
        <v>73</v>
      </c>
      <c r="B23" s="527"/>
      <c r="C23" s="532" t="s">
        <v>176</v>
      </c>
      <c r="D23" s="21" t="s">
        <v>229</v>
      </c>
      <c r="E23" s="27"/>
      <c r="F23" s="33"/>
      <c r="G23" s="27"/>
      <c r="H23" s="33" t="s">
        <v>230</v>
      </c>
      <c r="I23" s="33"/>
      <c r="J23" s="21" t="s">
        <v>204</v>
      </c>
      <c r="K23" s="33"/>
      <c r="L23" s="532" t="s">
        <v>178</v>
      </c>
      <c r="M23" s="539" t="s">
        <v>232</v>
      </c>
      <c r="P23" s="37"/>
    </row>
    <row r="24" spans="1:16" s="6" customFormat="1" ht="15" customHeight="1">
      <c r="A24" s="528"/>
      <c r="B24" s="529"/>
      <c r="C24" s="533"/>
      <c r="D24" s="22" t="s">
        <v>159</v>
      </c>
      <c r="E24" s="28"/>
      <c r="F24" s="22" t="s">
        <v>234</v>
      </c>
      <c r="G24" s="28"/>
      <c r="H24" s="542" t="s">
        <v>235</v>
      </c>
      <c r="I24" s="545" t="s">
        <v>236</v>
      </c>
      <c r="J24" s="542" t="s">
        <v>235</v>
      </c>
      <c r="K24" s="545" t="s">
        <v>236</v>
      </c>
      <c r="L24" s="536"/>
      <c r="M24" s="540"/>
      <c r="P24" s="37"/>
    </row>
    <row r="25" spans="1:16" s="6" customFormat="1" ht="15" customHeight="1">
      <c r="A25" s="528"/>
      <c r="B25" s="529"/>
      <c r="C25" s="534"/>
      <c r="D25" s="23" t="s">
        <v>238</v>
      </c>
      <c r="E25" s="29" t="s">
        <v>33</v>
      </c>
      <c r="F25" s="23" t="s">
        <v>238</v>
      </c>
      <c r="G25" s="29" t="s">
        <v>33</v>
      </c>
      <c r="H25" s="543"/>
      <c r="I25" s="546"/>
      <c r="J25" s="543"/>
      <c r="K25" s="546"/>
      <c r="L25" s="537"/>
      <c r="M25" s="540"/>
      <c r="P25" s="37"/>
    </row>
    <row r="26" spans="1:16" s="6" customFormat="1" ht="15" customHeight="1">
      <c r="A26" s="530"/>
      <c r="B26" s="531"/>
      <c r="C26" s="535"/>
      <c r="D26" s="24" t="s">
        <v>17</v>
      </c>
      <c r="E26" s="30" t="s">
        <v>8</v>
      </c>
      <c r="F26" s="24" t="s">
        <v>17</v>
      </c>
      <c r="G26" s="30" t="s">
        <v>8</v>
      </c>
      <c r="H26" s="544"/>
      <c r="I26" s="547"/>
      <c r="J26" s="544"/>
      <c r="K26" s="547"/>
      <c r="L26" s="538"/>
      <c r="M26" s="541"/>
      <c r="P26" s="37"/>
    </row>
    <row r="27" spans="1:16" s="19" customFormat="1" ht="15.75" customHeight="1">
      <c r="A27" s="349" t="s">
        <v>11</v>
      </c>
      <c r="B27" s="350">
        <v>40452</v>
      </c>
      <c r="C27" s="351">
        <v>1085997</v>
      </c>
      <c r="D27" s="352" t="s">
        <v>240</v>
      </c>
      <c r="E27" s="352" t="s">
        <v>240</v>
      </c>
      <c r="F27" s="353">
        <v>-10912</v>
      </c>
      <c r="G27" s="354">
        <v>-0.99</v>
      </c>
      <c r="H27" s="351">
        <v>-7254</v>
      </c>
      <c r="I27" s="355">
        <v>-0.66</v>
      </c>
      <c r="J27" s="351">
        <v>-3658</v>
      </c>
      <c r="K27" s="355">
        <v>-0.33</v>
      </c>
      <c r="L27" s="351">
        <v>390136</v>
      </c>
      <c r="M27" s="351">
        <v>1145</v>
      </c>
      <c r="P27" s="356"/>
    </row>
    <row r="28" spans="1:16" s="19" customFormat="1" ht="15.75" customHeight="1">
      <c r="A28" s="357"/>
      <c r="B28" s="358">
        <v>40817</v>
      </c>
      <c r="C28" s="359">
        <v>1075058</v>
      </c>
      <c r="D28" s="360" t="s">
        <v>240</v>
      </c>
      <c r="E28" s="360" t="s">
        <v>240</v>
      </c>
      <c r="F28" s="361">
        <v>-10939</v>
      </c>
      <c r="G28" s="362">
        <v>-1.01</v>
      </c>
      <c r="H28" s="359">
        <v>-7868</v>
      </c>
      <c r="I28" s="363">
        <v>-0.72</v>
      </c>
      <c r="J28" s="359">
        <v>-3071</v>
      </c>
      <c r="K28" s="363">
        <v>-0.28000000000000003</v>
      </c>
      <c r="L28" s="359">
        <v>391082</v>
      </c>
      <c r="M28" s="359">
        <v>946</v>
      </c>
      <c r="P28" s="356"/>
    </row>
    <row r="29" spans="1:16" s="19" customFormat="1" ht="15.75" customHeight="1">
      <c r="A29" s="357"/>
      <c r="B29" s="358">
        <v>41183</v>
      </c>
      <c r="C29" s="359">
        <v>1063143</v>
      </c>
      <c r="D29" s="360" t="s">
        <v>240</v>
      </c>
      <c r="E29" s="360" t="s">
        <v>240</v>
      </c>
      <c r="F29" s="361">
        <v>-11915</v>
      </c>
      <c r="G29" s="362">
        <v>-1.1100000000000001</v>
      </c>
      <c r="H29" s="359">
        <v>-8293</v>
      </c>
      <c r="I29" s="363">
        <v>-0.77</v>
      </c>
      <c r="J29" s="359">
        <v>-3622</v>
      </c>
      <c r="K29" s="363">
        <v>-0.34</v>
      </c>
      <c r="L29" s="359">
        <v>392187</v>
      </c>
      <c r="M29" s="359">
        <v>1105</v>
      </c>
      <c r="P29" s="356"/>
    </row>
    <row r="30" spans="1:16" s="19" customFormat="1" ht="15.75" customHeight="1">
      <c r="A30" s="357"/>
      <c r="B30" s="358">
        <v>41548</v>
      </c>
      <c r="C30" s="359">
        <v>1050132</v>
      </c>
      <c r="D30" s="360" t="s">
        <v>240</v>
      </c>
      <c r="E30" s="360" t="s">
        <v>240</v>
      </c>
      <c r="F30" s="361">
        <v>-13011</v>
      </c>
      <c r="G30" s="362">
        <v>-1.22</v>
      </c>
      <c r="H30" s="359">
        <v>-8768</v>
      </c>
      <c r="I30" s="363">
        <v>-0.82</v>
      </c>
      <c r="J30" s="359">
        <v>-4243</v>
      </c>
      <c r="K30" s="363">
        <v>-0.4</v>
      </c>
      <c r="L30" s="359">
        <v>392715</v>
      </c>
      <c r="M30" s="359">
        <v>528</v>
      </c>
      <c r="P30" s="356"/>
    </row>
    <row r="31" spans="1:16" s="19" customFormat="1" ht="15.75" customHeight="1">
      <c r="A31" s="357"/>
      <c r="B31" s="358">
        <v>41913</v>
      </c>
      <c r="C31" s="359">
        <v>1036861</v>
      </c>
      <c r="D31" s="360" t="s">
        <v>240</v>
      </c>
      <c r="E31" s="360" t="s">
        <v>240</v>
      </c>
      <c r="F31" s="361">
        <v>-13271</v>
      </c>
      <c r="G31" s="362">
        <v>-1.26</v>
      </c>
      <c r="H31" s="359">
        <v>-8785</v>
      </c>
      <c r="I31" s="363">
        <v>-0.84</v>
      </c>
      <c r="J31" s="359">
        <v>-4486</v>
      </c>
      <c r="K31" s="363">
        <v>-0.43</v>
      </c>
      <c r="L31" s="359">
        <v>393459</v>
      </c>
      <c r="M31" s="359">
        <v>744</v>
      </c>
      <c r="P31" s="356"/>
    </row>
    <row r="32" spans="1:16" s="19" customFormat="1" ht="15.75" customHeight="1">
      <c r="A32" s="357" t="s">
        <v>11</v>
      </c>
      <c r="B32" s="358">
        <v>42278</v>
      </c>
      <c r="C32" s="359">
        <v>1023119</v>
      </c>
      <c r="D32" s="360" t="s">
        <v>240</v>
      </c>
      <c r="E32" s="360" t="s">
        <v>240</v>
      </c>
      <c r="F32" s="361">
        <v>-13710</v>
      </c>
      <c r="G32" s="362">
        <v>-1.32</v>
      </c>
      <c r="H32" s="359">
        <v>-8921</v>
      </c>
      <c r="I32" s="363">
        <v>-0.86</v>
      </c>
      <c r="J32" s="359">
        <v>-4789</v>
      </c>
      <c r="K32" s="363">
        <v>-0.46</v>
      </c>
      <c r="L32" s="359">
        <v>388560</v>
      </c>
      <c r="M32" s="359">
        <v>141</v>
      </c>
      <c r="P32" s="356"/>
    </row>
    <row r="33" spans="1:19" s="19" customFormat="1" ht="15.75" customHeight="1">
      <c r="A33" s="357"/>
      <c r="B33" s="358">
        <v>42644</v>
      </c>
      <c r="C33" s="359">
        <v>1009659</v>
      </c>
      <c r="D33" s="360" t="s">
        <v>240</v>
      </c>
      <c r="E33" s="360" t="s">
        <v>240</v>
      </c>
      <c r="F33" s="361">
        <v>-13460</v>
      </c>
      <c r="G33" s="362">
        <v>-1.32</v>
      </c>
      <c r="H33" s="359">
        <v>-9360</v>
      </c>
      <c r="I33" s="363">
        <v>-0.91</v>
      </c>
      <c r="J33" s="359">
        <v>-4100</v>
      </c>
      <c r="K33" s="363">
        <v>-0.4</v>
      </c>
      <c r="L33" s="359">
        <v>389101</v>
      </c>
      <c r="M33" s="359">
        <v>541</v>
      </c>
      <c r="P33" s="356"/>
    </row>
    <row r="34" spans="1:19" s="19" customFormat="1" ht="15.75" customHeight="1">
      <c r="A34" s="357"/>
      <c r="B34" s="358">
        <v>43009</v>
      </c>
      <c r="C34" s="359">
        <v>995374</v>
      </c>
      <c r="D34" s="360" t="s">
        <v>240</v>
      </c>
      <c r="E34" s="360" t="s">
        <v>240</v>
      </c>
      <c r="F34" s="361">
        <v>-14285</v>
      </c>
      <c r="G34" s="362">
        <v>-1.41</v>
      </c>
      <c r="H34" s="359">
        <v>-10032</v>
      </c>
      <c r="I34" s="363">
        <v>-0.99</v>
      </c>
      <c r="J34" s="359">
        <v>-4253</v>
      </c>
      <c r="K34" s="363">
        <v>-0.42</v>
      </c>
      <c r="L34" s="359">
        <v>389239</v>
      </c>
      <c r="M34" s="359">
        <v>138</v>
      </c>
      <c r="O34" s="364"/>
      <c r="P34" s="356"/>
    </row>
    <row r="35" spans="1:19" s="19" customFormat="1" ht="15.75" customHeight="1">
      <c r="A35" s="357"/>
      <c r="B35" s="358">
        <v>43374</v>
      </c>
      <c r="C35" s="359">
        <v>980684</v>
      </c>
      <c r="D35" s="360" t="s">
        <v>240</v>
      </c>
      <c r="E35" s="360" t="s">
        <v>240</v>
      </c>
      <c r="F35" s="361">
        <v>-14690</v>
      </c>
      <c r="G35" s="362">
        <v>-1.48</v>
      </c>
      <c r="H35" s="359">
        <v>-10280</v>
      </c>
      <c r="I35" s="363">
        <v>-1.03</v>
      </c>
      <c r="J35" s="359">
        <v>-4410</v>
      </c>
      <c r="K35" s="363">
        <v>-0.44</v>
      </c>
      <c r="L35" s="359">
        <v>389302</v>
      </c>
      <c r="M35" s="359">
        <v>63</v>
      </c>
      <c r="P35" s="356"/>
    </row>
    <row r="36" spans="1:19" s="19" customFormat="1" ht="15.75" customHeight="1">
      <c r="A36" s="365"/>
      <c r="B36" s="366" t="s">
        <v>144</v>
      </c>
      <c r="C36" s="367">
        <v>965927</v>
      </c>
      <c r="D36" s="368" t="s">
        <v>240</v>
      </c>
      <c r="E36" s="368" t="s">
        <v>240</v>
      </c>
      <c r="F36" s="369">
        <v>-14757</v>
      </c>
      <c r="G36" s="370">
        <v>-1.5</v>
      </c>
      <c r="H36" s="371">
        <v>-10840</v>
      </c>
      <c r="I36" s="370">
        <v>-1.1100000000000001</v>
      </c>
      <c r="J36" s="371">
        <v>-3917</v>
      </c>
      <c r="K36" s="372">
        <v>-0.4</v>
      </c>
      <c r="L36" s="373">
        <v>389380</v>
      </c>
      <c r="M36" s="371">
        <v>78</v>
      </c>
      <c r="O36" s="374"/>
      <c r="P36" s="356"/>
      <c r="R36" s="356"/>
      <c r="S36" s="356"/>
    </row>
    <row r="37" spans="1:19" s="19" customFormat="1" ht="15.75" customHeight="1">
      <c r="A37" s="12"/>
      <c r="B37" s="358" t="s">
        <v>390</v>
      </c>
      <c r="C37" s="375">
        <v>969462</v>
      </c>
      <c r="D37" s="376">
        <v>-1034</v>
      </c>
      <c r="E37" s="377">
        <v>-0.11</v>
      </c>
      <c r="F37" s="376">
        <v>-14467</v>
      </c>
      <c r="G37" s="377">
        <v>-1.47</v>
      </c>
      <c r="H37" s="376">
        <v>-939</v>
      </c>
      <c r="I37" s="377">
        <v>-0.1</v>
      </c>
      <c r="J37" s="376">
        <v>-95</v>
      </c>
      <c r="K37" s="377">
        <v>-0.01</v>
      </c>
      <c r="L37" s="378">
        <v>389426</v>
      </c>
      <c r="M37" s="376">
        <v>45</v>
      </c>
      <c r="P37" s="356"/>
      <c r="R37" s="356"/>
      <c r="S37" s="356"/>
    </row>
    <row r="38" spans="1:19" s="19" customFormat="1" ht="15.75" customHeight="1">
      <c r="A38" s="12"/>
      <c r="B38" s="379" t="s">
        <v>118</v>
      </c>
      <c r="C38" s="375">
        <v>968580</v>
      </c>
      <c r="D38" s="376">
        <v>-882</v>
      </c>
      <c r="E38" s="377">
        <v>-0.09</v>
      </c>
      <c r="F38" s="376">
        <v>-14420</v>
      </c>
      <c r="G38" s="377">
        <v>-1.47</v>
      </c>
      <c r="H38" s="376">
        <v>-749</v>
      </c>
      <c r="I38" s="377">
        <v>-0.08</v>
      </c>
      <c r="J38" s="376">
        <v>-133</v>
      </c>
      <c r="K38" s="377">
        <v>-0.01</v>
      </c>
      <c r="L38" s="378">
        <v>389371</v>
      </c>
      <c r="M38" s="376">
        <v>-55</v>
      </c>
      <c r="N38" s="356"/>
      <c r="P38" s="356"/>
      <c r="R38" s="356"/>
      <c r="S38" s="356"/>
    </row>
    <row r="39" spans="1:19" s="19" customFormat="1" ht="15.75" customHeight="1">
      <c r="A39" s="12"/>
      <c r="B39" s="380" t="s">
        <v>182</v>
      </c>
      <c r="C39" s="375">
        <v>967740</v>
      </c>
      <c r="D39" s="376">
        <v>-840</v>
      </c>
      <c r="E39" s="377">
        <v>-0.09</v>
      </c>
      <c r="F39" s="376">
        <v>-14545</v>
      </c>
      <c r="G39" s="377">
        <v>-1.48</v>
      </c>
      <c r="H39" s="376">
        <v>-798</v>
      </c>
      <c r="I39" s="377">
        <v>-0.08</v>
      </c>
      <c r="J39" s="376">
        <v>-42</v>
      </c>
      <c r="K39" s="377">
        <v>0</v>
      </c>
      <c r="L39" s="378">
        <v>389373</v>
      </c>
      <c r="M39" s="376">
        <v>2</v>
      </c>
      <c r="N39" s="356"/>
      <c r="P39" s="356"/>
      <c r="R39" s="356"/>
      <c r="S39" s="356"/>
    </row>
    <row r="40" spans="1:19" s="19" customFormat="1" ht="15.75" customHeight="1">
      <c r="A40" s="12"/>
      <c r="B40" s="380" t="s">
        <v>155</v>
      </c>
      <c r="C40" s="375">
        <v>966964</v>
      </c>
      <c r="D40" s="376">
        <v>-776</v>
      </c>
      <c r="E40" s="377">
        <v>-0.08</v>
      </c>
      <c r="F40" s="376">
        <v>-14679</v>
      </c>
      <c r="G40" s="377">
        <v>-1.5</v>
      </c>
      <c r="H40" s="376">
        <v>-883</v>
      </c>
      <c r="I40" s="377">
        <v>-0.09</v>
      </c>
      <c r="J40" s="376">
        <v>107</v>
      </c>
      <c r="K40" s="377">
        <v>0.01</v>
      </c>
      <c r="L40" s="378">
        <v>389490</v>
      </c>
      <c r="M40" s="376">
        <v>117</v>
      </c>
      <c r="N40" s="356"/>
      <c r="P40" s="356"/>
      <c r="R40" s="356"/>
    </row>
    <row r="41" spans="1:19" s="19" customFormat="1" ht="15.75" customHeight="1">
      <c r="A41" s="12"/>
      <c r="B41" s="379" t="s">
        <v>69</v>
      </c>
      <c r="C41" s="375">
        <v>965927</v>
      </c>
      <c r="D41" s="376">
        <v>-1037</v>
      </c>
      <c r="E41" s="381">
        <v>-0.11</v>
      </c>
      <c r="F41" s="382">
        <v>-14757</v>
      </c>
      <c r="G41" s="381">
        <v>-1.5</v>
      </c>
      <c r="H41" s="382">
        <v>-812</v>
      </c>
      <c r="I41" s="381">
        <v>-0.08</v>
      </c>
      <c r="J41" s="382">
        <v>-225</v>
      </c>
      <c r="K41" s="377">
        <v>-0.02</v>
      </c>
      <c r="L41" s="383">
        <v>389380</v>
      </c>
      <c r="M41" s="382">
        <v>-110</v>
      </c>
      <c r="N41" s="356"/>
      <c r="P41" s="356"/>
    </row>
    <row r="42" spans="1:19" s="19" customFormat="1" ht="15.75" customHeight="1">
      <c r="A42" s="12"/>
      <c r="B42" s="379" t="s">
        <v>281</v>
      </c>
      <c r="C42" s="375">
        <v>964932</v>
      </c>
      <c r="D42" s="376">
        <v>-995</v>
      </c>
      <c r="E42" s="381">
        <v>-0.1</v>
      </c>
      <c r="F42" s="382">
        <v>-14833</v>
      </c>
      <c r="G42" s="381">
        <v>-1.51</v>
      </c>
      <c r="H42" s="382">
        <v>-957</v>
      </c>
      <c r="I42" s="381">
        <v>-0.1</v>
      </c>
      <c r="J42" s="382">
        <v>-38</v>
      </c>
      <c r="K42" s="377">
        <v>0</v>
      </c>
      <c r="L42" s="383">
        <v>389348</v>
      </c>
      <c r="M42" s="382">
        <v>-32</v>
      </c>
      <c r="N42" s="356"/>
      <c r="P42" s="356"/>
    </row>
    <row r="43" spans="1:19" s="19" customFormat="1" ht="15.75" customHeight="1">
      <c r="A43" s="12"/>
      <c r="B43" s="379" t="s">
        <v>357</v>
      </c>
      <c r="C43" s="375">
        <v>963936</v>
      </c>
      <c r="D43" s="376">
        <v>-996</v>
      </c>
      <c r="E43" s="381">
        <v>-0.1</v>
      </c>
      <c r="F43" s="382">
        <v>-14818</v>
      </c>
      <c r="G43" s="381">
        <v>-1.51</v>
      </c>
      <c r="H43" s="382">
        <v>-1052</v>
      </c>
      <c r="I43" s="381">
        <v>-0.11</v>
      </c>
      <c r="J43" s="382">
        <v>56</v>
      </c>
      <c r="K43" s="377">
        <v>0.01</v>
      </c>
      <c r="L43" s="383">
        <v>389270</v>
      </c>
      <c r="M43" s="382">
        <v>-78</v>
      </c>
      <c r="N43" s="356"/>
      <c r="P43" s="356"/>
    </row>
    <row r="44" spans="1:19" s="19" customFormat="1" ht="15.75" customHeight="1">
      <c r="A44" s="12"/>
      <c r="B44" s="379" t="s">
        <v>358</v>
      </c>
      <c r="C44" s="375">
        <v>962785</v>
      </c>
      <c r="D44" s="376">
        <v>-1151</v>
      </c>
      <c r="E44" s="381">
        <v>-0.12</v>
      </c>
      <c r="F44" s="382">
        <v>-14890</v>
      </c>
      <c r="G44" s="381">
        <v>-1.52</v>
      </c>
      <c r="H44" s="382">
        <v>-1048</v>
      </c>
      <c r="I44" s="381">
        <v>-0.11</v>
      </c>
      <c r="J44" s="382">
        <v>-103</v>
      </c>
      <c r="K44" s="377">
        <v>-0.01</v>
      </c>
      <c r="L44" s="383">
        <v>389030</v>
      </c>
      <c r="M44" s="382">
        <v>-240</v>
      </c>
      <c r="N44" s="356"/>
      <c r="P44" s="356"/>
    </row>
    <row r="45" spans="1:19" s="19" customFormat="1" ht="15.75" customHeight="1">
      <c r="A45" s="11"/>
      <c r="B45" s="379" t="s">
        <v>346</v>
      </c>
      <c r="C45" s="375">
        <v>961504</v>
      </c>
      <c r="D45" s="376">
        <v>-1281</v>
      </c>
      <c r="E45" s="381">
        <v>-0.13</v>
      </c>
      <c r="F45" s="382">
        <v>-14907</v>
      </c>
      <c r="G45" s="381">
        <v>-1.53</v>
      </c>
      <c r="H45" s="382">
        <v>-1149</v>
      </c>
      <c r="I45" s="381">
        <v>-0.12</v>
      </c>
      <c r="J45" s="382">
        <v>-132</v>
      </c>
      <c r="K45" s="377">
        <v>-0.01</v>
      </c>
      <c r="L45" s="383">
        <v>388748</v>
      </c>
      <c r="M45" s="382">
        <v>-282</v>
      </c>
      <c r="N45" s="356"/>
      <c r="P45" s="356"/>
    </row>
    <row r="46" spans="1:19" s="19" customFormat="1" ht="15.75" customHeight="1">
      <c r="A46" s="12"/>
      <c r="B46" s="379" t="s">
        <v>290</v>
      </c>
      <c r="C46" s="375">
        <v>960271</v>
      </c>
      <c r="D46" s="376">
        <v>-1233</v>
      </c>
      <c r="E46" s="381">
        <v>-0.13</v>
      </c>
      <c r="F46" s="382">
        <v>-14919</v>
      </c>
      <c r="G46" s="381">
        <v>-1.53</v>
      </c>
      <c r="H46" s="382">
        <v>-904</v>
      </c>
      <c r="I46" s="381">
        <v>-0.09</v>
      </c>
      <c r="J46" s="382">
        <v>-329</v>
      </c>
      <c r="K46" s="377">
        <v>-0.03</v>
      </c>
      <c r="L46" s="383">
        <v>388436</v>
      </c>
      <c r="M46" s="382">
        <v>-312</v>
      </c>
      <c r="N46" s="356"/>
      <c r="P46" s="356"/>
    </row>
    <row r="47" spans="1:19" s="19" customFormat="1" ht="15.75" customHeight="1">
      <c r="A47" s="12"/>
      <c r="B47" s="379" t="s">
        <v>383</v>
      </c>
      <c r="C47" s="375">
        <v>956346</v>
      </c>
      <c r="D47" s="376">
        <v>-3925</v>
      </c>
      <c r="E47" s="381">
        <v>-0.41</v>
      </c>
      <c r="F47" s="382">
        <v>-14356</v>
      </c>
      <c r="G47" s="381">
        <v>-1.48</v>
      </c>
      <c r="H47" s="382">
        <v>-973</v>
      </c>
      <c r="I47" s="381">
        <v>-0.1</v>
      </c>
      <c r="J47" s="382">
        <v>-2952</v>
      </c>
      <c r="K47" s="377">
        <v>-0.31</v>
      </c>
      <c r="L47" s="383">
        <v>388405</v>
      </c>
      <c r="M47" s="382">
        <v>-31</v>
      </c>
      <c r="N47" s="356"/>
      <c r="P47" s="356"/>
    </row>
    <row r="48" spans="1:19" s="19" customFormat="1" ht="15.75" customHeight="1">
      <c r="A48" s="12"/>
      <c r="B48" s="379" t="s">
        <v>391</v>
      </c>
      <c r="C48" s="375">
        <v>956093</v>
      </c>
      <c r="D48" s="376">
        <v>-253</v>
      </c>
      <c r="E48" s="381">
        <v>-0.03</v>
      </c>
      <c r="F48" s="382">
        <v>-14403</v>
      </c>
      <c r="G48" s="381">
        <v>-1.48</v>
      </c>
      <c r="H48" s="382">
        <v>-868</v>
      </c>
      <c r="I48" s="381">
        <v>-0.09</v>
      </c>
      <c r="J48" s="382">
        <v>615</v>
      </c>
      <c r="K48" s="377">
        <v>0.06</v>
      </c>
      <c r="L48" s="383">
        <v>389631</v>
      </c>
      <c r="M48" s="382">
        <v>1226</v>
      </c>
      <c r="N48" s="356"/>
      <c r="P48" s="356"/>
    </row>
    <row r="49" spans="1:16" s="19" customFormat="1" ht="15.75" customHeight="1">
      <c r="A49" s="13"/>
      <c r="B49" s="384" t="s">
        <v>392</v>
      </c>
      <c r="C49" s="385">
        <v>955211</v>
      </c>
      <c r="D49" s="386">
        <v>-882</v>
      </c>
      <c r="E49" s="387">
        <v>-0.09</v>
      </c>
      <c r="F49" s="388">
        <v>-14251</v>
      </c>
      <c r="G49" s="387">
        <v>-1.47</v>
      </c>
      <c r="H49" s="388">
        <v>-877</v>
      </c>
      <c r="I49" s="387">
        <v>-0.09</v>
      </c>
      <c r="J49" s="388">
        <v>-5</v>
      </c>
      <c r="K49" s="387">
        <v>0</v>
      </c>
      <c r="L49" s="389">
        <v>389557</v>
      </c>
      <c r="M49" s="388">
        <v>-74</v>
      </c>
      <c r="N49" s="356"/>
      <c r="P49" s="356"/>
    </row>
    <row r="50" spans="1:16" ht="5.25" customHeight="1">
      <c r="A50" s="12"/>
      <c r="B50" s="17"/>
      <c r="C50" s="18"/>
      <c r="D50" s="20"/>
      <c r="E50" s="26"/>
      <c r="F50" s="32"/>
      <c r="G50" s="26"/>
      <c r="H50" s="32"/>
      <c r="I50" s="34"/>
      <c r="J50" s="35"/>
      <c r="K50" s="32"/>
      <c r="L50" s="36"/>
    </row>
    <row r="51" spans="1:16" ht="11.25" customHeight="1">
      <c r="A51" s="12"/>
      <c r="B51" s="17"/>
      <c r="C51" s="18"/>
      <c r="D51" s="20"/>
      <c r="E51" s="26"/>
      <c r="F51" s="32"/>
      <c r="G51" s="26"/>
      <c r="H51" s="32"/>
      <c r="I51" s="34"/>
      <c r="J51" s="35"/>
      <c r="K51" s="32"/>
      <c r="L51" s="36"/>
    </row>
    <row r="52" spans="1:16" ht="11.25" customHeight="1">
      <c r="A52" s="12"/>
      <c r="B52" s="17"/>
      <c r="C52" s="18"/>
      <c r="D52" s="20"/>
      <c r="E52" s="26"/>
      <c r="F52" s="32"/>
      <c r="G52" s="26"/>
      <c r="H52" s="32"/>
      <c r="I52" s="34"/>
      <c r="J52" s="35"/>
      <c r="K52" s="32"/>
      <c r="L52" s="36"/>
    </row>
    <row r="53" spans="1:16" ht="11.25" customHeight="1">
      <c r="A53" s="14"/>
      <c r="B53" s="10"/>
      <c r="C53" s="10"/>
      <c r="D53" s="10"/>
      <c r="E53" s="25"/>
      <c r="F53" s="10"/>
      <c r="G53" s="10"/>
      <c r="H53" s="10"/>
      <c r="I53" s="10"/>
      <c r="J53" s="10"/>
      <c r="K53" s="10"/>
      <c r="L53" s="10"/>
    </row>
    <row r="54" spans="1:16" ht="11.25" customHeight="1">
      <c r="A54" s="14"/>
      <c r="B54" s="10"/>
      <c r="C54" s="10"/>
      <c r="D54" s="10"/>
      <c r="E54" s="25"/>
      <c r="F54" s="10"/>
      <c r="G54" s="10"/>
      <c r="H54" s="10"/>
      <c r="I54" s="10"/>
      <c r="J54" s="10"/>
      <c r="K54" s="10"/>
      <c r="L54" s="10"/>
    </row>
    <row r="55" spans="1:16" ht="11.25" customHeight="1">
      <c r="A55" s="10"/>
      <c r="B55" s="17"/>
      <c r="C55" s="18"/>
      <c r="D55" s="20"/>
      <c r="E55" s="26"/>
      <c r="F55" s="32"/>
      <c r="G55" s="26"/>
      <c r="H55" s="32"/>
      <c r="I55" s="34"/>
      <c r="J55" s="35"/>
      <c r="K55" s="32"/>
      <c r="L55" s="36"/>
    </row>
    <row r="56" spans="1:16" ht="11.25" customHeight="1">
      <c r="A56" s="14"/>
    </row>
    <row r="57" spans="1:16" ht="11.25" customHeight="1">
      <c r="A57" s="14"/>
      <c r="B57" s="15"/>
      <c r="C57" s="19"/>
      <c r="D57" s="19"/>
      <c r="E57" s="31"/>
      <c r="F57" s="19"/>
    </row>
    <row r="58" spans="1:16" ht="11.25" customHeight="1">
      <c r="A58" s="14"/>
    </row>
    <row r="59" spans="1:16" ht="11.25" customHeight="1">
      <c r="A59" s="15"/>
    </row>
    <row r="60" spans="1:16" ht="11.25" customHeight="1"/>
    <row r="61" spans="1:16" ht="11.25" customHeight="1"/>
    <row r="62" spans="1:16" ht="11.25" customHeight="1"/>
    <row r="63" spans="1:16" ht="11.25" customHeight="1"/>
    <row r="64" spans="1:16"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6"/>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5"/>
  <sheetViews>
    <sheetView showGridLines="0" view="pageBreakPreview" zoomScaleNormal="120" zoomScaleSheetLayoutView="100" workbookViewId="0"/>
  </sheetViews>
  <sheetFormatPr defaultRowHeight="12"/>
  <cols>
    <col min="1" max="1" width="20.75" style="38" customWidth="1"/>
    <col min="2" max="3" width="8.625" style="38" customWidth="1"/>
    <col min="4" max="4" width="10" style="38" customWidth="1"/>
    <col min="5" max="6" width="8.625" style="38" customWidth="1"/>
    <col min="7" max="7" width="10" style="38" customWidth="1"/>
    <col min="8" max="8" width="12.5" style="38" customWidth="1"/>
    <col min="9" max="10" width="9" style="38" customWidth="1"/>
    <col min="11" max="11" width="8.75" style="38" customWidth="1"/>
    <col min="12" max="12" width="9" style="38" customWidth="1"/>
    <col min="13" max="16384" width="9" style="38"/>
  </cols>
  <sheetData>
    <row r="1" spans="1:8" ht="26.25" customHeight="1">
      <c r="A1" s="41" t="s">
        <v>279</v>
      </c>
      <c r="B1" s="46"/>
      <c r="C1" s="46"/>
      <c r="D1" s="46"/>
      <c r="E1" s="46"/>
      <c r="F1" s="46"/>
      <c r="G1" s="46"/>
      <c r="H1" s="46"/>
    </row>
    <row r="2" spans="1:8" ht="3.75" customHeight="1">
      <c r="B2" s="47"/>
    </row>
    <row r="3" spans="1:8" ht="13.5" customHeight="1">
      <c r="A3" s="12" t="s">
        <v>206</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2" t="s">
        <v>10</v>
      </c>
      <c r="H24" s="53" t="s">
        <v>166</v>
      </c>
    </row>
    <row r="25" spans="1:10" s="39" customFormat="1" ht="15" customHeight="1">
      <c r="A25" s="548" t="s">
        <v>192</v>
      </c>
      <c r="B25" s="48" t="s">
        <v>3</v>
      </c>
      <c r="C25" s="48"/>
      <c r="D25" s="48"/>
      <c r="E25" s="51" t="s">
        <v>241</v>
      </c>
      <c r="F25" s="48"/>
      <c r="G25" s="52"/>
      <c r="H25" s="551" t="s">
        <v>242</v>
      </c>
    </row>
    <row r="26" spans="1:10" s="40" customFormat="1" ht="15" customHeight="1">
      <c r="A26" s="549"/>
      <c r="B26" s="554" t="s">
        <v>205</v>
      </c>
      <c r="C26" s="554" t="s">
        <v>191</v>
      </c>
      <c r="D26" s="556" t="s">
        <v>270</v>
      </c>
      <c r="E26" s="554" t="s">
        <v>258</v>
      </c>
      <c r="F26" s="554" t="s">
        <v>1</v>
      </c>
      <c r="G26" s="556" t="s">
        <v>271</v>
      </c>
      <c r="H26" s="552"/>
    </row>
    <row r="27" spans="1:10" s="40" customFormat="1" ht="11.25" customHeight="1">
      <c r="A27" s="550"/>
      <c r="B27" s="555"/>
      <c r="C27" s="555"/>
      <c r="D27" s="555"/>
      <c r="E27" s="555"/>
      <c r="F27" s="555"/>
      <c r="G27" s="555"/>
      <c r="H27" s="553"/>
    </row>
    <row r="28" spans="1:10" s="392" customFormat="1" ht="15.75" customHeight="1">
      <c r="A28" s="390" t="s">
        <v>209</v>
      </c>
      <c r="B28" s="391">
        <v>6871</v>
      </c>
      <c r="C28" s="391">
        <v>14125</v>
      </c>
      <c r="D28" s="391">
        <v>-7254</v>
      </c>
      <c r="E28" s="391">
        <v>14401</v>
      </c>
      <c r="F28" s="391">
        <v>18059</v>
      </c>
      <c r="G28" s="391">
        <v>-3658</v>
      </c>
      <c r="H28" s="391">
        <v>-10912</v>
      </c>
    </row>
    <row r="29" spans="1:10" s="392" customFormat="1" ht="15.75" customHeight="1">
      <c r="A29" s="390" t="s">
        <v>211</v>
      </c>
      <c r="B29" s="391">
        <v>6715</v>
      </c>
      <c r="C29" s="391">
        <v>14583</v>
      </c>
      <c r="D29" s="391">
        <v>-7868</v>
      </c>
      <c r="E29" s="391">
        <v>14444</v>
      </c>
      <c r="F29" s="391">
        <v>17515</v>
      </c>
      <c r="G29" s="391">
        <v>-3071</v>
      </c>
      <c r="H29" s="391">
        <v>-10939</v>
      </c>
    </row>
    <row r="30" spans="1:10" s="392" customFormat="1" ht="15.75" customHeight="1">
      <c r="A30" s="390" t="s">
        <v>157</v>
      </c>
      <c r="B30" s="391">
        <v>6505</v>
      </c>
      <c r="C30" s="391">
        <v>14798</v>
      </c>
      <c r="D30" s="391">
        <v>-8293</v>
      </c>
      <c r="E30" s="391">
        <v>13956</v>
      </c>
      <c r="F30" s="391">
        <v>17578</v>
      </c>
      <c r="G30" s="391">
        <v>-3622</v>
      </c>
      <c r="H30" s="391">
        <v>-11915</v>
      </c>
    </row>
    <row r="31" spans="1:10" s="392" customFormat="1" ht="15.75" customHeight="1">
      <c r="A31" s="390" t="s">
        <v>212</v>
      </c>
      <c r="B31" s="391">
        <v>6248</v>
      </c>
      <c r="C31" s="391">
        <v>15016</v>
      </c>
      <c r="D31" s="391">
        <v>-8768</v>
      </c>
      <c r="E31" s="391">
        <v>13797</v>
      </c>
      <c r="F31" s="391">
        <v>18040</v>
      </c>
      <c r="G31" s="391">
        <v>-4243</v>
      </c>
      <c r="H31" s="391">
        <v>-13011</v>
      </c>
      <c r="I31" s="393"/>
    </row>
    <row r="32" spans="1:10" s="392" customFormat="1" ht="15.75" customHeight="1">
      <c r="A32" s="390" t="s">
        <v>225</v>
      </c>
      <c r="B32" s="391">
        <v>6077</v>
      </c>
      <c r="C32" s="391">
        <v>14862</v>
      </c>
      <c r="D32" s="391">
        <v>-8785</v>
      </c>
      <c r="E32" s="391">
        <v>13440</v>
      </c>
      <c r="F32" s="391">
        <v>17926</v>
      </c>
      <c r="G32" s="391">
        <v>-4486</v>
      </c>
      <c r="H32" s="391">
        <v>-13271</v>
      </c>
      <c r="J32" s="394"/>
    </row>
    <row r="33" spans="1:10" s="392" customFormat="1" ht="15.75" customHeight="1">
      <c r="A33" s="390" t="s">
        <v>19</v>
      </c>
      <c r="B33" s="391">
        <v>5988</v>
      </c>
      <c r="C33" s="391">
        <v>14909</v>
      </c>
      <c r="D33" s="391">
        <v>-8921</v>
      </c>
      <c r="E33" s="391">
        <v>12959</v>
      </c>
      <c r="F33" s="391">
        <v>17748</v>
      </c>
      <c r="G33" s="391">
        <v>-4789</v>
      </c>
      <c r="H33" s="391">
        <v>-13710</v>
      </c>
    </row>
    <row r="34" spans="1:10" s="392" customFormat="1" ht="15.75" customHeight="1">
      <c r="A34" s="390" t="s">
        <v>213</v>
      </c>
      <c r="B34" s="391">
        <v>5739</v>
      </c>
      <c r="C34" s="391">
        <v>15099</v>
      </c>
      <c r="D34" s="391">
        <v>-9360</v>
      </c>
      <c r="E34" s="391">
        <v>13323</v>
      </c>
      <c r="F34" s="391">
        <v>17423</v>
      </c>
      <c r="G34" s="391">
        <v>-4100</v>
      </c>
      <c r="H34" s="391">
        <v>-13460</v>
      </c>
    </row>
    <row r="35" spans="1:10" s="392" customFormat="1" ht="15.75" customHeight="1">
      <c r="A35" s="390" t="s">
        <v>77</v>
      </c>
      <c r="B35" s="391">
        <v>5461</v>
      </c>
      <c r="C35" s="391">
        <v>15493</v>
      </c>
      <c r="D35" s="391">
        <v>-10032</v>
      </c>
      <c r="E35" s="391">
        <v>12498</v>
      </c>
      <c r="F35" s="391">
        <v>16751</v>
      </c>
      <c r="G35" s="391">
        <v>-4253</v>
      </c>
      <c r="H35" s="391">
        <v>-14285</v>
      </c>
    </row>
    <row r="36" spans="1:10" s="392" customFormat="1" ht="15.75" customHeight="1">
      <c r="A36" s="390" t="s">
        <v>292</v>
      </c>
      <c r="B36" s="391">
        <v>5116</v>
      </c>
      <c r="C36" s="391">
        <v>15396</v>
      </c>
      <c r="D36" s="391">
        <v>-10280</v>
      </c>
      <c r="E36" s="391">
        <v>12122</v>
      </c>
      <c r="F36" s="391">
        <v>16532</v>
      </c>
      <c r="G36" s="391">
        <v>-4410</v>
      </c>
      <c r="H36" s="391">
        <v>-14690</v>
      </c>
    </row>
    <row r="37" spans="1:10" s="392" customFormat="1" ht="15.75" customHeight="1">
      <c r="A37" s="395" t="s">
        <v>354</v>
      </c>
      <c r="B37" s="396">
        <v>4863</v>
      </c>
      <c r="C37" s="396">
        <v>15703</v>
      </c>
      <c r="D37" s="396">
        <v>-10840</v>
      </c>
      <c r="E37" s="396">
        <v>12618</v>
      </c>
      <c r="F37" s="396">
        <v>16535</v>
      </c>
      <c r="G37" s="396">
        <v>-3917</v>
      </c>
      <c r="H37" s="396">
        <v>-14757</v>
      </c>
    </row>
    <row r="38" spans="1:10" s="392" customFormat="1" ht="15.75" customHeight="1">
      <c r="A38" s="397" t="s">
        <v>398</v>
      </c>
      <c r="B38" s="398">
        <v>389</v>
      </c>
      <c r="C38" s="398">
        <v>1138</v>
      </c>
      <c r="D38" s="399">
        <v>-749</v>
      </c>
      <c r="E38" s="399">
        <v>706</v>
      </c>
      <c r="F38" s="399">
        <v>839</v>
      </c>
      <c r="G38" s="399">
        <v>-133</v>
      </c>
      <c r="H38" s="399">
        <v>-882</v>
      </c>
      <c r="J38" s="391"/>
    </row>
    <row r="39" spans="1:10" s="392" customFormat="1" ht="15.75" customHeight="1">
      <c r="A39" s="400" t="s">
        <v>96</v>
      </c>
      <c r="B39" s="401">
        <v>459</v>
      </c>
      <c r="C39" s="401">
        <v>1257</v>
      </c>
      <c r="D39" s="402">
        <v>-798</v>
      </c>
      <c r="E39" s="402">
        <v>1067</v>
      </c>
      <c r="F39" s="402">
        <v>1109</v>
      </c>
      <c r="G39" s="402">
        <v>-42</v>
      </c>
      <c r="H39" s="402">
        <v>-840</v>
      </c>
      <c r="J39" s="391"/>
    </row>
    <row r="40" spans="1:10" s="392" customFormat="1" ht="15.75" customHeight="1">
      <c r="A40" s="400" t="s">
        <v>353</v>
      </c>
      <c r="B40" s="401">
        <v>385</v>
      </c>
      <c r="C40" s="401">
        <v>1268</v>
      </c>
      <c r="D40" s="402">
        <v>-883</v>
      </c>
      <c r="E40" s="402">
        <v>1076</v>
      </c>
      <c r="F40" s="402">
        <v>969</v>
      </c>
      <c r="G40" s="402">
        <v>107</v>
      </c>
      <c r="H40" s="402">
        <v>-776</v>
      </c>
      <c r="J40" s="391"/>
    </row>
    <row r="41" spans="1:10" s="392" customFormat="1" ht="15.75" customHeight="1">
      <c r="A41" s="400" t="s">
        <v>50</v>
      </c>
      <c r="B41" s="401">
        <v>396</v>
      </c>
      <c r="C41" s="401">
        <v>1208</v>
      </c>
      <c r="D41" s="402">
        <v>-812</v>
      </c>
      <c r="E41" s="402">
        <v>787</v>
      </c>
      <c r="F41" s="402">
        <v>1012</v>
      </c>
      <c r="G41" s="402">
        <v>-225</v>
      </c>
      <c r="H41" s="402">
        <v>-1037</v>
      </c>
      <c r="J41" s="391"/>
    </row>
    <row r="42" spans="1:10" s="392" customFormat="1" ht="15.75" customHeight="1">
      <c r="A42" s="400" t="s">
        <v>341</v>
      </c>
      <c r="B42" s="401">
        <v>394</v>
      </c>
      <c r="C42" s="401">
        <v>1351</v>
      </c>
      <c r="D42" s="402">
        <v>-957</v>
      </c>
      <c r="E42" s="402">
        <v>780</v>
      </c>
      <c r="F42" s="402">
        <v>818</v>
      </c>
      <c r="G42" s="402">
        <v>-38</v>
      </c>
      <c r="H42" s="402">
        <v>-995</v>
      </c>
      <c r="J42" s="391"/>
    </row>
    <row r="43" spans="1:10" s="392" customFormat="1" ht="15.75" customHeight="1">
      <c r="A43" s="400" t="s">
        <v>356</v>
      </c>
      <c r="B43" s="401">
        <v>361</v>
      </c>
      <c r="C43" s="401">
        <v>1413</v>
      </c>
      <c r="D43" s="402">
        <v>-1052</v>
      </c>
      <c r="E43" s="402">
        <v>769</v>
      </c>
      <c r="F43" s="402">
        <v>713</v>
      </c>
      <c r="G43" s="402">
        <v>56</v>
      </c>
      <c r="H43" s="402">
        <v>-996</v>
      </c>
      <c r="J43" s="391"/>
    </row>
    <row r="44" spans="1:10" s="392" customFormat="1" ht="15.75" customHeight="1">
      <c r="A44" s="400" t="s">
        <v>214</v>
      </c>
      <c r="B44" s="401">
        <v>353</v>
      </c>
      <c r="C44" s="401">
        <v>1401</v>
      </c>
      <c r="D44" s="402">
        <v>-1048</v>
      </c>
      <c r="E44" s="402">
        <v>684</v>
      </c>
      <c r="F44" s="402">
        <v>787</v>
      </c>
      <c r="G44" s="402">
        <v>-103</v>
      </c>
      <c r="H44" s="402">
        <v>-1151</v>
      </c>
      <c r="J44" s="391"/>
    </row>
    <row r="45" spans="1:10" s="392" customFormat="1" ht="15.75" customHeight="1">
      <c r="A45" s="400" t="s">
        <v>351</v>
      </c>
      <c r="B45" s="401">
        <v>380</v>
      </c>
      <c r="C45" s="401">
        <v>1529</v>
      </c>
      <c r="D45" s="402">
        <v>-1149</v>
      </c>
      <c r="E45" s="402">
        <v>602</v>
      </c>
      <c r="F45" s="402">
        <v>734</v>
      </c>
      <c r="G45" s="402">
        <v>-132</v>
      </c>
      <c r="H45" s="402">
        <v>-1281</v>
      </c>
      <c r="J45" s="391"/>
    </row>
    <row r="46" spans="1:10" s="392" customFormat="1" ht="15.75" customHeight="1">
      <c r="A46" s="400" t="s">
        <v>124</v>
      </c>
      <c r="B46" s="401">
        <v>331</v>
      </c>
      <c r="C46" s="401">
        <v>1235</v>
      </c>
      <c r="D46" s="402">
        <v>-904</v>
      </c>
      <c r="E46" s="402">
        <v>643</v>
      </c>
      <c r="F46" s="402">
        <v>972</v>
      </c>
      <c r="G46" s="402">
        <v>-329</v>
      </c>
      <c r="H46" s="402">
        <v>-1233</v>
      </c>
      <c r="J46" s="391"/>
    </row>
    <row r="47" spans="1:10" s="392" customFormat="1" ht="15.75" customHeight="1">
      <c r="A47" s="400" t="s">
        <v>369</v>
      </c>
      <c r="B47" s="401">
        <v>363</v>
      </c>
      <c r="C47" s="401">
        <v>1336</v>
      </c>
      <c r="D47" s="402">
        <v>-973</v>
      </c>
      <c r="E47" s="402">
        <v>2493</v>
      </c>
      <c r="F47" s="402">
        <v>5445</v>
      </c>
      <c r="G47" s="402">
        <v>-2952</v>
      </c>
      <c r="H47" s="402">
        <v>-3925</v>
      </c>
      <c r="J47" s="391"/>
    </row>
    <row r="48" spans="1:10" s="392" customFormat="1" ht="15.75" customHeight="1">
      <c r="A48" s="400" t="s">
        <v>385</v>
      </c>
      <c r="B48" s="403">
        <v>396</v>
      </c>
      <c r="C48" s="403">
        <v>1264</v>
      </c>
      <c r="D48" s="391">
        <v>-868</v>
      </c>
      <c r="E48" s="391">
        <v>2106</v>
      </c>
      <c r="F48" s="391">
        <v>1491</v>
      </c>
      <c r="G48" s="391">
        <v>615</v>
      </c>
      <c r="H48" s="391">
        <v>-253</v>
      </c>
      <c r="J48" s="391"/>
    </row>
    <row r="49" spans="1:16" s="392" customFormat="1" ht="15.75" customHeight="1">
      <c r="A49" s="400" t="s">
        <v>393</v>
      </c>
      <c r="B49" s="403">
        <v>343</v>
      </c>
      <c r="C49" s="403">
        <v>1220</v>
      </c>
      <c r="D49" s="391">
        <v>-877</v>
      </c>
      <c r="E49" s="391">
        <v>648</v>
      </c>
      <c r="F49" s="391">
        <v>653</v>
      </c>
      <c r="G49" s="391">
        <v>-5</v>
      </c>
      <c r="H49" s="391">
        <v>-882</v>
      </c>
      <c r="I49" s="393"/>
      <c r="J49" s="391"/>
      <c r="K49" s="393"/>
    </row>
    <row r="50" spans="1:16" s="392" customFormat="1" ht="15.75" customHeight="1">
      <c r="A50" s="404" t="s">
        <v>183</v>
      </c>
      <c r="B50" s="405">
        <v>4550</v>
      </c>
      <c r="C50" s="406">
        <v>15620</v>
      </c>
      <c r="D50" s="406">
        <v>-11070</v>
      </c>
      <c r="E50" s="406">
        <v>12361</v>
      </c>
      <c r="F50" s="406">
        <v>15542</v>
      </c>
      <c r="G50" s="406">
        <v>-3181</v>
      </c>
      <c r="H50" s="406">
        <v>-14251</v>
      </c>
      <c r="I50" s="393"/>
      <c r="J50" s="407"/>
    </row>
    <row r="51" spans="1:16" s="40" customFormat="1" ht="15.75" customHeight="1">
      <c r="A51" s="43"/>
      <c r="B51" s="49"/>
      <c r="C51" s="49"/>
      <c r="D51" s="49"/>
      <c r="E51" s="49"/>
      <c r="F51" s="49"/>
      <c r="G51" s="49"/>
      <c r="H51" s="49"/>
      <c r="I51" s="56"/>
      <c r="J51" s="57"/>
    </row>
    <row r="52" spans="1:16" s="40" customFormat="1" ht="15.75" customHeight="1">
      <c r="A52" s="44" t="s">
        <v>64</v>
      </c>
      <c r="B52" s="49"/>
      <c r="C52" s="49"/>
      <c r="D52" s="49"/>
      <c r="E52" s="49"/>
      <c r="F52" s="49"/>
      <c r="G52" s="49"/>
      <c r="H52" s="49"/>
      <c r="I52" s="56"/>
      <c r="J52" s="57"/>
    </row>
    <row r="53" spans="1:16" s="40" customFormat="1" ht="13.5" customHeight="1">
      <c r="A53" s="45"/>
      <c r="B53" s="50" t="s">
        <v>260</v>
      </c>
      <c r="C53" s="50" t="s">
        <v>262</v>
      </c>
      <c r="D53" s="50" t="s">
        <v>42</v>
      </c>
      <c r="E53" s="50" t="s">
        <v>263</v>
      </c>
      <c r="F53" s="50" t="s">
        <v>264</v>
      </c>
      <c r="G53" s="50" t="s">
        <v>256</v>
      </c>
      <c r="H53" s="54" t="s">
        <v>22</v>
      </c>
      <c r="I53" s="56"/>
      <c r="J53" s="57"/>
    </row>
    <row r="54" spans="1:16" s="392" customFormat="1" ht="15.75" customHeight="1">
      <c r="A54" s="408" t="s">
        <v>384</v>
      </c>
      <c r="B54" s="409">
        <v>426</v>
      </c>
      <c r="C54" s="409">
        <v>1365</v>
      </c>
      <c r="D54" s="409">
        <v>-939</v>
      </c>
      <c r="E54" s="409">
        <v>848</v>
      </c>
      <c r="F54" s="409">
        <v>943</v>
      </c>
      <c r="G54" s="409">
        <v>-95</v>
      </c>
      <c r="H54" s="409">
        <v>-1034</v>
      </c>
      <c r="I54" s="393"/>
      <c r="J54" s="407"/>
    </row>
    <row r="55" spans="1:16" ht="15.75" customHeight="1">
      <c r="H55" s="55"/>
      <c r="J55" s="55"/>
      <c r="K55" s="55"/>
      <c r="L55" s="55"/>
      <c r="M55" s="55"/>
      <c r="N55" s="55"/>
      <c r="O55" s="55"/>
      <c r="P55" s="55"/>
    </row>
  </sheetData>
  <mergeCells count="8">
    <mergeCell ref="A25:A27"/>
    <mergeCell ref="H25:H27"/>
    <mergeCell ref="B26:B27"/>
    <mergeCell ref="C26:C27"/>
    <mergeCell ref="D26:D27"/>
    <mergeCell ref="E26:E27"/>
    <mergeCell ref="F26:F27"/>
    <mergeCell ref="G26:G27"/>
  </mergeCells>
  <phoneticPr fontId="6"/>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heetViews>
  <sheetFormatPr defaultRowHeight="12"/>
  <cols>
    <col min="1" max="1" width="8.5" style="58" customWidth="1"/>
    <col min="2" max="2" width="8.875" style="58" customWidth="1"/>
    <col min="3" max="4" width="7.625" style="58" customWidth="1"/>
    <col min="5" max="8" width="6" style="58" customWidth="1"/>
    <col min="9" max="10" width="4.375" style="58" customWidth="1"/>
    <col min="11" max="11" width="6" style="58" customWidth="1"/>
    <col min="12" max="13" width="4.375" style="58" customWidth="1"/>
    <col min="14" max="14" width="6" style="58" customWidth="1"/>
    <col min="15" max="16" width="5" style="58" customWidth="1"/>
    <col min="17" max="17" width="6.625" style="58" customWidth="1"/>
    <col min="18" max="19" width="6.125" style="58" customWidth="1"/>
    <col min="20" max="20" width="6.25" style="58" customWidth="1"/>
    <col min="21" max="21" width="6.125" style="58" customWidth="1"/>
    <col min="22" max="22" width="6.625" style="58" customWidth="1"/>
    <col min="23" max="26" width="6.125" style="58" customWidth="1"/>
    <col min="27" max="29" width="7.5" style="58" customWidth="1"/>
    <col min="30" max="30" width="8.5" style="58" customWidth="1"/>
    <col min="31" max="31" width="4.5" style="58" customWidth="1"/>
    <col min="32" max="32" width="9" style="58" customWidth="1"/>
    <col min="33" max="16384" width="9" style="58"/>
  </cols>
  <sheetData>
    <row r="1" spans="1:30" s="59" customFormat="1" ht="24" customHeight="1">
      <c r="A1" s="60" t="s">
        <v>347</v>
      </c>
      <c r="B1" s="78"/>
      <c r="C1" s="78"/>
      <c r="D1" s="78"/>
      <c r="E1" s="78"/>
      <c r="F1" s="78"/>
      <c r="G1" s="78"/>
      <c r="H1" s="78"/>
      <c r="I1" s="78"/>
      <c r="J1" s="78"/>
      <c r="K1" s="78"/>
      <c r="L1" s="78"/>
      <c r="M1" s="78"/>
      <c r="N1" s="78"/>
      <c r="O1" s="78"/>
      <c r="P1" s="78"/>
      <c r="AD1" s="101"/>
    </row>
    <row r="2" spans="1:30" s="59" customFormat="1" ht="18.75" customHeight="1">
      <c r="A2" s="61"/>
      <c r="B2" s="79"/>
      <c r="C2" s="79"/>
      <c r="D2" s="79"/>
      <c r="E2" s="83"/>
      <c r="F2" s="83"/>
      <c r="G2" s="83"/>
      <c r="H2" s="79"/>
      <c r="I2" s="79"/>
      <c r="J2" s="79"/>
      <c r="K2" s="79"/>
      <c r="L2" s="79"/>
      <c r="M2" s="79"/>
      <c r="N2" s="79"/>
      <c r="O2" s="79"/>
      <c r="P2" s="79"/>
      <c r="Q2" s="83"/>
      <c r="R2" s="83"/>
      <c r="S2" s="83"/>
      <c r="T2" s="83"/>
      <c r="U2" s="83"/>
      <c r="V2" s="83"/>
      <c r="W2" s="83"/>
      <c r="X2" s="83"/>
      <c r="Y2" s="83"/>
      <c r="Z2" s="83"/>
      <c r="AA2" s="83"/>
      <c r="AB2" s="83"/>
      <c r="AC2" s="83"/>
      <c r="AD2" s="61"/>
    </row>
    <row r="3" spans="1:30" ht="22.5" customHeight="1">
      <c r="A3" s="557">
        <f>'Ｐ１'!M8</f>
        <v>43983</v>
      </c>
      <c r="B3" s="558"/>
      <c r="C3" s="558"/>
      <c r="D3" s="558"/>
      <c r="E3" s="84"/>
      <c r="P3" s="90"/>
      <c r="Q3" s="91"/>
      <c r="AC3" s="100"/>
      <c r="AD3" s="100" t="s">
        <v>14</v>
      </c>
    </row>
    <row r="4" spans="1:30" ht="14.1" customHeight="1">
      <c r="A4" s="62"/>
      <c r="B4" s="559" t="s">
        <v>168</v>
      </c>
      <c r="C4" s="560"/>
      <c r="D4" s="561"/>
      <c r="E4" s="559" t="s">
        <v>233</v>
      </c>
      <c r="F4" s="560"/>
      <c r="G4" s="561"/>
      <c r="H4" s="559" t="s">
        <v>169</v>
      </c>
      <c r="I4" s="560"/>
      <c r="J4" s="561"/>
      <c r="K4" s="559" t="s">
        <v>123</v>
      </c>
      <c r="L4" s="560"/>
      <c r="M4" s="561"/>
      <c r="N4" s="564" t="s">
        <v>135</v>
      </c>
      <c r="O4" s="560"/>
      <c r="P4" s="561"/>
      <c r="Q4" s="92" t="s">
        <v>32</v>
      </c>
      <c r="R4" s="80"/>
      <c r="S4" s="80"/>
      <c r="T4" s="80"/>
      <c r="U4" s="99"/>
      <c r="V4" s="80" t="s">
        <v>348</v>
      </c>
      <c r="W4" s="80"/>
      <c r="X4" s="80"/>
      <c r="Y4" s="80"/>
      <c r="Z4" s="99"/>
      <c r="AA4" s="564" t="s">
        <v>164</v>
      </c>
      <c r="AB4" s="560"/>
      <c r="AC4" s="561"/>
      <c r="AD4" s="62"/>
    </row>
    <row r="5" spans="1:30" ht="14.1" customHeight="1">
      <c r="A5" s="63" t="s">
        <v>349</v>
      </c>
      <c r="B5" s="562"/>
      <c r="C5" s="563"/>
      <c r="D5" s="550"/>
      <c r="E5" s="562"/>
      <c r="F5" s="563"/>
      <c r="G5" s="550"/>
      <c r="H5" s="562"/>
      <c r="I5" s="563"/>
      <c r="J5" s="550"/>
      <c r="K5" s="562"/>
      <c r="L5" s="563"/>
      <c r="M5" s="550"/>
      <c r="N5" s="562"/>
      <c r="O5" s="563"/>
      <c r="P5" s="550"/>
      <c r="Q5" s="93"/>
      <c r="R5" s="94" t="s">
        <v>38</v>
      </c>
      <c r="S5" s="97"/>
      <c r="T5" s="565" t="s">
        <v>329</v>
      </c>
      <c r="U5" s="565" t="s">
        <v>7</v>
      </c>
      <c r="V5" s="90"/>
      <c r="W5" s="94" t="s">
        <v>38</v>
      </c>
      <c r="X5" s="90"/>
      <c r="Y5" s="565" t="s">
        <v>329</v>
      </c>
      <c r="Z5" s="565" t="s">
        <v>7</v>
      </c>
      <c r="AA5" s="562"/>
      <c r="AB5" s="563"/>
      <c r="AC5" s="550"/>
      <c r="AD5" s="63" t="s">
        <v>349</v>
      </c>
    </row>
    <row r="6" spans="1:30" ht="14.1" customHeight="1">
      <c r="A6" s="64"/>
      <c r="B6" s="80" t="s">
        <v>350</v>
      </c>
      <c r="C6" s="82" t="s">
        <v>24</v>
      </c>
      <c r="D6" s="80" t="s">
        <v>9</v>
      </c>
      <c r="E6" s="85" t="s">
        <v>38</v>
      </c>
      <c r="F6" s="85" t="s">
        <v>24</v>
      </c>
      <c r="G6" s="86" t="s">
        <v>9</v>
      </c>
      <c r="H6" s="87" t="s">
        <v>38</v>
      </c>
      <c r="I6" s="85" t="s">
        <v>24</v>
      </c>
      <c r="J6" s="86" t="s">
        <v>9</v>
      </c>
      <c r="K6" s="89" t="s">
        <v>38</v>
      </c>
      <c r="L6" s="85" t="s">
        <v>24</v>
      </c>
      <c r="M6" s="86" t="s">
        <v>9</v>
      </c>
      <c r="N6" s="89" t="s">
        <v>38</v>
      </c>
      <c r="O6" s="85" t="s">
        <v>24</v>
      </c>
      <c r="P6" s="86" t="s">
        <v>9</v>
      </c>
      <c r="Q6" s="85" t="s">
        <v>38</v>
      </c>
      <c r="R6" s="95" t="s">
        <v>24</v>
      </c>
      <c r="S6" s="98" t="s">
        <v>9</v>
      </c>
      <c r="T6" s="555"/>
      <c r="U6" s="555"/>
      <c r="V6" s="94" t="s">
        <v>38</v>
      </c>
      <c r="W6" s="95" t="s">
        <v>24</v>
      </c>
      <c r="X6" s="98" t="s">
        <v>9</v>
      </c>
      <c r="Y6" s="555"/>
      <c r="Z6" s="555"/>
      <c r="AA6" s="89" t="s">
        <v>38</v>
      </c>
      <c r="AB6" s="85" t="s">
        <v>24</v>
      </c>
      <c r="AC6" s="85" t="s">
        <v>9</v>
      </c>
      <c r="AD6" s="64"/>
    </row>
    <row r="7" spans="1:30" ht="20.100000000000001" customHeight="1">
      <c r="A7" s="65" t="s">
        <v>322</v>
      </c>
      <c r="B7" s="410">
        <v>955211</v>
      </c>
      <c r="C7" s="410">
        <v>449304</v>
      </c>
      <c r="D7" s="410">
        <v>505907</v>
      </c>
      <c r="E7" s="410">
        <v>-882</v>
      </c>
      <c r="F7" s="410">
        <v>-436</v>
      </c>
      <c r="G7" s="410">
        <v>-446</v>
      </c>
      <c r="H7" s="410">
        <v>343</v>
      </c>
      <c r="I7" s="410">
        <v>179</v>
      </c>
      <c r="J7" s="410">
        <v>164</v>
      </c>
      <c r="K7" s="410">
        <v>1220</v>
      </c>
      <c r="L7" s="410">
        <v>615</v>
      </c>
      <c r="M7" s="410">
        <v>605</v>
      </c>
      <c r="N7" s="410">
        <v>-877</v>
      </c>
      <c r="O7" s="410">
        <v>-436</v>
      </c>
      <c r="P7" s="410">
        <v>-441</v>
      </c>
      <c r="Q7" s="410">
        <v>648</v>
      </c>
      <c r="R7" s="410">
        <v>366</v>
      </c>
      <c r="S7" s="410">
        <v>282</v>
      </c>
      <c r="T7" s="411">
        <v>0</v>
      </c>
      <c r="U7" s="410">
        <v>648</v>
      </c>
      <c r="V7" s="410">
        <v>653</v>
      </c>
      <c r="W7" s="410">
        <v>366</v>
      </c>
      <c r="X7" s="410">
        <v>287</v>
      </c>
      <c r="Y7" s="411">
        <v>0</v>
      </c>
      <c r="Z7" s="410">
        <v>653</v>
      </c>
      <c r="AA7" s="410">
        <v>-5</v>
      </c>
      <c r="AB7" s="410">
        <v>0</v>
      </c>
      <c r="AC7" s="410">
        <v>-5</v>
      </c>
      <c r="AD7" s="65" t="s">
        <v>322</v>
      </c>
    </row>
    <row r="8" spans="1:30" ht="15" customHeight="1">
      <c r="A8" s="66" t="s">
        <v>325</v>
      </c>
      <c r="B8" s="412">
        <v>955261</v>
      </c>
      <c r="C8" s="413">
        <v>449333</v>
      </c>
      <c r="D8" s="413">
        <v>505928</v>
      </c>
      <c r="E8" s="413">
        <v>-882</v>
      </c>
      <c r="F8" s="413">
        <v>-440</v>
      </c>
      <c r="G8" s="413">
        <v>-442</v>
      </c>
      <c r="H8" s="413">
        <v>343</v>
      </c>
      <c r="I8" s="413">
        <v>179</v>
      </c>
      <c r="J8" s="413">
        <v>164</v>
      </c>
      <c r="K8" s="413">
        <v>1220</v>
      </c>
      <c r="L8" s="413">
        <v>615</v>
      </c>
      <c r="M8" s="413">
        <v>605</v>
      </c>
      <c r="N8" s="413">
        <v>-877</v>
      </c>
      <c r="O8" s="413">
        <v>-436</v>
      </c>
      <c r="P8" s="413">
        <v>-441</v>
      </c>
      <c r="Q8" s="413">
        <v>1108</v>
      </c>
      <c r="R8" s="413">
        <v>599</v>
      </c>
      <c r="S8" s="413">
        <v>509</v>
      </c>
      <c r="T8" s="413">
        <v>460</v>
      </c>
      <c r="U8" s="413">
        <v>648</v>
      </c>
      <c r="V8" s="413">
        <v>1113</v>
      </c>
      <c r="W8" s="413">
        <v>603</v>
      </c>
      <c r="X8" s="413">
        <v>510</v>
      </c>
      <c r="Y8" s="413">
        <v>460</v>
      </c>
      <c r="Z8" s="413">
        <v>653</v>
      </c>
      <c r="AA8" s="413">
        <v>-5</v>
      </c>
      <c r="AB8" s="413">
        <v>-4</v>
      </c>
      <c r="AC8" s="413">
        <v>-1</v>
      </c>
      <c r="AD8" s="66" t="s">
        <v>325</v>
      </c>
    </row>
    <row r="9" spans="1:30" ht="15" customHeight="1">
      <c r="A9" s="67" t="s">
        <v>328</v>
      </c>
      <c r="B9" s="413">
        <v>867420</v>
      </c>
      <c r="C9" s="413">
        <v>408093</v>
      </c>
      <c r="D9" s="413">
        <v>459327</v>
      </c>
      <c r="E9" s="413">
        <v>-723</v>
      </c>
      <c r="F9" s="413">
        <v>-344</v>
      </c>
      <c r="G9" s="413">
        <v>-379</v>
      </c>
      <c r="H9" s="413">
        <v>319</v>
      </c>
      <c r="I9" s="413">
        <v>167</v>
      </c>
      <c r="J9" s="413">
        <v>152</v>
      </c>
      <c r="K9" s="413">
        <v>1080</v>
      </c>
      <c r="L9" s="413">
        <v>539</v>
      </c>
      <c r="M9" s="413">
        <v>541</v>
      </c>
      <c r="N9" s="413">
        <v>-761</v>
      </c>
      <c r="O9" s="413">
        <v>-372</v>
      </c>
      <c r="P9" s="413">
        <v>-389</v>
      </c>
      <c r="Q9" s="413">
        <v>1035</v>
      </c>
      <c r="R9" s="413">
        <v>565</v>
      </c>
      <c r="S9" s="413">
        <v>470</v>
      </c>
      <c r="T9" s="413">
        <v>422</v>
      </c>
      <c r="U9" s="413">
        <v>613</v>
      </c>
      <c r="V9" s="413">
        <v>997</v>
      </c>
      <c r="W9" s="413">
        <v>537</v>
      </c>
      <c r="X9" s="413">
        <v>460</v>
      </c>
      <c r="Y9" s="413">
        <v>399</v>
      </c>
      <c r="Z9" s="413">
        <v>598</v>
      </c>
      <c r="AA9" s="413">
        <v>38</v>
      </c>
      <c r="AB9" s="413">
        <v>28</v>
      </c>
      <c r="AC9" s="413">
        <v>10</v>
      </c>
      <c r="AD9" s="67" t="s">
        <v>328</v>
      </c>
    </row>
    <row r="10" spans="1:30" ht="15" customHeight="1">
      <c r="A10" s="68" t="s">
        <v>257</v>
      </c>
      <c r="B10" s="414">
        <v>87841</v>
      </c>
      <c r="C10" s="414">
        <v>41240</v>
      </c>
      <c r="D10" s="414">
        <v>46601</v>
      </c>
      <c r="E10" s="414">
        <v>-159</v>
      </c>
      <c r="F10" s="414">
        <v>-96</v>
      </c>
      <c r="G10" s="414">
        <v>-63</v>
      </c>
      <c r="H10" s="414">
        <v>24</v>
      </c>
      <c r="I10" s="414">
        <v>12</v>
      </c>
      <c r="J10" s="414">
        <v>12</v>
      </c>
      <c r="K10" s="414">
        <v>140</v>
      </c>
      <c r="L10" s="414">
        <v>76</v>
      </c>
      <c r="M10" s="414">
        <v>64</v>
      </c>
      <c r="N10" s="414">
        <v>-116</v>
      </c>
      <c r="O10" s="414">
        <v>-64</v>
      </c>
      <c r="P10" s="414">
        <v>-52</v>
      </c>
      <c r="Q10" s="414">
        <v>73</v>
      </c>
      <c r="R10" s="414">
        <v>34</v>
      </c>
      <c r="S10" s="414">
        <v>39</v>
      </c>
      <c r="T10" s="414">
        <v>38</v>
      </c>
      <c r="U10" s="414">
        <v>35</v>
      </c>
      <c r="V10" s="414">
        <v>116</v>
      </c>
      <c r="W10" s="414">
        <v>66</v>
      </c>
      <c r="X10" s="414">
        <v>50</v>
      </c>
      <c r="Y10" s="414">
        <v>61</v>
      </c>
      <c r="Z10" s="414">
        <v>55</v>
      </c>
      <c r="AA10" s="414">
        <v>-43</v>
      </c>
      <c r="AB10" s="414">
        <v>-32</v>
      </c>
      <c r="AC10" s="414">
        <v>-11</v>
      </c>
      <c r="AD10" s="68" t="s">
        <v>257</v>
      </c>
    </row>
    <row r="11" spans="1:30" ht="15" customHeight="1">
      <c r="A11" s="69" t="s">
        <v>331</v>
      </c>
      <c r="B11" s="413">
        <v>304543</v>
      </c>
      <c r="C11" s="413">
        <v>143644</v>
      </c>
      <c r="D11" s="413">
        <v>160899</v>
      </c>
      <c r="E11" s="413">
        <v>-109</v>
      </c>
      <c r="F11" s="413">
        <v>-55</v>
      </c>
      <c r="G11" s="413">
        <v>-54</v>
      </c>
      <c r="H11" s="413">
        <v>142</v>
      </c>
      <c r="I11" s="415">
        <v>71</v>
      </c>
      <c r="J11" s="415">
        <v>71</v>
      </c>
      <c r="K11" s="413">
        <v>312</v>
      </c>
      <c r="L11" s="416">
        <v>155</v>
      </c>
      <c r="M11" s="416">
        <v>157</v>
      </c>
      <c r="N11" s="413">
        <v>-170</v>
      </c>
      <c r="O11" s="413">
        <v>-84</v>
      </c>
      <c r="P11" s="413">
        <v>-86</v>
      </c>
      <c r="Q11" s="413">
        <v>419</v>
      </c>
      <c r="R11" s="413">
        <v>230</v>
      </c>
      <c r="S11" s="413">
        <v>189</v>
      </c>
      <c r="T11" s="413">
        <v>142</v>
      </c>
      <c r="U11" s="413">
        <v>277</v>
      </c>
      <c r="V11" s="413">
        <v>358</v>
      </c>
      <c r="W11" s="413">
        <v>201</v>
      </c>
      <c r="X11" s="413">
        <v>157</v>
      </c>
      <c r="Y11" s="413">
        <v>121</v>
      </c>
      <c r="Z11" s="413">
        <v>237</v>
      </c>
      <c r="AA11" s="413">
        <v>61</v>
      </c>
      <c r="AB11" s="413">
        <v>29</v>
      </c>
      <c r="AC11" s="413">
        <v>32</v>
      </c>
      <c r="AD11" s="69" t="s">
        <v>331</v>
      </c>
    </row>
    <row r="12" spans="1:30" ht="15" customHeight="1">
      <c r="A12" s="69" t="s">
        <v>332</v>
      </c>
      <c r="B12" s="413">
        <v>50165</v>
      </c>
      <c r="C12" s="413">
        <v>23007</v>
      </c>
      <c r="D12" s="413">
        <v>27158</v>
      </c>
      <c r="E12" s="413">
        <v>-49</v>
      </c>
      <c r="F12" s="413">
        <v>-21</v>
      </c>
      <c r="G12" s="413">
        <v>-28</v>
      </c>
      <c r="H12" s="413">
        <v>16</v>
      </c>
      <c r="I12" s="417">
        <v>8</v>
      </c>
      <c r="J12" s="417">
        <v>8</v>
      </c>
      <c r="K12" s="413">
        <v>69</v>
      </c>
      <c r="L12" s="417">
        <v>29</v>
      </c>
      <c r="M12" s="417">
        <v>40</v>
      </c>
      <c r="N12" s="413">
        <v>-53</v>
      </c>
      <c r="O12" s="413">
        <v>-21</v>
      </c>
      <c r="P12" s="413">
        <v>-32</v>
      </c>
      <c r="Q12" s="413">
        <v>54</v>
      </c>
      <c r="R12" s="413">
        <v>26</v>
      </c>
      <c r="S12" s="413">
        <v>28</v>
      </c>
      <c r="T12" s="413">
        <v>21</v>
      </c>
      <c r="U12" s="413">
        <v>33</v>
      </c>
      <c r="V12" s="413">
        <v>50</v>
      </c>
      <c r="W12" s="413">
        <v>26</v>
      </c>
      <c r="X12" s="413">
        <v>24</v>
      </c>
      <c r="Y12" s="413">
        <v>22</v>
      </c>
      <c r="Z12" s="413">
        <v>28</v>
      </c>
      <c r="AA12" s="413">
        <v>4</v>
      </c>
      <c r="AB12" s="413">
        <v>0</v>
      </c>
      <c r="AC12" s="413">
        <v>4</v>
      </c>
      <c r="AD12" s="69" t="s">
        <v>332</v>
      </c>
    </row>
    <row r="13" spans="1:30" ht="15" customHeight="1">
      <c r="A13" s="69" t="s">
        <v>333</v>
      </c>
      <c r="B13" s="413">
        <v>85497</v>
      </c>
      <c r="C13" s="413">
        <v>40132</v>
      </c>
      <c r="D13" s="413">
        <v>45365</v>
      </c>
      <c r="E13" s="413">
        <v>-62</v>
      </c>
      <c r="F13" s="413">
        <v>-34</v>
      </c>
      <c r="G13" s="413">
        <v>-28</v>
      </c>
      <c r="H13" s="413">
        <v>31</v>
      </c>
      <c r="I13" s="417">
        <v>20</v>
      </c>
      <c r="J13" s="417">
        <v>11</v>
      </c>
      <c r="K13" s="413">
        <v>103</v>
      </c>
      <c r="L13" s="417">
        <v>48</v>
      </c>
      <c r="M13" s="417">
        <v>55</v>
      </c>
      <c r="N13" s="413">
        <v>-72</v>
      </c>
      <c r="O13" s="413">
        <v>-28</v>
      </c>
      <c r="P13" s="413">
        <v>-44</v>
      </c>
      <c r="Q13" s="413">
        <v>94</v>
      </c>
      <c r="R13" s="413">
        <v>43</v>
      </c>
      <c r="S13" s="413">
        <v>51</v>
      </c>
      <c r="T13" s="413">
        <v>50</v>
      </c>
      <c r="U13" s="413">
        <v>44</v>
      </c>
      <c r="V13" s="413">
        <v>84</v>
      </c>
      <c r="W13" s="413">
        <v>49</v>
      </c>
      <c r="X13" s="413">
        <v>35</v>
      </c>
      <c r="Y13" s="413">
        <v>23</v>
      </c>
      <c r="Z13" s="413">
        <v>61</v>
      </c>
      <c r="AA13" s="413">
        <v>10</v>
      </c>
      <c r="AB13" s="413">
        <v>-6</v>
      </c>
      <c r="AC13" s="413">
        <v>16</v>
      </c>
      <c r="AD13" s="69" t="s">
        <v>333</v>
      </c>
    </row>
    <row r="14" spans="1:30" ht="15" customHeight="1">
      <c r="A14" s="69" t="s">
        <v>334</v>
      </c>
      <c r="B14" s="413">
        <v>69240</v>
      </c>
      <c r="C14" s="413">
        <v>32427</v>
      </c>
      <c r="D14" s="413">
        <v>36813</v>
      </c>
      <c r="E14" s="413">
        <v>-68</v>
      </c>
      <c r="F14" s="413">
        <v>-18</v>
      </c>
      <c r="G14" s="413">
        <v>-50</v>
      </c>
      <c r="H14" s="413">
        <v>18</v>
      </c>
      <c r="I14" s="417">
        <v>9</v>
      </c>
      <c r="J14" s="417">
        <v>9</v>
      </c>
      <c r="K14" s="413">
        <v>104</v>
      </c>
      <c r="L14" s="417">
        <v>46</v>
      </c>
      <c r="M14" s="417">
        <v>58</v>
      </c>
      <c r="N14" s="413">
        <v>-86</v>
      </c>
      <c r="O14" s="413">
        <v>-37</v>
      </c>
      <c r="P14" s="413">
        <v>-49</v>
      </c>
      <c r="Q14" s="413">
        <v>100</v>
      </c>
      <c r="R14" s="413">
        <v>60</v>
      </c>
      <c r="S14" s="413">
        <v>40</v>
      </c>
      <c r="T14" s="413">
        <v>28</v>
      </c>
      <c r="U14" s="413">
        <v>72</v>
      </c>
      <c r="V14" s="413">
        <v>82</v>
      </c>
      <c r="W14" s="413">
        <v>41</v>
      </c>
      <c r="X14" s="413">
        <v>41</v>
      </c>
      <c r="Y14" s="413">
        <v>22</v>
      </c>
      <c r="Z14" s="413">
        <v>60</v>
      </c>
      <c r="AA14" s="413">
        <v>18</v>
      </c>
      <c r="AB14" s="413">
        <v>19</v>
      </c>
      <c r="AC14" s="413">
        <v>-1</v>
      </c>
      <c r="AD14" s="69" t="s">
        <v>334</v>
      </c>
    </row>
    <row r="15" spans="1:30" ht="15" customHeight="1">
      <c r="A15" s="69" t="s">
        <v>265</v>
      </c>
      <c r="B15" s="413">
        <v>25121</v>
      </c>
      <c r="C15" s="413">
        <v>11841</v>
      </c>
      <c r="D15" s="413">
        <v>13280</v>
      </c>
      <c r="E15" s="413">
        <v>-25</v>
      </c>
      <c r="F15" s="413">
        <v>-14</v>
      </c>
      <c r="G15" s="413">
        <v>-11</v>
      </c>
      <c r="H15" s="413">
        <v>5</v>
      </c>
      <c r="I15" s="417">
        <v>2</v>
      </c>
      <c r="J15" s="417">
        <v>3</v>
      </c>
      <c r="K15" s="413">
        <v>39</v>
      </c>
      <c r="L15" s="417">
        <v>19</v>
      </c>
      <c r="M15" s="417">
        <v>20</v>
      </c>
      <c r="N15" s="413">
        <v>-34</v>
      </c>
      <c r="O15" s="413">
        <v>-17</v>
      </c>
      <c r="P15" s="413">
        <v>-17</v>
      </c>
      <c r="Q15" s="413">
        <v>34</v>
      </c>
      <c r="R15" s="413">
        <v>20</v>
      </c>
      <c r="S15" s="413">
        <v>14</v>
      </c>
      <c r="T15" s="413">
        <v>20</v>
      </c>
      <c r="U15" s="413">
        <v>14</v>
      </c>
      <c r="V15" s="413">
        <v>25</v>
      </c>
      <c r="W15" s="413">
        <v>17</v>
      </c>
      <c r="X15" s="413">
        <v>8</v>
      </c>
      <c r="Y15" s="413">
        <v>13</v>
      </c>
      <c r="Z15" s="413">
        <v>12</v>
      </c>
      <c r="AA15" s="413">
        <v>9</v>
      </c>
      <c r="AB15" s="413">
        <v>3</v>
      </c>
      <c r="AC15" s="413">
        <v>6</v>
      </c>
      <c r="AD15" s="69" t="s">
        <v>265</v>
      </c>
    </row>
    <row r="16" spans="1:30" ht="15" customHeight="1">
      <c r="A16" s="69" t="s">
        <v>244</v>
      </c>
      <c r="B16" s="413">
        <v>42123</v>
      </c>
      <c r="C16" s="413">
        <v>20120</v>
      </c>
      <c r="D16" s="413">
        <v>22003</v>
      </c>
      <c r="E16" s="413">
        <v>-59</v>
      </c>
      <c r="F16" s="413">
        <v>-36</v>
      </c>
      <c r="G16" s="413">
        <v>-23</v>
      </c>
      <c r="H16" s="413">
        <v>12</v>
      </c>
      <c r="I16" s="417">
        <v>3</v>
      </c>
      <c r="J16" s="417">
        <v>9</v>
      </c>
      <c r="K16" s="413">
        <v>59</v>
      </c>
      <c r="L16" s="417">
        <v>36</v>
      </c>
      <c r="M16" s="417">
        <v>23</v>
      </c>
      <c r="N16" s="413">
        <v>-47</v>
      </c>
      <c r="O16" s="413">
        <v>-33</v>
      </c>
      <c r="P16" s="413">
        <v>-14</v>
      </c>
      <c r="Q16" s="413">
        <v>42</v>
      </c>
      <c r="R16" s="413">
        <v>25</v>
      </c>
      <c r="S16" s="413">
        <v>17</v>
      </c>
      <c r="T16" s="413">
        <v>12</v>
      </c>
      <c r="U16" s="413">
        <v>30</v>
      </c>
      <c r="V16" s="413">
        <v>54</v>
      </c>
      <c r="W16" s="413">
        <v>28</v>
      </c>
      <c r="X16" s="413">
        <v>26</v>
      </c>
      <c r="Y16" s="413">
        <v>32</v>
      </c>
      <c r="Z16" s="413">
        <v>22</v>
      </c>
      <c r="AA16" s="413">
        <v>-12</v>
      </c>
      <c r="AB16" s="413">
        <v>-3</v>
      </c>
      <c r="AC16" s="413">
        <v>-9</v>
      </c>
      <c r="AD16" s="69" t="s">
        <v>244</v>
      </c>
    </row>
    <row r="17" spans="1:30" ht="15" customHeight="1">
      <c r="A17" s="69" t="s">
        <v>174</v>
      </c>
      <c r="B17" s="413">
        <v>29263</v>
      </c>
      <c r="C17" s="413">
        <v>13688</v>
      </c>
      <c r="D17" s="413">
        <v>15575</v>
      </c>
      <c r="E17" s="413">
        <v>-59</v>
      </c>
      <c r="F17" s="413">
        <v>-21</v>
      </c>
      <c r="G17" s="413">
        <v>-38</v>
      </c>
      <c r="H17" s="413">
        <v>8</v>
      </c>
      <c r="I17" s="417">
        <v>6</v>
      </c>
      <c r="J17" s="417">
        <v>2</v>
      </c>
      <c r="K17" s="413">
        <v>46</v>
      </c>
      <c r="L17" s="417">
        <v>23</v>
      </c>
      <c r="M17" s="417">
        <v>23</v>
      </c>
      <c r="N17" s="413">
        <v>-38</v>
      </c>
      <c r="O17" s="413">
        <v>-17</v>
      </c>
      <c r="P17" s="413">
        <v>-21</v>
      </c>
      <c r="Q17" s="413">
        <v>18</v>
      </c>
      <c r="R17" s="413">
        <v>13</v>
      </c>
      <c r="S17" s="413">
        <v>5</v>
      </c>
      <c r="T17" s="413">
        <v>5</v>
      </c>
      <c r="U17" s="413">
        <v>13</v>
      </c>
      <c r="V17" s="413">
        <v>39</v>
      </c>
      <c r="W17" s="413">
        <v>17</v>
      </c>
      <c r="X17" s="413">
        <v>22</v>
      </c>
      <c r="Y17" s="413">
        <v>10</v>
      </c>
      <c r="Z17" s="413">
        <v>29</v>
      </c>
      <c r="AA17" s="413">
        <v>-21</v>
      </c>
      <c r="AB17" s="413">
        <v>-4</v>
      </c>
      <c r="AC17" s="413">
        <v>-17</v>
      </c>
      <c r="AD17" s="69" t="s">
        <v>174</v>
      </c>
    </row>
    <row r="18" spans="1:30" ht="15" customHeight="1">
      <c r="A18" s="70" t="s">
        <v>170</v>
      </c>
      <c r="B18" s="413">
        <v>74552</v>
      </c>
      <c r="C18" s="413">
        <v>35689</v>
      </c>
      <c r="D18" s="413">
        <v>38863</v>
      </c>
      <c r="E18" s="413">
        <v>-48</v>
      </c>
      <c r="F18" s="413">
        <v>-30</v>
      </c>
      <c r="G18" s="413">
        <v>-18</v>
      </c>
      <c r="H18" s="413">
        <v>33</v>
      </c>
      <c r="I18" s="417">
        <v>20</v>
      </c>
      <c r="J18" s="417">
        <v>13</v>
      </c>
      <c r="K18" s="413">
        <v>94</v>
      </c>
      <c r="L18" s="417">
        <v>51</v>
      </c>
      <c r="M18" s="417">
        <v>43</v>
      </c>
      <c r="N18" s="413">
        <v>-61</v>
      </c>
      <c r="O18" s="413">
        <v>-31</v>
      </c>
      <c r="P18" s="413">
        <v>-30</v>
      </c>
      <c r="Q18" s="413">
        <v>88</v>
      </c>
      <c r="R18" s="413">
        <v>42</v>
      </c>
      <c r="S18" s="413">
        <v>46</v>
      </c>
      <c r="T18" s="413">
        <v>41</v>
      </c>
      <c r="U18" s="413">
        <v>47</v>
      </c>
      <c r="V18" s="413">
        <v>75</v>
      </c>
      <c r="W18" s="413">
        <v>41</v>
      </c>
      <c r="X18" s="413">
        <v>34</v>
      </c>
      <c r="Y18" s="413">
        <v>30</v>
      </c>
      <c r="Z18" s="413">
        <v>45</v>
      </c>
      <c r="AA18" s="413">
        <v>13</v>
      </c>
      <c r="AB18" s="413">
        <v>1</v>
      </c>
      <c r="AC18" s="413">
        <v>12</v>
      </c>
      <c r="AD18" s="70" t="s">
        <v>170</v>
      </c>
    </row>
    <row r="19" spans="1:30" ht="15" customHeight="1">
      <c r="A19" s="69" t="s">
        <v>335</v>
      </c>
      <c r="B19" s="413">
        <v>31680</v>
      </c>
      <c r="C19" s="413">
        <v>14881</v>
      </c>
      <c r="D19" s="413">
        <v>16799</v>
      </c>
      <c r="E19" s="413">
        <v>-27</v>
      </c>
      <c r="F19" s="413">
        <v>-7</v>
      </c>
      <c r="G19" s="413">
        <v>-20</v>
      </c>
      <c r="H19" s="413">
        <v>9</v>
      </c>
      <c r="I19" s="417">
        <v>5</v>
      </c>
      <c r="J19" s="417">
        <v>4</v>
      </c>
      <c r="K19" s="413">
        <v>32</v>
      </c>
      <c r="L19" s="417">
        <v>20</v>
      </c>
      <c r="M19" s="417">
        <v>12</v>
      </c>
      <c r="N19" s="413">
        <v>-23</v>
      </c>
      <c r="O19" s="413">
        <v>-15</v>
      </c>
      <c r="P19" s="413">
        <v>-8</v>
      </c>
      <c r="Q19" s="413">
        <v>39</v>
      </c>
      <c r="R19" s="413">
        <v>24</v>
      </c>
      <c r="S19" s="413">
        <v>15</v>
      </c>
      <c r="T19" s="413">
        <v>27</v>
      </c>
      <c r="U19" s="413">
        <v>12</v>
      </c>
      <c r="V19" s="413">
        <v>43</v>
      </c>
      <c r="W19" s="413">
        <v>16</v>
      </c>
      <c r="X19" s="413">
        <v>27</v>
      </c>
      <c r="Y19" s="413">
        <v>30</v>
      </c>
      <c r="Z19" s="413">
        <v>13</v>
      </c>
      <c r="AA19" s="413">
        <v>-4</v>
      </c>
      <c r="AB19" s="413">
        <v>8</v>
      </c>
      <c r="AC19" s="413">
        <v>-12</v>
      </c>
      <c r="AD19" s="69" t="s">
        <v>335</v>
      </c>
    </row>
    <row r="20" spans="1:30" ht="15" customHeight="1">
      <c r="A20" s="69" t="s">
        <v>143</v>
      </c>
      <c r="B20" s="413">
        <v>76961</v>
      </c>
      <c r="C20" s="413">
        <v>35943</v>
      </c>
      <c r="D20" s="413">
        <v>41018</v>
      </c>
      <c r="E20" s="413">
        <v>-127</v>
      </c>
      <c r="F20" s="413">
        <v>-82</v>
      </c>
      <c r="G20" s="413">
        <v>-45</v>
      </c>
      <c r="H20" s="413">
        <v>26</v>
      </c>
      <c r="I20" s="417">
        <v>10</v>
      </c>
      <c r="J20" s="417">
        <v>16</v>
      </c>
      <c r="K20" s="413">
        <v>134</v>
      </c>
      <c r="L20" s="417">
        <v>70</v>
      </c>
      <c r="M20" s="417">
        <v>64</v>
      </c>
      <c r="N20" s="413">
        <v>-108</v>
      </c>
      <c r="O20" s="413">
        <v>-60</v>
      </c>
      <c r="P20" s="413">
        <v>-48</v>
      </c>
      <c r="Q20" s="413">
        <v>79</v>
      </c>
      <c r="R20" s="413">
        <v>40</v>
      </c>
      <c r="S20" s="413">
        <v>39</v>
      </c>
      <c r="T20" s="413">
        <v>46</v>
      </c>
      <c r="U20" s="413">
        <v>33</v>
      </c>
      <c r="V20" s="413">
        <v>98</v>
      </c>
      <c r="W20" s="413">
        <v>62</v>
      </c>
      <c r="X20" s="413">
        <v>36</v>
      </c>
      <c r="Y20" s="413">
        <v>52</v>
      </c>
      <c r="Z20" s="413">
        <v>46</v>
      </c>
      <c r="AA20" s="413">
        <v>-19</v>
      </c>
      <c r="AB20" s="413">
        <v>-22</v>
      </c>
      <c r="AC20" s="413">
        <v>3</v>
      </c>
      <c r="AD20" s="69" t="s">
        <v>143</v>
      </c>
    </row>
    <row r="21" spans="1:30" ht="15" customHeight="1">
      <c r="A21" s="69" t="s">
        <v>34</v>
      </c>
      <c r="B21" s="413">
        <v>30104</v>
      </c>
      <c r="C21" s="413">
        <v>14101</v>
      </c>
      <c r="D21" s="413">
        <v>16003</v>
      </c>
      <c r="E21" s="413">
        <v>-30</v>
      </c>
      <c r="F21" s="413">
        <v>-7</v>
      </c>
      <c r="G21" s="413">
        <v>-23</v>
      </c>
      <c r="H21" s="413">
        <v>5</v>
      </c>
      <c r="I21" s="417">
        <v>3</v>
      </c>
      <c r="J21" s="417">
        <v>2</v>
      </c>
      <c r="K21" s="413">
        <v>33</v>
      </c>
      <c r="L21" s="417">
        <v>17</v>
      </c>
      <c r="M21" s="417">
        <v>16</v>
      </c>
      <c r="N21" s="413">
        <v>-28</v>
      </c>
      <c r="O21" s="413">
        <v>-14</v>
      </c>
      <c r="P21" s="413">
        <v>-14</v>
      </c>
      <c r="Q21" s="413">
        <v>21</v>
      </c>
      <c r="R21" s="413">
        <v>17</v>
      </c>
      <c r="S21" s="413">
        <v>4</v>
      </c>
      <c r="T21" s="413">
        <v>6</v>
      </c>
      <c r="U21" s="413">
        <v>15</v>
      </c>
      <c r="V21" s="413">
        <v>23</v>
      </c>
      <c r="W21" s="413">
        <v>10</v>
      </c>
      <c r="X21" s="413">
        <v>13</v>
      </c>
      <c r="Y21" s="413">
        <v>16</v>
      </c>
      <c r="Z21" s="413">
        <v>7</v>
      </c>
      <c r="AA21" s="413">
        <v>-2</v>
      </c>
      <c r="AB21" s="413">
        <v>7</v>
      </c>
      <c r="AC21" s="413">
        <v>-9</v>
      </c>
      <c r="AD21" s="69" t="s">
        <v>34</v>
      </c>
    </row>
    <row r="22" spans="1:30" ht="15" customHeight="1">
      <c r="A22" s="69" t="s">
        <v>336</v>
      </c>
      <c r="B22" s="413">
        <v>23279</v>
      </c>
      <c r="C22" s="413">
        <v>11088</v>
      </c>
      <c r="D22" s="413">
        <v>12191</v>
      </c>
      <c r="E22" s="413">
        <v>-31</v>
      </c>
      <c r="F22" s="413">
        <v>-7</v>
      </c>
      <c r="G22" s="413">
        <v>-24</v>
      </c>
      <c r="H22" s="413">
        <v>7</v>
      </c>
      <c r="I22" s="417">
        <v>5</v>
      </c>
      <c r="J22" s="417">
        <v>2</v>
      </c>
      <c r="K22" s="413">
        <v>22</v>
      </c>
      <c r="L22" s="417">
        <v>11</v>
      </c>
      <c r="M22" s="417">
        <v>11</v>
      </c>
      <c r="N22" s="413">
        <v>-15</v>
      </c>
      <c r="O22" s="413">
        <v>-6</v>
      </c>
      <c r="P22" s="413">
        <v>-9</v>
      </c>
      <c r="Q22" s="413">
        <v>19</v>
      </c>
      <c r="R22" s="413">
        <v>11</v>
      </c>
      <c r="S22" s="413">
        <v>8</v>
      </c>
      <c r="T22" s="413">
        <v>10</v>
      </c>
      <c r="U22" s="413">
        <v>9</v>
      </c>
      <c r="V22" s="413">
        <v>35</v>
      </c>
      <c r="W22" s="413">
        <v>12</v>
      </c>
      <c r="X22" s="413">
        <v>23</v>
      </c>
      <c r="Y22" s="413">
        <v>15</v>
      </c>
      <c r="Z22" s="413">
        <v>20</v>
      </c>
      <c r="AA22" s="413">
        <v>-16</v>
      </c>
      <c r="AB22" s="413">
        <v>-1</v>
      </c>
      <c r="AC22" s="413">
        <v>-15</v>
      </c>
      <c r="AD22" s="69" t="s">
        <v>336</v>
      </c>
    </row>
    <row r="23" spans="1:30" ht="15" customHeight="1">
      <c r="A23" s="69" t="s">
        <v>2</v>
      </c>
      <c r="B23" s="413">
        <v>24892</v>
      </c>
      <c r="C23" s="413">
        <v>11532</v>
      </c>
      <c r="D23" s="413">
        <v>13360</v>
      </c>
      <c r="E23" s="413">
        <v>-29</v>
      </c>
      <c r="F23" s="413">
        <v>-12</v>
      </c>
      <c r="G23" s="413">
        <v>-17</v>
      </c>
      <c r="H23" s="413">
        <v>7</v>
      </c>
      <c r="I23" s="417">
        <v>5</v>
      </c>
      <c r="J23" s="417">
        <v>2</v>
      </c>
      <c r="K23" s="413">
        <v>33</v>
      </c>
      <c r="L23" s="417">
        <v>14</v>
      </c>
      <c r="M23" s="417">
        <v>19</v>
      </c>
      <c r="N23" s="413">
        <v>-26</v>
      </c>
      <c r="O23" s="413">
        <v>-9</v>
      </c>
      <c r="P23" s="413">
        <v>-17</v>
      </c>
      <c r="Q23" s="413">
        <v>28</v>
      </c>
      <c r="R23" s="413">
        <v>14</v>
      </c>
      <c r="S23" s="413">
        <v>14</v>
      </c>
      <c r="T23" s="413">
        <v>14</v>
      </c>
      <c r="U23" s="413">
        <v>14</v>
      </c>
      <c r="V23" s="413">
        <v>31</v>
      </c>
      <c r="W23" s="413">
        <v>17</v>
      </c>
      <c r="X23" s="413">
        <v>14</v>
      </c>
      <c r="Y23" s="413">
        <v>13</v>
      </c>
      <c r="Z23" s="413">
        <v>18</v>
      </c>
      <c r="AA23" s="413">
        <v>-3</v>
      </c>
      <c r="AB23" s="413">
        <v>-3</v>
      </c>
      <c r="AC23" s="413">
        <v>0</v>
      </c>
      <c r="AD23" s="69" t="s">
        <v>2</v>
      </c>
    </row>
    <row r="24" spans="1:30" ht="15" customHeight="1">
      <c r="A24" s="71" t="s">
        <v>127</v>
      </c>
      <c r="B24" s="425">
        <v>4756</v>
      </c>
      <c r="C24" s="425">
        <v>2202</v>
      </c>
      <c r="D24" s="425">
        <v>2554</v>
      </c>
      <c r="E24" s="425">
        <v>-10</v>
      </c>
      <c r="F24" s="425">
        <v>-8</v>
      </c>
      <c r="G24" s="425">
        <v>-2</v>
      </c>
      <c r="H24" s="425">
        <v>1</v>
      </c>
      <c r="I24" s="426">
        <v>1</v>
      </c>
      <c r="J24" s="426">
        <v>0</v>
      </c>
      <c r="K24" s="426">
        <v>11</v>
      </c>
      <c r="L24" s="426">
        <v>7</v>
      </c>
      <c r="M24" s="426">
        <v>4</v>
      </c>
      <c r="N24" s="425">
        <v>-10</v>
      </c>
      <c r="O24" s="425">
        <v>-6</v>
      </c>
      <c r="P24" s="425">
        <v>-4</v>
      </c>
      <c r="Q24" s="425">
        <v>3</v>
      </c>
      <c r="R24" s="425">
        <v>1</v>
      </c>
      <c r="S24" s="425">
        <v>2</v>
      </c>
      <c r="T24" s="425">
        <v>1</v>
      </c>
      <c r="U24" s="425">
        <v>2</v>
      </c>
      <c r="V24" s="425">
        <v>3</v>
      </c>
      <c r="W24" s="425">
        <v>3</v>
      </c>
      <c r="X24" s="425">
        <v>0</v>
      </c>
      <c r="Y24" s="425">
        <v>1</v>
      </c>
      <c r="Z24" s="425">
        <v>2</v>
      </c>
      <c r="AA24" s="425">
        <v>0</v>
      </c>
      <c r="AB24" s="425">
        <v>-2</v>
      </c>
      <c r="AC24" s="425">
        <v>2</v>
      </c>
      <c r="AD24" s="71" t="s">
        <v>127</v>
      </c>
    </row>
    <row r="25" spans="1:30" ht="15" customHeight="1">
      <c r="A25" s="69" t="s">
        <v>337</v>
      </c>
      <c r="B25" s="413">
        <v>4756</v>
      </c>
      <c r="C25" s="414">
        <v>2202</v>
      </c>
      <c r="D25" s="414">
        <v>2554</v>
      </c>
      <c r="E25" s="424">
        <v>-10</v>
      </c>
      <c r="F25" s="413">
        <v>-8</v>
      </c>
      <c r="G25" s="413">
        <v>-2</v>
      </c>
      <c r="H25" s="413">
        <v>1</v>
      </c>
      <c r="I25" s="417">
        <v>1</v>
      </c>
      <c r="J25" s="417">
        <v>0</v>
      </c>
      <c r="K25" s="413">
        <v>11</v>
      </c>
      <c r="L25" s="417">
        <v>7</v>
      </c>
      <c r="M25" s="417">
        <v>4</v>
      </c>
      <c r="N25" s="413">
        <v>-10</v>
      </c>
      <c r="O25" s="413">
        <v>-6</v>
      </c>
      <c r="P25" s="413">
        <v>-4</v>
      </c>
      <c r="Q25" s="413">
        <v>3</v>
      </c>
      <c r="R25" s="413">
        <v>1</v>
      </c>
      <c r="S25" s="413">
        <v>2</v>
      </c>
      <c r="T25" s="413">
        <v>1</v>
      </c>
      <c r="U25" s="413">
        <v>2</v>
      </c>
      <c r="V25" s="413">
        <v>3</v>
      </c>
      <c r="W25" s="413">
        <v>3</v>
      </c>
      <c r="X25" s="413">
        <v>0</v>
      </c>
      <c r="Y25" s="413">
        <v>1</v>
      </c>
      <c r="Z25" s="413">
        <v>2</v>
      </c>
      <c r="AA25" s="413">
        <v>0</v>
      </c>
      <c r="AB25" s="413">
        <v>-2</v>
      </c>
      <c r="AC25" s="413">
        <v>2</v>
      </c>
      <c r="AD25" s="69" t="s">
        <v>337</v>
      </c>
    </row>
    <row r="26" spans="1:30" ht="15" customHeight="1">
      <c r="A26" s="71" t="s">
        <v>259</v>
      </c>
      <c r="B26" s="425">
        <v>2054</v>
      </c>
      <c r="C26" s="425">
        <v>964</v>
      </c>
      <c r="D26" s="425">
        <v>1090</v>
      </c>
      <c r="E26" s="425">
        <v>-4</v>
      </c>
      <c r="F26" s="425">
        <v>-1</v>
      </c>
      <c r="G26" s="425">
        <v>-3</v>
      </c>
      <c r="H26" s="425">
        <v>0</v>
      </c>
      <c r="I26" s="426">
        <v>0</v>
      </c>
      <c r="J26" s="426">
        <v>0</v>
      </c>
      <c r="K26" s="426">
        <v>6</v>
      </c>
      <c r="L26" s="426">
        <v>1</v>
      </c>
      <c r="M26" s="426">
        <v>5</v>
      </c>
      <c r="N26" s="425">
        <v>-6</v>
      </c>
      <c r="O26" s="425">
        <v>-1</v>
      </c>
      <c r="P26" s="425">
        <v>-5</v>
      </c>
      <c r="Q26" s="425">
        <v>3</v>
      </c>
      <c r="R26" s="425">
        <v>1</v>
      </c>
      <c r="S26" s="425">
        <v>2</v>
      </c>
      <c r="T26" s="425">
        <v>2</v>
      </c>
      <c r="U26" s="425">
        <v>1</v>
      </c>
      <c r="V26" s="425">
        <v>1</v>
      </c>
      <c r="W26" s="425">
        <v>1</v>
      </c>
      <c r="X26" s="425">
        <v>0</v>
      </c>
      <c r="Y26" s="425">
        <v>1</v>
      </c>
      <c r="Z26" s="425">
        <v>0</v>
      </c>
      <c r="AA26" s="425">
        <v>2</v>
      </c>
      <c r="AB26" s="425">
        <v>0</v>
      </c>
      <c r="AC26" s="425">
        <v>2</v>
      </c>
      <c r="AD26" s="71" t="s">
        <v>259</v>
      </c>
    </row>
    <row r="27" spans="1:30" ht="15" customHeight="1">
      <c r="A27" s="73" t="s">
        <v>338</v>
      </c>
      <c r="B27" s="413">
        <v>2054</v>
      </c>
      <c r="C27" s="413">
        <v>964</v>
      </c>
      <c r="D27" s="413">
        <v>1090</v>
      </c>
      <c r="E27" s="413">
        <v>-4</v>
      </c>
      <c r="F27" s="413">
        <v>-1</v>
      </c>
      <c r="G27" s="413">
        <v>-3</v>
      </c>
      <c r="H27" s="413">
        <v>0</v>
      </c>
      <c r="I27" s="417">
        <v>0</v>
      </c>
      <c r="J27" s="417">
        <v>0</v>
      </c>
      <c r="K27" s="413">
        <v>6</v>
      </c>
      <c r="L27" s="417">
        <v>1</v>
      </c>
      <c r="M27" s="417">
        <v>5</v>
      </c>
      <c r="N27" s="413">
        <v>-6</v>
      </c>
      <c r="O27" s="413">
        <v>-1</v>
      </c>
      <c r="P27" s="413">
        <v>-5</v>
      </c>
      <c r="Q27" s="413">
        <v>3</v>
      </c>
      <c r="R27" s="413">
        <v>1</v>
      </c>
      <c r="S27" s="413">
        <v>2</v>
      </c>
      <c r="T27" s="413">
        <v>2</v>
      </c>
      <c r="U27" s="413">
        <v>1</v>
      </c>
      <c r="V27" s="413">
        <v>1</v>
      </c>
      <c r="W27" s="413">
        <v>1</v>
      </c>
      <c r="X27" s="413">
        <v>0</v>
      </c>
      <c r="Y27" s="413">
        <v>1</v>
      </c>
      <c r="Z27" s="413">
        <v>0</v>
      </c>
      <c r="AA27" s="413">
        <v>2</v>
      </c>
      <c r="AB27" s="413">
        <v>0</v>
      </c>
      <c r="AC27" s="413">
        <v>2</v>
      </c>
      <c r="AD27" s="73" t="s">
        <v>338</v>
      </c>
    </row>
    <row r="28" spans="1:30" ht="15" customHeight="1">
      <c r="A28" s="71" t="s">
        <v>339</v>
      </c>
      <c r="B28" s="425">
        <v>24687</v>
      </c>
      <c r="C28" s="425">
        <v>11451</v>
      </c>
      <c r="D28" s="425">
        <v>13236</v>
      </c>
      <c r="E28" s="425">
        <v>-56</v>
      </c>
      <c r="F28" s="425">
        <v>-34</v>
      </c>
      <c r="G28" s="425">
        <v>-22</v>
      </c>
      <c r="H28" s="425">
        <v>7</v>
      </c>
      <c r="I28" s="426">
        <v>6</v>
      </c>
      <c r="J28" s="426">
        <v>1</v>
      </c>
      <c r="K28" s="426">
        <v>46</v>
      </c>
      <c r="L28" s="426">
        <v>29</v>
      </c>
      <c r="M28" s="426">
        <v>17</v>
      </c>
      <c r="N28" s="425">
        <v>-39</v>
      </c>
      <c r="O28" s="425">
        <v>-23</v>
      </c>
      <c r="P28" s="425">
        <v>-16</v>
      </c>
      <c r="Q28" s="425">
        <v>20</v>
      </c>
      <c r="R28" s="425">
        <v>10</v>
      </c>
      <c r="S28" s="425">
        <v>10</v>
      </c>
      <c r="T28" s="425">
        <v>16</v>
      </c>
      <c r="U28" s="425">
        <v>4</v>
      </c>
      <c r="V28" s="425">
        <v>37</v>
      </c>
      <c r="W28" s="425">
        <v>21</v>
      </c>
      <c r="X28" s="425">
        <v>16</v>
      </c>
      <c r="Y28" s="425">
        <v>22</v>
      </c>
      <c r="Z28" s="425">
        <v>15</v>
      </c>
      <c r="AA28" s="425">
        <v>-17</v>
      </c>
      <c r="AB28" s="425">
        <v>-11</v>
      </c>
      <c r="AC28" s="425">
        <v>-6</v>
      </c>
      <c r="AD28" s="71" t="s">
        <v>339</v>
      </c>
    </row>
    <row r="29" spans="1:30" ht="15" customHeight="1">
      <c r="A29" s="72" t="s">
        <v>340</v>
      </c>
      <c r="B29" s="413">
        <v>2941</v>
      </c>
      <c r="C29" s="413">
        <v>1404</v>
      </c>
      <c r="D29" s="413">
        <v>1537</v>
      </c>
      <c r="E29" s="413">
        <v>-8</v>
      </c>
      <c r="F29" s="413">
        <v>-6</v>
      </c>
      <c r="G29" s="413">
        <v>-2</v>
      </c>
      <c r="H29" s="413">
        <v>1</v>
      </c>
      <c r="I29" s="418">
        <v>1</v>
      </c>
      <c r="J29" s="418">
        <v>0</v>
      </c>
      <c r="K29" s="413">
        <v>8</v>
      </c>
      <c r="L29" s="418">
        <v>6</v>
      </c>
      <c r="M29" s="418">
        <v>2</v>
      </c>
      <c r="N29" s="413">
        <v>-7</v>
      </c>
      <c r="O29" s="413">
        <v>-5</v>
      </c>
      <c r="P29" s="413">
        <v>-2</v>
      </c>
      <c r="Q29" s="413">
        <v>1</v>
      </c>
      <c r="R29" s="413">
        <v>0</v>
      </c>
      <c r="S29" s="413">
        <v>1</v>
      </c>
      <c r="T29" s="413">
        <v>0</v>
      </c>
      <c r="U29" s="413">
        <v>1</v>
      </c>
      <c r="V29" s="413">
        <v>2</v>
      </c>
      <c r="W29" s="413">
        <v>1</v>
      </c>
      <c r="X29" s="413">
        <v>1</v>
      </c>
      <c r="Y29" s="413">
        <v>2</v>
      </c>
      <c r="Z29" s="413">
        <v>0</v>
      </c>
      <c r="AA29" s="413">
        <v>-1</v>
      </c>
      <c r="AB29" s="413">
        <v>-1</v>
      </c>
      <c r="AC29" s="413">
        <v>0</v>
      </c>
      <c r="AD29" s="72" t="s">
        <v>340</v>
      </c>
    </row>
    <row r="30" spans="1:30" ht="15" customHeight="1">
      <c r="A30" s="69" t="s">
        <v>117</v>
      </c>
      <c r="B30" s="413">
        <v>15213</v>
      </c>
      <c r="C30" s="413">
        <v>6990</v>
      </c>
      <c r="D30" s="413">
        <v>8223</v>
      </c>
      <c r="E30" s="413">
        <v>-36</v>
      </c>
      <c r="F30" s="413">
        <v>-25</v>
      </c>
      <c r="G30" s="413">
        <v>-11</v>
      </c>
      <c r="H30" s="413">
        <v>4</v>
      </c>
      <c r="I30" s="417">
        <v>3</v>
      </c>
      <c r="J30" s="417">
        <v>1</v>
      </c>
      <c r="K30" s="413">
        <v>31</v>
      </c>
      <c r="L30" s="417">
        <v>18</v>
      </c>
      <c r="M30" s="417">
        <v>13</v>
      </c>
      <c r="N30" s="413">
        <v>-27</v>
      </c>
      <c r="O30" s="413">
        <v>-15</v>
      </c>
      <c r="P30" s="413">
        <v>-12</v>
      </c>
      <c r="Q30" s="413">
        <v>11</v>
      </c>
      <c r="R30" s="413">
        <v>4</v>
      </c>
      <c r="S30" s="413">
        <v>7</v>
      </c>
      <c r="T30" s="413">
        <v>9</v>
      </c>
      <c r="U30" s="413">
        <v>2</v>
      </c>
      <c r="V30" s="413">
        <v>20</v>
      </c>
      <c r="W30" s="413">
        <v>14</v>
      </c>
      <c r="X30" s="413">
        <v>6</v>
      </c>
      <c r="Y30" s="413">
        <v>11</v>
      </c>
      <c r="Z30" s="413">
        <v>9</v>
      </c>
      <c r="AA30" s="413">
        <v>-9</v>
      </c>
      <c r="AB30" s="413">
        <v>-10</v>
      </c>
      <c r="AC30" s="413">
        <v>1</v>
      </c>
      <c r="AD30" s="69" t="s">
        <v>117</v>
      </c>
    </row>
    <row r="31" spans="1:30" ht="15" customHeight="1">
      <c r="A31" s="69" t="s">
        <v>283</v>
      </c>
      <c r="B31" s="413">
        <v>6533</v>
      </c>
      <c r="C31" s="413">
        <v>3057</v>
      </c>
      <c r="D31" s="413">
        <v>3476</v>
      </c>
      <c r="E31" s="413">
        <v>-12</v>
      </c>
      <c r="F31" s="413">
        <v>-3</v>
      </c>
      <c r="G31" s="413">
        <v>-9</v>
      </c>
      <c r="H31" s="413">
        <v>2</v>
      </c>
      <c r="I31" s="417">
        <v>2</v>
      </c>
      <c r="J31" s="417">
        <v>0</v>
      </c>
      <c r="K31" s="413">
        <v>7</v>
      </c>
      <c r="L31" s="417">
        <v>5</v>
      </c>
      <c r="M31" s="417">
        <v>2</v>
      </c>
      <c r="N31" s="413">
        <v>-5</v>
      </c>
      <c r="O31" s="413">
        <v>-3</v>
      </c>
      <c r="P31" s="413">
        <v>-2</v>
      </c>
      <c r="Q31" s="413">
        <v>8</v>
      </c>
      <c r="R31" s="413">
        <v>6</v>
      </c>
      <c r="S31" s="413">
        <v>2</v>
      </c>
      <c r="T31" s="413">
        <v>7</v>
      </c>
      <c r="U31" s="413">
        <v>1</v>
      </c>
      <c r="V31" s="413">
        <v>15</v>
      </c>
      <c r="W31" s="413">
        <v>6</v>
      </c>
      <c r="X31" s="413">
        <v>9</v>
      </c>
      <c r="Y31" s="413">
        <v>9</v>
      </c>
      <c r="Z31" s="413">
        <v>6</v>
      </c>
      <c r="AA31" s="413">
        <v>-7</v>
      </c>
      <c r="AB31" s="413">
        <v>0</v>
      </c>
      <c r="AC31" s="413">
        <v>-7</v>
      </c>
      <c r="AD31" s="69" t="s">
        <v>283</v>
      </c>
    </row>
    <row r="32" spans="1:30" ht="15" customHeight="1">
      <c r="A32" s="71" t="s">
        <v>114</v>
      </c>
      <c r="B32" s="425">
        <v>21455</v>
      </c>
      <c r="C32" s="425">
        <v>10062</v>
      </c>
      <c r="D32" s="425">
        <v>11393</v>
      </c>
      <c r="E32" s="425">
        <v>-25</v>
      </c>
      <c r="F32" s="425">
        <v>-20</v>
      </c>
      <c r="G32" s="425">
        <v>-5</v>
      </c>
      <c r="H32" s="425">
        <v>10</v>
      </c>
      <c r="I32" s="426">
        <v>3</v>
      </c>
      <c r="J32" s="426">
        <v>7</v>
      </c>
      <c r="K32" s="426">
        <v>25</v>
      </c>
      <c r="L32" s="426">
        <v>13</v>
      </c>
      <c r="M32" s="426">
        <v>12</v>
      </c>
      <c r="N32" s="425">
        <v>-15</v>
      </c>
      <c r="O32" s="425">
        <v>-10</v>
      </c>
      <c r="P32" s="425">
        <v>-5</v>
      </c>
      <c r="Q32" s="425">
        <v>19</v>
      </c>
      <c r="R32" s="425">
        <v>10</v>
      </c>
      <c r="S32" s="425">
        <v>9</v>
      </c>
      <c r="T32" s="425">
        <v>11</v>
      </c>
      <c r="U32" s="425">
        <v>8</v>
      </c>
      <c r="V32" s="425">
        <v>29</v>
      </c>
      <c r="W32" s="425">
        <v>20</v>
      </c>
      <c r="X32" s="425">
        <v>9</v>
      </c>
      <c r="Y32" s="425">
        <v>15</v>
      </c>
      <c r="Z32" s="425">
        <v>14</v>
      </c>
      <c r="AA32" s="425">
        <v>-10</v>
      </c>
      <c r="AB32" s="425">
        <v>-10</v>
      </c>
      <c r="AC32" s="425">
        <v>0</v>
      </c>
      <c r="AD32" s="71" t="s">
        <v>114</v>
      </c>
    </row>
    <row r="33" spans="1:30" ht="15" customHeight="1">
      <c r="A33" s="72" t="s">
        <v>342</v>
      </c>
      <c r="B33" s="413">
        <v>8348</v>
      </c>
      <c r="C33" s="413">
        <v>3894</v>
      </c>
      <c r="D33" s="413">
        <v>4454</v>
      </c>
      <c r="E33" s="413">
        <v>-8</v>
      </c>
      <c r="F33" s="413">
        <v>-9</v>
      </c>
      <c r="G33" s="413">
        <v>1</v>
      </c>
      <c r="H33" s="413">
        <v>7</v>
      </c>
      <c r="I33" s="416">
        <v>1</v>
      </c>
      <c r="J33" s="416">
        <v>6</v>
      </c>
      <c r="K33" s="413">
        <v>11</v>
      </c>
      <c r="L33" s="416">
        <v>6</v>
      </c>
      <c r="M33" s="416">
        <v>5</v>
      </c>
      <c r="N33" s="413">
        <v>-4</v>
      </c>
      <c r="O33" s="413">
        <v>-5</v>
      </c>
      <c r="P33" s="413">
        <v>1</v>
      </c>
      <c r="Q33" s="413">
        <v>6</v>
      </c>
      <c r="R33" s="413">
        <v>4</v>
      </c>
      <c r="S33" s="413">
        <v>2</v>
      </c>
      <c r="T33" s="413">
        <v>1</v>
      </c>
      <c r="U33" s="413">
        <v>5</v>
      </c>
      <c r="V33" s="413">
        <v>10</v>
      </c>
      <c r="W33" s="413">
        <v>8</v>
      </c>
      <c r="X33" s="413">
        <v>2</v>
      </c>
      <c r="Y33" s="413">
        <v>3</v>
      </c>
      <c r="Z33" s="413">
        <v>7</v>
      </c>
      <c r="AA33" s="413">
        <v>-4</v>
      </c>
      <c r="AB33" s="413">
        <v>-4</v>
      </c>
      <c r="AC33" s="413">
        <v>0</v>
      </c>
      <c r="AD33" s="72" t="s">
        <v>342</v>
      </c>
    </row>
    <row r="34" spans="1:30" ht="15" customHeight="1">
      <c r="A34" s="69" t="s">
        <v>343</v>
      </c>
      <c r="B34" s="413">
        <v>5539</v>
      </c>
      <c r="C34" s="413">
        <v>2529</v>
      </c>
      <c r="D34" s="413">
        <v>3010</v>
      </c>
      <c r="E34" s="413">
        <v>-9</v>
      </c>
      <c r="F34" s="413">
        <v>-6</v>
      </c>
      <c r="G34" s="413">
        <v>-3</v>
      </c>
      <c r="H34" s="413">
        <v>0</v>
      </c>
      <c r="I34" s="417">
        <v>0</v>
      </c>
      <c r="J34" s="417">
        <v>0</v>
      </c>
      <c r="K34" s="413">
        <v>5</v>
      </c>
      <c r="L34" s="417">
        <v>2</v>
      </c>
      <c r="M34" s="417">
        <v>3</v>
      </c>
      <c r="N34" s="413">
        <v>-5</v>
      </c>
      <c r="O34" s="413">
        <v>-2</v>
      </c>
      <c r="P34" s="413">
        <v>-3</v>
      </c>
      <c r="Q34" s="413">
        <v>5</v>
      </c>
      <c r="R34" s="413">
        <v>2</v>
      </c>
      <c r="S34" s="413">
        <v>3</v>
      </c>
      <c r="T34" s="413">
        <v>5</v>
      </c>
      <c r="U34" s="413">
        <v>0</v>
      </c>
      <c r="V34" s="413">
        <v>9</v>
      </c>
      <c r="W34" s="413">
        <v>6</v>
      </c>
      <c r="X34" s="413">
        <v>3</v>
      </c>
      <c r="Y34" s="413">
        <v>7</v>
      </c>
      <c r="Z34" s="413">
        <v>2</v>
      </c>
      <c r="AA34" s="413">
        <v>-4</v>
      </c>
      <c r="AB34" s="413">
        <v>-4</v>
      </c>
      <c r="AC34" s="413">
        <v>0</v>
      </c>
      <c r="AD34" s="69" t="s">
        <v>343</v>
      </c>
    </row>
    <row r="35" spans="1:30" ht="15" customHeight="1">
      <c r="A35" s="69" t="s">
        <v>52</v>
      </c>
      <c r="B35" s="413">
        <v>4543</v>
      </c>
      <c r="C35" s="413">
        <v>2122</v>
      </c>
      <c r="D35" s="413">
        <v>2421</v>
      </c>
      <c r="E35" s="413">
        <v>-5</v>
      </c>
      <c r="F35" s="413">
        <v>-2</v>
      </c>
      <c r="G35" s="413">
        <v>-3</v>
      </c>
      <c r="H35" s="413">
        <v>1</v>
      </c>
      <c r="I35" s="417">
        <v>1</v>
      </c>
      <c r="J35" s="417">
        <v>0</v>
      </c>
      <c r="K35" s="413">
        <v>5</v>
      </c>
      <c r="L35" s="417">
        <v>3</v>
      </c>
      <c r="M35" s="417">
        <v>2</v>
      </c>
      <c r="N35" s="413">
        <v>-4</v>
      </c>
      <c r="O35" s="413">
        <v>-2</v>
      </c>
      <c r="P35" s="413">
        <v>-2</v>
      </c>
      <c r="Q35" s="413">
        <v>5</v>
      </c>
      <c r="R35" s="413">
        <v>3</v>
      </c>
      <c r="S35" s="413">
        <v>2</v>
      </c>
      <c r="T35" s="413">
        <v>4</v>
      </c>
      <c r="U35" s="413">
        <v>1</v>
      </c>
      <c r="V35" s="413">
        <v>6</v>
      </c>
      <c r="W35" s="413">
        <v>3</v>
      </c>
      <c r="X35" s="413">
        <v>3</v>
      </c>
      <c r="Y35" s="413">
        <v>3</v>
      </c>
      <c r="Z35" s="413">
        <v>3</v>
      </c>
      <c r="AA35" s="413">
        <v>-1</v>
      </c>
      <c r="AB35" s="413">
        <v>0</v>
      </c>
      <c r="AC35" s="413">
        <v>-1</v>
      </c>
      <c r="AD35" s="69" t="s">
        <v>52</v>
      </c>
    </row>
    <row r="36" spans="1:30" ht="15" customHeight="1">
      <c r="A36" s="74" t="s">
        <v>102</v>
      </c>
      <c r="B36" s="414">
        <v>3025</v>
      </c>
      <c r="C36" s="414">
        <v>1517</v>
      </c>
      <c r="D36" s="414">
        <v>1508</v>
      </c>
      <c r="E36" s="414">
        <v>-3</v>
      </c>
      <c r="F36" s="414">
        <v>-3</v>
      </c>
      <c r="G36" s="414">
        <v>0</v>
      </c>
      <c r="H36" s="414">
        <v>2</v>
      </c>
      <c r="I36" s="419">
        <v>1</v>
      </c>
      <c r="J36" s="419">
        <v>1</v>
      </c>
      <c r="K36" s="414">
        <v>4</v>
      </c>
      <c r="L36" s="419">
        <v>2</v>
      </c>
      <c r="M36" s="419">
        <v>2</v>
      </c>
      <c r="N36" s="414">
        <v>-2</v>
      </c>
      <c r="O36" s="414">
        <v>-1</v>
      </c>
      <c r="P36" s="414">
        <v>-1</v>
      </c>
      <c r="Q36" s="414">
        <v>3</v>
      </c>
      <c r="R36" s="414">
        <v>1</v>
      </c>
      <c r="S36" s="414">
        <v>2</v>
      </c>
      <c r="T36" s="414">
        <v>1</v>
      </c>
      <c r="U36" s="414">
        <v>2</v>
      </c>
      <c r="V36" s="414">
        <v>4</v>
      </c>
      <c r="W36" s="414">
        <v>3</v>
      </c>
      <c r="X36" s="414">
        <v>1</v>
      </c>
      <c r="Y36" s="414">
        <v>2</v>
      </c>
      <c r="Z36" s="414">
        <v>2</v>
      </c>
      <c r="AA36" s="414">
        <v>-1</v>
      </c>
      <c r="AB36" s="414">
        <v>-2</v>
      </c>
      <c r="AC36" s="414">
        <v>1</v>
      </c>
      <c r="AD36" s="74" t="s">
        <v>102</v>
      </c>
    </row>
    <row r="37" spans="1:30" ht="15" customHeight="1">
      <c r="A37" s="71" t="s">
        <v>119</v>
      </c>
      <c r="B37" s="425">
        <v>18708</v>
      </c>
      <c r="C37" s="425">
        <v>8760</v>
      </c>
      <c r="D37" s="425">
        <v>9948</v>
      </c>
      <c r="E37" s="425">
        <v>-39</v>
      </c>
      <c r="F37" s="425">
        <v>-17</v>
      </c>
      <c r="G37" s="425">
        <v>-22</v>
      </c>
      <c r="H37" s="425">
        <v>3</v>
      </c>
      <c r="I37" s="426">
        <v>1</v>
      </c>
      <c r="J37" s="426">
        <v>2</v>
      </c>
      <c r="K37" s="426">
        <v>24</v>
      </c>
      <c r="L37" s="426">
        <v>9</v>
      </c>
      <c r="M37" s="426">
        <v>15</v>
      </c>
      <c r="N37" s="425">
        <v>-21</v>
      </c>
      <c r="O37" s="425">
        <v>-8</v>
      </c>
      <c r="P37" s="425">
        <v>-13</v>
      </c>
      <c r="Q37" s="425">
        <v>10</v>
      </c>
      <c r="R37" s="425">
        <v>5</v>
      </c>
      <c r="S37" s="425">
        <v>5</v>
      </c>
      <c r="T37" s="425">
        <v>6</v>
      </c>
      <c r="U37" s="425">
        <v>4</v>
      </c>
      <c r="V37" s="425">
        <v>28</v>
      </c>
      <c r="W37" s="425">
        <v>14</v>
      </c>
      <c r="X37" s="425">
        <v>14</v>
      </c>
      <c r="Y37" s="425">
        <v>12</v>
      </c>
      <c r="Z37" s="425">
        <v>16</v>
      </c>
      <c r="AA37" s="425">
        <v>-18</v>
      </c>
      <c r="AB37" s="425">
        <v>-9</v>
      </c>
      <c r="AC37" s="425">
        <v>-9</v>
      </c>
      <c r="AD37" s="71" t="s">
        <v>119</v>
      </c>
    </row>
    <row r="38" spans="1:30" ht="15" customHeight="1">
      <c r="A38" s="75" t="s">
        <v>323</v>
      </c>
      <c r="B38" s="414">
        <v>18708</v>
      </c>
      <c r="C38" s="414">
        <v>8760</v>
      </c>
      <c r="D38" s="414">
        <v>9948</v>
      </c>
      <c r="E38" s="414">
        <v>-39</v>
      </c>
      <c r="F38" s="414">
        <v>-17</v>
      </c>
      <c r="G38" s="414">
        <v>-22</v>
      </c>
      <c r="H38" s="414">
        <v>3</v>
      </c>
      <c r="I38" s="420">
        <v>1</v>
      </c>
      <c r="J38" s="420">
        <v>2</v>
      </c>
      <c r="K38" s="414">
        <v>24</v>
      </c>
      <c r="L38" s="420">
        <v>9</v>
      </c>
      <c r="M38" s="420">
        <v>15</v>
      </c>
      <c r="N38" s="414">
        <v>-21</v>
      </c>
      <c r="O38" s="414">
        <v>-8</v>
      </c>
      <c r="P38" s="414">
        <v>-13</v>
      </c>
      <c r="Q38" s="414">
        <v>10</v>
      </c>
      <c r="R38" s="414">
        <v>5</v>
      </c>
      <c r="S38" s="414">
        <v>5</v>
      </c>
      <c r="T38" s="414">
        <v>6</v>
      </c>
      <c r="U38" s="414">
        <v>4</v>
      </c>
      <c r="V38" s="414">
        <v>28</v>
      </c>
      <c r="W38" s="414">
        <v>14</v>
      </c>
      <c r="X38" s="414">
        <v>14</v>
      </c>
      <c r="Y38" s="414">
        <v>12</v>
      </c>
      <c r="Z38" s="414">
        <v>16</v>
      </c>
      <c r="AA38" s="414">
        <v>-18</v>
      </c>
      <c r="AB38" s="414">
        <v>-9</v>
      </c>
      <c r="AC38" s="414">
        <v>-9</v>
      </c>
      <c r="AD38" s="75" t="s">
        <v>323</v>
      </c>
    </row>
    <row r="39" spans="1:30" ht="15" customHeight="1">
      <c r="A39" s="71" t="s">
        <v>237</v>
      </c>
      <c r="B39" s="425">
        <v>16181</v>
      </c>
      <c r="C39" s="425">
        <v>7801</v>
      </c>
      <c r="D39" s="425">
        <v>8380</v>
      </c>
      <c r="E39" s="425">
        <v>-25</v>
      </c>
      <c r="F39" s="425">
        <v>-16</v>
      </c>
      <c r="G39" s="425">
        <v>-9</v>
      </c>
      <c r="H39" s="425">
        <v>3</v>
      </c>
      <c r="I39" s="426">
        <v>1</v>
      </c>
      <c r="J39" s="426">
        <v>2</v>
      </c>
      <c r="K39" s="426">
        <v>28</v>
      </c>
      <c r="L39" s="426">
        <v>17</v>
      </c>
      <c r="M39" s="426">
        <v>11</v>
      </c>
      <c r="N39" s="425">
        <v>-25</v>
      </c>
      <c r="O39" s="425">
        <v>-16</v>
      </c>
      <c r="P39" s="425">
        <v>-9</v>
      </c>
      <c r="Q39" s="425">
        <v>18</v>
      </c>
      <c r="R39" s="425">
        <v>7</v>
      </c>
      <c r="S39" s="425">
        <v>11</v>
      </c>
      <c r="T39" s="425">
        <v>2</v>
      </c>
      <c r="U39" s="425">
        <v>16</v>
      </c>
      <c r="V39" s="425">
        <v>18</v>
      </c>
      <c r="W39" s="425">
        <v>7</v>
      </c>
      <c r="X39" s="425">
        <v>11</v>
      </c>
      <c r="Y39" s="425">
        <v>10</v>
      </c>
      <c r="Z39" s="425">
        <v>8</v>
      </c>
      <c r="AA39" s="425">
        <v>0</v>
      </c>
      <c r="AB39" s="425">
        <v>0</v>
      </c>
      <c r="AC39" s="425">
        <v>0</v>
      </c>
      <c r="AD39" s="71" t="s">
        <v>237</v>
      </c>
    </row>
    <row r="40" spans="1:30" ht="15" customHeight="1">
      <c r="A40" s="72" t="s">
        <v>106</v>
      </c>
      <c r="B40" s="413">
        <v>13735</v>
      </c>
      <c r="C40" s="413">
        <v>6603</v>
      </c>
      <c r="D40" s="413">
        <v>7132</v>
      </c>
      <c r="E40" s="413">
        <v>-21</v>
      </c>
      <c r="F40" s="413">
        <v>-16</v>
      </c>
      <c r="G40" s="413">
        <v>-5</v>
      </c>
      <c r="H40" s="413">
        <v>2</v>
      </c>
      <c r="I40" s="416">
        <v>1</v>
      </c>
      <c r="J40" s="416">
        <v>1</v>
      </c>
      <c r="K40" s="413">
        <v>24</v>
      </c>
      <c r="L40" s="416">
        <v>15</v>
      </c>
      <c r="M40" s="416">
        <v>9</v>
      </c>
      <c r="N40" s="413">
        <v>-22</v>
      </c>
      <c r="O40" s="413">
        <v>-14</v>
      </c>
      <c r="P40" s="413">
        <v>-8</v>
      </c>
      <c r="Q40" s="413">
        <v>15</v>
      </c>
      <c r="R40" s="413">
        <v>5</v>
      </c>
      <c r="S40" s="413">
        <v>10</v>
      </c>
      <c r="T40" s="413">
        <v>1</v>
      </c>
      <c r="U40" s="413">
        <v>14</v>
      </c>
      <c r="V40" s="413">
        <v>14</v>
      </c>
      <c r="W40" s="413">
        <v>7</v>
      </c>
      <c r="X40" s="413">
        <v>7</v>
      </c>
      <c r="Y40" s="413">
        <v>7</v>
      </c>
      <c r="Z40" s="413">
        <v>7</v>
      </c>
      <c r="AA40" s="413">
        <v>1</v>
      </c>
      <c r="AB40" s="413">
        <v>-2</v>
      </c>
      <c r="AC40" s="413">
        <v>3</v>
      </c>
      <c r="AD40" s="72" t="s">
        <v>106</v>
      </c>
    </row>
    <row r="41" spans="1:30" ht="15" customHeight="1">
      <c r="A41" s="74" t="s">
        <v>207</v>
      </c>
      <c r="B41" s="414">
        <v>2446</v>
      </c>
      <c r="C41" s="414">
        <v>1198</v>
      </c>
      <c r="D41" s="414">
        <v>1248</v>
      </c>
      <c r="E41" s="414">
        <v>-4</v>
      </c>
      <c r="F41" s="414">
        <v>0</v>
      </c>
      <c r="G41" s="414">
        <v>-4</v>
      </c>
      <c r="H41" s="414">
        <v>1</v>
      </c>
      <c r="I41" s="421">
        <v>0</v>
      </c>
      <c r="J41" s="421">
        <v>1</v>
      </c>
      <c r="K41" s="414">
        <v>4</v>
      </c>
      <c r="L41" s="421">
        <v>2</v>
      </c>
      <c r="M41" s="421">
        <v>2</v>
      </c>
      <c r="N41" s="414">
        <v>-3</v>
      </c>
      <c r="O41" s="414">
        <v>-2</v>
      </c>
      <c r="P41" s="414">
        <v>-1</v>
      </c>
      <c r="Q41" s="414">
        <v>3</v>
      </c>
      <c r="R41" s="414">
        <v>2</v>
      </c>
      <c r="S41" s="414">
        <v>1</v>
      </c>
      <c r="T41" s="414">
        <v>1</v>
      </c>
      <c r="U41" s="414">
        <v>2</v>
      </c>
      <c r="V41" s="414">
        <v>4</v>
      </c>
      <c r="W41" s="414">
        <v>0</v>
      </c>
      <c r="X41" s="414">
        <v>4</v>
      </c>
      <c r="Y41" s="414">
        <v>3</v>
      </c>
      <c r="Z41" s="414">
        <v>1</v>
      </c>
      <c r="AA41" s="414">
        <v>-1</v>
      </c>
      <c r="AB41" s="414">
        <v>2</v>
      </c>
      <c r="AC41" s="414">
        <v>-3</v>
      </c>
      <c r="AD41" s="74" t="s">
        <v>207</v>
      </c>
    </row>
    <row r="42" spans="1:30" ht="14.45" customHeight="1">
      <c r="Q42" s="81"/>
      <c r="R42" s="81"/>
      <c r="S42" s="81"/>
      <c r="T42" s="81"/>
      <c r="U42" s="81"/>
      <c r="V42" s="81"/>
      <c r="W42" s="81"/>
      <c r="X42" s="81"/>
      <c r="Y42" s="81"/>
      <c r="Z42" s="81"/>
    </row>
    <row r="43" spans="1:30" ht="14.45" customHeight="1">
      <c r="A43" s="76" t="s">
        <v>268</v>
      </c>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30" ht="14.45" customHeight="1">
      <c r="A44" s="76" t="s">
        <v>321</v>
      </c>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30" ht="14.45" customHeight="1">
      <c r="A45" s="76" t="s">
        <v>116</v>
      </c>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30" ht="14.45" customHeight="1">
      <c r="A46" s="76" t="s">
        <v>320</v>
      </c>
      <c r="B46" s="81"/>
      <c r="C46" s="81"/>
      <c r="D46" s="81"/>
      <c r="E46" s="81"/>
      <c r="F46" s="81"/>
      <c r="G46" s="81"/>
      <c r="H46" s="81"/>
      <c r="I46" s="81"/>
      <c r="J46" s="81"/>
      <c r="K46" s="81"/>
      <c r="L46" s="81"/>
      <c r="M46" s="81"/>
      <c r="N46" s="81"/>
      <c r="O46" s="81"/>
      <c r="P46" s="81"/>
      <c r="R46" s="81"/>
      <c r="S46" s="81"/>
      <c r="T46" s="81"/>
      <c r="U46" s="81"/>
      <c r="V46" s="81"/>
      <c r="W46" s="81"/>
      <c r="X46" s="81"/>
      <c r="Y46" s="81"/>
      <c r="Z46" s="81"/>
    </row>
    <row r="47" spans="1:30" ht="14.45" customHeight="1">
      <c r="A47" s="76" t="s">
        <v>190</v>
      </c>
      <c r="B47" s="81"/>
      <c r="C47" s="81"/>
      <c r="D47" s="81"/>
      <c r="E47" s="81"/>
      <c r="F47" s="81"/>
      <c r="G47" s="81"/>
      <c r="H47" s="81"/>
      <c r="I47" s="81"/>
      <c r="J47" s="81"/>
      <c r="K47" s="81"/>
      <c r="L47" s="81"/>
      <c r="M47" s="81"/>
      <c r="N47" s="81"/>
      <c r="O47" s="81"/>
      <c r="P47" s="81"/>
      <c r="R47" s="81"/>
      <c r="S47" s="81"/>
      <c r="T47" s="81"/>
      <c r="U47" s="81"/>
      <c r="V47" s="81"/>
      <c r="W47" s="81"/>
      <c r="X47" s="81"/>
      <c r="Y47" s="81"/>
      <c r="Z47" s="81"/>
    </row>
    <row r="48" spans="1:30" ht="14.45" customHeight="1">
      <c r="A48" s="76"/>
      <c r="B48" s="81"/>
      <c r="C48" s="81"/>
      <c r="D48" s="81"/>
      <c r="E48" s="81"/>
      <c r="F48" s="81"/>
      <c r="G48" s="81"/>
      <c r="H48" s="81"/>
      <c r="I48" s="81"/>
      <c r="J48" s="81"/>
      <c r="K48" s="81"/>
      <c r="L48" s="81"/>
      <c r="M48" s="81"/>
      <c r="N48" s="81"/>
      <c r="O48" s="81"/>
      <c r="P48" s="81"/>
      <c r="R48" s="96"/>
      <c r="S48" s="96"/>
      <c r="T48" s="96"/>
      <c r="U48" s="96"/>
      <c r="V48" s="96"/>
      <c r="W48" s="96"/>
      <c r="X48" s="96"/>
      <c r="Y48" s="96"/>
      <c r="Z48" s="96"/>
      <c r="AA48" s="96"/>
      <c r="AB48" s="96"/>
      <c r="AC48" s="96"/>
      <c r="AD48" s="102"/>
    </row>
    <row r="49" spans="1:30" ht="14.1" customHeight="1">
      <c r="A49" s="76"/>
      <c r="AD49" s="77"/>
    </row>
    <row r="50" spans="1:30" ht="14.1" customHeight="1">
      <c r="A50" s="77"/>
      <c r="I50" s="88"/>
      <c r="J50" s="88"/>
      <c r="L50" s="88"/>
      <c r="M50" s="88"/>
      <c r="AD50" s="77"/>
    </row>
    <row r="51" spans="1:30" ht="14.1" customHeight="1">
      <c r="B51" s="81"/>
      <c r="C51" s="81"/>
      <c r="D51" s="81"/>
      <c r="E51" s="81"/>
      <c r="F51" s="81"/>
      <c r="G51" s="81"/>
      <c r="H51" s="81"/>
      <c r="I51" s="81"/>
      <c r="J51" s="81"/>
      <c r="K51" s="81"/>
      <c r="L51" s="81"/>
      <c r="M51" s="81"/>
      <c r="N51" s="81"/>
      <c r="O51" s="81"/>
      <c r="P51" s="81"/>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N4:P5"/>
    <mergeCell ref="AA4:AC5"/>
    <mergeCell ref="T5:T6"/>
    <mergeCell ref="U5:U6"/>
    <mergeCell ref="Y5:Y6"/>
    <mergeCell ref="Z5:Z6"/>
    <mergeCell ref="A3:D3"/>
    <mergeCell ref="B4:D5"/>
    <mergeCell ref="E4:G5"/>
    <mergeCell ref="H4:J5"/>
    <mergeCell ref="K4:M5"/>
  </mergeCells>
  <phoneticPr fontId="24"/>
  <printOptions horizontalCentered="1"/>
  <pageMargins left="0.31496062992125984" right="0.27559055118110237" top="0.59055118110236227" bottom="0.59055118110236227" header="0.39370078740157483" footer="0.19685039370078741"/>
  <pageSetup paperSize="9" firstPageNumber="4" pageOrder="overThenDown" orientation="portrait" useFirstPageNumber="1" r:id="rId1"/>
  <headerFooter alignWithMargins="0">
    <oddFooter>&amp;C- &amp;P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375" style="103" customWidth="1"/>
    <col min="2" max="2" width="8.75" style="103" customWidth="1"/>
    <col min="3" max="5" width="7.5" style="103" customWidth="1"/>
    <col min="6" max="6" width="7.625" style="103" customWidth="1"/>
    <col min="7" max="9" width="7.5" style="103" customWidth="1"/>
    <col min="10" max="10" width="7.625" style="103" customWidth="1"/>
    <col min="11" max="11" width="7.5" style="103" customWidth="1"/>
    <col min="12" max="12" width="8.75" style="103" customWidth="1"/>
    <col min="13" max="13" width="11" style="103" customWidth="1"/>
    <col min="14" max="14" width="9" style="103" customWidth="1"/>
    <col min="15" max="16384" width="9" style="103"/>
  </cols>
  <sheetData>
    <row r="1" spans="1:14" s="104" customFormat="1" ht="31.5" customHeight="1">
      <c r="A1" s="105" t="s">
        <v>276</v>
      </c>
      <c r="B1" s="121"/>
      <c r="C1" s="121"/>
      <c r="D1" s="121"/>
      <c r="E1" s="121"/>
      <c r="F1" s="121"/>
      <c r="G1" s="121"/>
      <c r="H1" s="121"/>
      <c r="I1" s="121"/>
      <c r="J1" s="121"/>
      <c r="K1" s="121"/>
      <c r="L1" s="121"/>
      <c r="M1" s="121"/>
    </row>
    <row r="2" spans="1:14" s="104" customFormat="1" ht="23.25" customHeight="1">
      <c r="A2" s="105"/>
      <c r="B2" s="121"/>
      <c r="C2" s="121"/>
      <c r="D2" s="121"/>
      <c r="E2" s="121"/>
      <c r="F2" s="121"/>
      <c r="G2" s="121"/>
      <c r="H2" s="121"/>
      <c r="I2" s="121"/>
      <c r="J2" s="121"/>
      <c r="K2" s="121"/>
      <c r="L2" s="121"/>
      <c r="M2" s="121"/>
    </row>
    <row r="3" spans="1:14" ht="22.5" customHeight="1">
      <c r="A3" s="557">
        <v>43983</v>
      </c>
      <c r="B3" s="558"/>
      <c r="C3" s="558"/>
      <c r="D3" s="558"/>
      <c r="E3" s="140"/>
      <c r="F3" s="140"/>
      <c r="G3" s="140"/>
      <c r="H3" s="140"/>
      <c r="I3" s="140"/>
      <c r="J3" s="140"/>
      <c r="K3" s="140"/>
      <c r="L3" s="140"/>
      <c r="M3" s="159" t="s">
        <v>193</v>
      </c>
    </row>
    <row r="4" spans="1:14" ht="18" customHeight="1">
      <c r="A4" s="566" t="s">
        <v>172</v>
      </c>
      <c r="B4" s="566" t="s">
        <v>6</v>
      </c>
      <c r="C4" s="130" t="s">
        <v>175</v>
      </c>
      <c r="D4" s="138"/>
      <c r="E4" s="138"/>
      <c r="F4" s="138"/>
      <c r="G4" s="130" t="s">
        <v>40</v>
      </c>
      <c r="H4" s="138"/>
      <c r="I4" s="138"/>
      <c r="J4" s="138"/>
      <c r="K4" s="566" t="s">
        <v>173</v>
      </c>
      <c r="L4" s="567" t="s">
        <v>199</v>
      </c>
      <c r="M4" s="566" t="s">
        <v>172</v>
      </c>
    </row>
    <row r="5" spans="1:14" ht="30" customHeight="1">
      <c r="A5" s="555"/>
      <c r="B5" s="555"/>
      <c r="C5" s="131" t="s">
        <v>194</v>
      </c>
      <c r="D5" s="131" t="s">
        <v>147</v>
      </c>
      <c r="E5" s="141" t="s">
        <v>195</v>
      </c>
      <c r="F5" s="143" t="s">
        <v>38</v>
      </c>
      <c r="G5" s="131" t="s">
        <v>201</v>
      </c>
      <c r="H5" s="131" t="s">
        <v>203</v>
      </c>
      <c r="I5" s="141" t="s">
        <v>197</v>
      </c>
      <c r="J5" s="143" t="s">
        <v>38</v>
      </c>
      <c r="K5" s="555"/>
      <c r="L5" s="568"/>
      <c r="M5" s="555"/>
    </row>
    <row r="6" spans="1:14" ht="18" customHeight="1">
      <c r="A6" s="106" t="s">
        <v>70</v>
      </c>
      <c r="B6" s="122">
        <v>389557</v>
      </c>
      <c r="C6" s="122">
        <v>234</v>
      </c>
      <c r="D6" s="122">
        <v>306</v>
      </c>
      <c r="E6" s="122">
        <v>386</v>
      </c>
      <c r="F6" s="122">
        <v>926</v>
      </c>
      <c r="G6" s="122">
        <v>187</v>
      </c>
      <c r="H6" s="122">
        <v>218</v>
      </c>
      <c r="I6" s="122">
        <v>595</v>
      </c>
      <c r="J6" s="122">
        <v>1000</v>
      </c>
      <c r="K6" s="122">
        <v>-74</v>
      </c>
      <c r="L6" s="151">
        <v>389631</v>
      </c>
      <c r="M6" s="160" t="s">
        <v>70</v>
      </c>
    </row>
    <row r="7" spans="1:14" ht="18" customHeight="1">
      <c r="A7" s="107" t="s">
        <v>39</v>
      </c>
      <c r="B7" s="123">
        <v>357322</v>
      </c>
      <c r="C7" s="123">
        <v>216</v>
      </c>
      <c r="D7" s="123">
        <v>299</v>
      </c>
      <c r="E7" s="123">
        <v>352</v>
      </c>
      <c r="F7" s="123">
        <v>867</v>
      </c>
      <c r="G7" s="123">
        <v>170</v>
      </c>
      <c r="H7" s="123">
        <v>207</v>
      </c>
      <c r="I7" s="123">
        <v>542</v>
      </c>
      <c r="J7" s="123">
        <v>919</v>
      </c>
      <c r="K7" s="123">
        <v>-52</v>
      </c>
      <c r="L7" s="152">
        <v>357374</v>
      </c>
      <c r="M7" s="161" t="s">
        <v>39</v>
      </c>
      <c r="N7" s="58"/>
    </row>
    <row r="8" spans="1:14" ht="18" customHeight="1">
      <c r="A8" s="108" t="s">
        <v>81</v>
      </c>
      <c r="B8" s="124">
        <v>32235</v>
      </c>
      <c r="C8" s="124">
        <v>18</v>
      </c>
      <c r="D8" s="124">
        <v>7</v>
      </c>
      <c r="E8" s="124">
        <v>34</v>
      </c>
      <c r="F8" s="124">
        <v>59</v>
      </c>
      <c r="G8" s="124">
        <v>17</v>
      </c>
      <c r="H8" s="124">
        <v>11</v>
      </c>
      <c r="I8" s="124">
        <v>53</v>
      </c>
      <c r="J8" s="124">
        <v>81</v>
      </c>
      <c r="K8" s="150">
        <v>-22</v>
      </c>
      <c r="L8" s="153">
        <v>32257</v>
      </c>
      <c r="M8" s="113" t="s">
        <v>81</v>
      </c>
      <c r="N8" s="58"/>
    </row>
    <row r="9" spans="1:14" ht="18" customHeight="1">
      <c r="A9" s="107" t="s">
        <v>49</v>
      </c>
      <c r="B9" s="123">
        <v>137079</v>
      </c>
      <c r="C9" s="132">
        <v>86</v>
      </c>
      <c r="D9" s="139">
        <v>173</v>
      </c>
      <c r="E9" s="132">
        <v>126</v>
      </c>
      <c r="F9" s="123">
        <v>385</v>
      </c>
      <c r="G9" s="132">
        <v>59</v>
      </c>
      <c r="H9" s="139">
        <v>99</v>
      </c>
      <c r="I9" s="132">
        <v>195</v>
      </c>
      <c r="J9" s="123">
        <v>353</v>
      </c>
      <c r="K9" s="123">
        <v>32</v>
      </c>
      <c r="L9" s="152">
        <v>137047</v>
      </c>
      <c r="M9" s="161" t="s">
        <v>49</v>
      </c>
      <c r="N9" s="58"/>
    </row>
    <row r="10" spans="1:14" ht="18" customHeight="1">
      <c r="A10" s="107" t="s">
        <v>31</v>
      </c>
      <c r="B10" s="123">
        <v>21953</v>
      </c>
      <c r="C10" s="132">
        <v>10</v>
      </c>
      <c r="D10" s="132">
        <v>15</v>
      </c>
      <c r="E10" s="132">
        <v>25</v>
      </c>
      <c r="F10" s="123">
        <v>50</v>
      </c>
      <c r="G10" s="132">
        <v>11</v>
      </c>
      <c r="H10" s="132">
        <v>9</v>
      </c>
      <c r="I10" s="132">
        <v>37</v>
      </c>
      <c r="J10" s="123">
        <v>57</v>
      </c>
      <c r="K10" s="123">
        <v>-7</v>
      </c>
      <c r="L10" s="152">
        <v>21960</v>
      </c>
      <c r="M10" s="161" t="s">
        <v>31</v>
      </c>
    </row>
    <row r="11" spans="1:14" ht="18" customHeight="1">
      <c r="A11" s="107" t="s">
        <v>145</v>
      </c>
      <c r="B11" s="123">
        <v>31160</v>
      </c>
      <c r="C11" s="132">
        <v>21</v>
      </c>
      <c r="D11" s="132">
        <v>9</v>
      </c>
      <c r="E11" s="132">
        <v>36</v>
      </c>
      <c r="F11" s="123">
        <v>66</v>
      </c>
      <c r="G11" s="132">
        <v>13</v>
      </c>
      <c r="H11" s="132">
        <v>17</v>
      </c>
      <c r="I11" s="132">
        <v>52</v>
      </c>
      <c r="J11" s="123">
        <v>82</v>
      </c>
      <c r="K11" s="123">
        <v>-16</v>
      </c>
      <c r="L11" s="152">
        <v>31176</v>
      </c>
      <c r="M11" s="161" t="s">
        <v>145</v>
      </c>
    </row>
    <row r="12" spans="1:14" ht="18" customHeight="1">
      <c r="A12" s="107" t="s">
        <v>83</v>
      </c>
      <c r="B12" s="123">
        <v>28332</v>
      </c>
      <c r="C12" s="132">
        <v>19</v>
      </c>
      <c r="D12" s="132">
        <v>31</v>
      </c>
      <c r="E12" s="132">
        <v>34</v>
      </c>
      <c r="F12" s="123">
        <v>84</v>
      </c>
      <c r="G12" s="132">
        <v>8</v>
      </c>
      <c r="H12" s="132">
        <v>32</v>
      </c>
      <c r="I12" s="132">
        <v>51</v>
      </c>
      <c r="J12" s="123">
        <v>91</v>
      </c>
      <c r="K12" s="123">
        <v>-7</v>
      </c>
      <c r="L12" s="152">
        <v>28339</v>
      </c>
      <c r="M12" s="161" t="s">
        <v>83</v>
      </c>
    </row>
    <row r="13" spans="1:14" ht="18" customHeight="1">
      <c r="A13" s="107" t="s">
        <v>84</v>
      </c>
      <c r="B13" s="123">
        <v>10694</v>
      </c>
      <c r="C13" s="132">
        <v>6</v>
      </c>
      <c r="D13" s="132">
        <v>5</v>
      </c>
      <c r="E13" s="132">
        <v>3</v>
      </c>
      <c r="F13" s="123">
        <v>14</v>
      </c>
      <c r="G13" s="132">
        <v>2</v>
      </c>
      <c r="H13" s="132">
        <v>2</v>
      </c>
      <c r="I13" s="132">
        <v>15</v>
      </c>
      <c r="J13" s="123">
        <v>19</v>
      </c>
      <c r="K13" s="123">
        <v>-5</v>
      </c>
      <c r="L13" s="152">
        <v>10699</v>
      </c>
      <c r="M13" s="161" t="s">
        <v>84</v>
      </c>
      <c r="N13" s="58"/>
    </row>
    <row r="14" spans="1:14" ht="18" customHeight="1">
      <c r="A14" s="107" t="s">
        <v>86</v>
      </c>
      <c r="B14" s="123">
        <v>17344</v>
      </c>
      <c r="C14" s="132">
        <v>4</v>
      </c>
      <c r="D14" s="132">
        <v>8</v>
      </c>
      <c r="E14" s="132">
        <v>18</v>
      </c>
      <c r="F14" s="123">
        <v>30</v>
      </c>
      <c r="G14" s="132">
        <v>7</v>
      </c>
      <c r="H14" s="132">
        <v>5</v>
      </c>
      <c r="I14" s="132">
        <v>3</v>
      </c>
      <c r="J14" s="123">
        <v>15</v>
      </c>
      <c r="K14" s="123">
        <v>15</v>
      </c>
      <c r="L14" s="152">
        <v>17329</v>
      </c>
      <c r="M14" s="161" t="s">
        <v>86</v>
      </c>
      <c r="N14" s="58"/>
    </row>
    <row r="15" spans="1:14" ht="18" customHeight="1">
      <c r="A15" s="107" t="s">
        <v>88</v>
      </c>
      <c r="B15" s="123">
        <v>11155</v>
      </c>
      <c r="C15" s="132">
        <v>2</v>
      </c>
      <c r="D15" s="132">
        <v>7</v>
      </c>
      <c r="E15" s="132">
        <v>9</v>
      </c>
      <c r="F15" s="123">
        <v>18</v>
      </c>
      <c r="G15" s="132">
        <v>4</v>
      </c>
      <c r="H15" s="132">
        <v>11</v>
      </c>
      <c r="I15" s="132">
        <v>20</v>
      </c>
      <c r="J15" s="123">
        <v>35</v>
      </c>
      <c r="K15" s="123">
        <v>-17</v>
      </c>
      <c r="L15" s="152">
        <v>11172</v>
      </c>
      <c r="M15" s="161" t="s">
        <v>88</v>
      </c>
      <c r="N15" s="58"/>
    </row>
    <row r="16" spans="1:14" ht="18" customHeight="1">
      <c r="A16" s="107" t="s">
        <v>148</v>
      </c>
      <c r="B16" s="123">
        <v>28547</v>
      </c>
      <c r="C16" s="132">
        <v>20</v>
      </c>
      <c r="D16" s="132">
        <v>19</v>
      </c>
      <c r="E16" s="132">
        <v>32</v>
      </c>
      <c r="F16" s="123">
        <v>71</v>
      </c>
      <c r="G16" s="132">
        <v>13</v>
      </c>
      <c r="H16" s="132">
        <v>12</v>
      </c>
      <c r="I16" s="132">
        <v>50</v>
      </c>
      <c r="J16" s="123">
        <v>75</v>
      </c>
      <c r="K16" s="123">
        <v>-4</v>
      </c>
      <c r="L16" s="152">
        <v>28551</v>
      </c>
      <c r="M16" s="161" t="s">
        <v>148</v>
      </c>
      <c r="N16" s="58"/>
    </row>
    <row r="17" spans="1:14" ht="18" customHeight="1">
      <c r="A17" s="107" t="s">
        <v>141</v>
      </c>
      <c r="B17" s="123">
        <v>12454</v>
      </c>
      <c r="C17" s="132">
        <v>13</v>
      </c>
      <c r="D17" s="132">
        <v>2</v>
      </c>
      <c r="E17" s="132">
        <v>14</v>
      </c>
      <c r="F17" s="123">
        <v>29</v>
      </c>
      <c r="G17" s="132">
        <v>10</v>
      </c>
      <c r="H17" s="132">
        <v>5</v>
      </c>
      <c r="I17" s="132">
        <v>17</v>
      </c>
      <c r="J17" s="123">
        <v>32</v>
      </c>
      <c r="K17" s="123">
        <v>-3</v>
      </c>
      <c r="L17" s="152">
        <v>12457</v>
      </c>
      <c r="M17" s="161" t="s">
        <v>141</v>
      </c>
      <c r="N17" s="58"/>
    </row>
    <row r="18" spans="1:14" ht="18" customHeight="1">
      <c r="A18" s="107" t="s">
        <v>149</v>
      </c>
      <c r="B18" s="123">
        <v>28537</v>
      </c>
      <c r="C18" s="132">
        <v>22</v>
      </c>
      <c r="D18" s="132">
        <v>15</v>
      </c>
      <c r="E18" s="132">
        <v>29</v>
      </c>
      <c r="F18" s="123">
        <v>66</v>
      </c>
      <c r="G18" s="132">
        <v>19</v>
      </c>
      <c r="H18" s="132">
        <v>4</v>
      </c>
      <c r="I18" s="132">
        <v>62</v>
      </c>
      <c r="J18" s="123">
        <v>85</v>
      </c>
      <c r="K18" s="123">
        <v>-19</v>
      </c>
      <c r="L18" s="152">
        <v>28556</v>
      </c>
      <c r="M18" s="161" t="s">
        <v>142</v>
      </c>
      <c r="N18" s="58"/>
    </row>
    <row r="19" spans="1:14" ht="18" customHeight="1">
      <c r="A19" s="107" t="s">
        <v>23</v>
      </c>
      <c r="B19" s="123">
        <v>11953</v>
      </c>
      <c r="C19" s="132">
        <v>1</v>
      </c>
      <c r="D19" s="132">
        <v>6</v>
      </c>
      <c r="E19" s="132">
        <v>12</v>
      </c>
      <c r="F19" s="123">
        <v>19</v>
      </c>
      <c r="G19" s="132">
        <v>9</v>
      </c>
      <c r="H19" s="132">
        <v>4</v>
      </c>
      <c r="I19" s="132">
        <v>20</v>
      </c>
      <c r="J19" s="123">
        <v>33</v>
      </c>
      <c r="K19" s="123">
        <v>-14</v>
      </c>
      <c r="L19" s="152">
        <v>11967</v>
      </c>
      <c r="M19" s="161" t="s">
        <v>23</v>
      </c>
    </row>
    <row r="20" spans="1:14" ht="18" customHeight="1">
      <c r="A20" s="107" t="s">
        <v>75</v>
      </c>
      <c r="B20" s="123">
        <v>8715</v>
      </c>
      <c r="C20" s="132">
        <v>6</v>
      </c>
      <c r="D20" s="132">
        <v>3</v>
      </c>
      <c r="E20" s="132">
        <v>5</v>
      </c>
      <c r="F20" s="123">
        <v>14</v>
      </c>
      <c r="G20" s="132">
        <v>10</v>
      </c>
      <c r="H20" s="132">
        <v>2</v>
      </c>
      <c r="I20" s="132">
        <v>6</v>
      </c>
      <c r="J20" s="123">
        <v>18</v>
      </c>
      <c r="K20" s="123">
        <v>-4</v>
      </c>
      <c r="L20" s="152">
        <v>8719</v>
      </c>
      <c r="M20" s="161" t="s">
        <v>75</v>
      </c>
    </row>
    <row r="21" spans="1:14" ht="18" customHeight="1">
      <c r="A21" s="108" t="s">
        <v>94</v>
      </c>
      <c r="B21" s="123">
        <v>9399</v>
      </c>
      <c r="C21" s="132">
        <v>6</v>
      </c>
      <c r="D21" s="132">
        <v>6</v>
      </c>
      <c r="E21" s="132">
        <v>9</v>
      </c>
      <c r="F21" s="123">
        <v>21</v>
      </c>
      <c r="G21" s="132">
        <v>5</v>
      </c>
      <c r="H21" s="132">
        <v>5</v>
      </c>
      <c r="I21" s="132">
        <v>14</v>
      </c>
      <c r="J21" s="123">
        <v>24</v>
      </c>
      <c r="K21" s="123">
        <v>-3</v>
      </c>
      <c r="L21" s="153">
        <v>9402</v>
      </c>
      <c r="M21" s="113" t="s">
        <v>94</v>
      </c>
    </row>
    <row r="22" spans="1:14" ht="18" customHeight="1">
      <c r="A22" s="109" t="s">
        <v>41</v>
      </c>
      <c r="B22" s="125">
        <v>2039</v>
      </c>
      <c r="C22" s="133">
        <v>1</v>
      </c>
      <c r="D22" s="133">
        <v>1</v>
      </c>
      <c r="E22" s="133">
        <v>2</v>
      </c>
      <c r="F22" s="128">
        <v>4</v>
      </c>
      <c r="G22" s="133">
        <v>1</v>
      </c>
      <c r="H22" s="133">
        <v>0</v>
      </c>
      <c r="I22" s="133">
        <v>5</v>
      </c>
      <c r="J22" s="125">
        <v>6</v>
      </c>
      <c r="K22" s="149">
        <v>-2</v>
      </c>
      <c r="L22" s="154">
        <v>2041</v>
      </c>
      <c r="M22" s="162" t="s">
        <v>41</v>
      </c>
    </row>
    <row r="23" spans="1:14" ht="18" customHeight="1">
      <c r="A23" s="110" t="s">
        <v>12</v>
      </c>
      <c r="B23" s="126">
        <v>2039</v>
      </c>
      <c r="C23" s="134">
        <v>1</v>
      </c>
      <c r="D23" s="134">
        <v>1</v>
      </c>
      <c r="E23" s="134">
        <v>2</v>
      </c>
      <c r="F23" s="144">
        <v>4</v>
      </c>
      <c r="G23" s="134">
        <v>1</v>
      </c>
      <c r="H23" s="134">
        <v>0</v>
      </c>
      <c r="I23" s="146">
        <v>5</v>
      </c>
      <c r="J23" s="126">
        <v>6</v>
      </c>
      <c r="K23" s="126">
        <v>-2</v>
      </c>
      <c r="L23" s="155">
        <v>2041</v>
      </c>
      <c r="M23" s="163" t="s">
        <v>12</v>
      </c>
    </row>
    <row r="24" spans="1:14" ht="18" customHeight="1">
      <c r="A24" s="109" t="s">
        <v>16</v>
      </c>
      <c r="B24" s="127">
        <v>845</v>
      </c>
      <c r="C24" s="135">
        <v>2</v>
      </c>
      <c r="D24" s="135">
        <v>0</v>
      </c>
      <c r="E24" s="135">
        <v>0</v>
      </c>
      <c r="F24" s="145">
        <v>2</v>
      </c>
      <c r="G24" s="135">
        <v>1</v>
      </c>
      <c r="H24" s="135">
        <v>0</v>
      </c>
      <c r="I24" s="135">
        <v>3</v>
      </c>
      <c r="J24" s="127">
        <v>4</v>
      </c>
      <c r="K24" s="127">
        <v>-2</v>
      </c>
      <c r="L24" s="154">
        <v>847</v>
      </c>
      <c r="M24" s="162" t="s">
        <v>16</v>
      </c>
    </row>
    <row r="25" spans="1:14" ht="18" customHeight="1">
      <c r="A25" s="108" t="s">
        <v>65</v>
      </c>
      <c r="B25" s="124">
        <v>845</v>
      </c>
      <c r="C25" s="136">
        <v>2</v>
      </c>
      <c r="D25" s="136">
        <v>0</v>
      </c>
      <c r="E25" s="136">
        <v>0</v>
      </c>
      <c r="F25" s="124">
        <v>2</v>
      </c>
      <c r="G25" s="136">
        <v>1</v>
      </c>
      <c r="H25" s="136">
        <v>0</v>
      </c>
      <c r="I25" s="136">
        <v>3</v>
      </c>
      <c r="J25" s="124">
        <v>4</v>
      </c>
      <c r="K25" s="124">
        <v>-2</v>
      </c>
      <c r="L25" s="153">
        <v>847</v>
      </c>
      <c r="M25" s="113" t="s">
        <v>65</v>
      </c>
    </row>
    <row r="26" spans="1:14" ht="18" customHeight="1">
      <c r="A26" s="109" t="s">
        <v>46</v>
      </c>
      <c r="B26" s="127">
        <v>9681</v>
      </c>
      <c r="C26" s="135">
        <v>8</v>
      </c>
      <c r="D26" s="135">
        <v>1</v>
      </c>
      <c r="E26" s="135">
        <v>13</v>
      </c>
      <c r="F26" s="135">
        <v>22</v>
      </c>
      <c r="G26" s="135">
        <v>9</v>
      </c>
      <c r="H26" s="135">
        <v>2</v>
      </c>
      <c r="I26" s="135">
        <v>22</v>
      </c>
      <c r="J26" s="127">
        <v>33</v>
      </c>
      <c r="K26" s="127">
        <v>-11</v>
      </c>
      <c r="L26" s="154">
        <v>9692</v>
      </c>
      <c r="M26" s="162" t="s">
        <v>46</v>
      </c>
    </row>
    <row r="27" spans="1:14" ht="18" customHeight="1">
      <c r="A27" s="107" t="s">
        <v>53</v>
      </c>
      <c r="B27" s="123">
        <v>1157</v>
      </c>
      <c r="C27" s="132">
        <v>0</v>
      </c>
      <c r="D27" s="132">
        <v>0</v>
      </c>
      <c r="E27" s="132">
        <v>3</v>
      </c>
      <c r="F27" s="123">
        <v>3</v>
      </c>
      <c r="G27" s="132">
        <v>1</v>
      </c>
      <c r="H27" s="132">
        <v>0</v>
      </c>
      <c r="I27" s="132">
        <v>3</v>
      </c>
      <c r="J27" s="123">
        <v>4</v>
      </c>
      <c r="K27" s="123">
        <v>-1</v>
      </c>
      <c r="L27" s="152">
        <v>1158</v>
      </c>
      <c r="M27" s="161" t="s">
        <v>53</v>
      </c>
    </row>
    <row r="28" spans="1:14" ht="18" customHeight="1">
      <c r="A28" s="107" t="s">
        <v>61</v>
      </c>
      <c r="B28" s="123">
        <v>5882</v>
      </c>
      <c r="C28" s="132">
        <v>5</v>
      </c>
      <c r="D28" s="132">
        <v>1</v>
      </c>
      <c r="E28" s="132">
        <v>9</v>
      </c>
      <c r="F28" s="123">
        <v>15</v>
      </c>
      <c r="G28" s="132">
        <v>4</v>
      </c>
      <c r="H28" s="132">
        <v>1</v>
      </c>
      <c r="I28" s="132">
        <v>15</v>
      </c>
      <c r="J28" s="123">
        <v>20</v>
      </c>
      <c r="K28" s="123">
        <v>-5</v>
      </c>
      <c r="L28" s="152">
        <v>5887</v>
      </c>
      <c r="M28" s="161" t="s">
        <v>61</v>
      </c>
    </row>
    <row r="29" spans="1:14" ht="18" customHeight="1">
      <c r="A29" s="107" t="s">
        <v>99</v>
      </c>
      <c r="B29" s="123">
        <v>2642</v>
      </c>
      <c r="C29" s="132">
        <v>3</v>
      </c>
      <c r="D29" s="132">
        <v>0</v>
      </c>
      <c r="E29" s="132">
        <v>1</v>
      </c>
      <c r="F29" s="123">
        <v>4</v>
      </c>
      <c r="G29" s="132">
        <v>4</v>
      </c>
      <c r="H29" s="132">
        <v>1</v>
      </c>
      <c r="I29" s="132">
        <v>4</v>
      </c>
      <c r="J29" s="123">
        <v>9</v>
      </c>
      <c r="K29" s="123">
        <v>-5</v>
      </c>
      <c r="L29" s="152">
        <v>2647</v>
      </c>
      <c r="M29" s="161" t="s">
        <v>99</v>
      </c>
    </row>
    <row r="30" spans="1:14" ht="18" customHeight="1">
      <c r="A30" s="111" t="s">
        <v>63</v>
      </c>
      <c r="B30" s="128">
        <v>7987</v>
      </c>
      <c r="C30" s="128">
        <v>5</v>
      </c>
      <c r="D30" s="128">
        <v>1</v>
      </c>
      <c r="E30" s="128">
        <v>9</v>
      </c>
      <c r="F30" s="128">
        <v>15</v>
      </c>
      <c r="G30" s="128">
        <v>2</v>
      </c>
      <c r="H30" s="128">
        <v>5</v>
      </c>
      <c r="I30" s="128">
        <v>10</v>
      </c>
      <c r="J30" s="125">
        <v>17</v>
      </c>
      <c r="K30" s="125">
        <v>-2</v>
      </c>
      <c r="L30" s="156">
        <v>7989</v>
      </c>
      <c r="M30" s="164" t="s">
        <v>63</v>
      </c>
    </row>
    <row r="31" spans="1:14" ht="18" customHeight="1">
      <c r="A31" s="112" t="s">
        <v>0</v>
      </c>
      <c r="B31" s="129">
        <v>3362</v>
      </c>
      <c r="C31" s="132">
        <v>0</v>
      </c>
      <c r="D31" s="132">
        <v>1</v>
      </c>
      <c r="E31" s="132">
        <v>0</v>
      </c>
      <c r="F31" s="123">
        <v>1</v>
      </c>
      <c r="G31" s="132">
        <v>0</v>
      </c>
      <c r="H31" s="132">
        <v>3</v>
      </c>
      <c r="I31" s="132">
        <v>4</v>
      </c>
      <c r="J31" s="147">
        <v>7</v>
      </c>
      <c r="K31" s="123">
        <v>-6</v>
      </c>
      <c r="L31" s="157">
        <v>3368</v>
      </c>
      <c r="M31" s="165" t="s">
        <v>0</v>
      </c>
    </row>
    <row r="32" spans="1:14" ht="18" customHeight="1">
      <c r="A32" s="107" t="s">
        <v>76</v>
      </c>
      <c r="B32" s="123">
        <v>2202</v>
      </c>
      <c r="C32" s="132">
        <v>3</v>
      </c>
      <c r="D32" s="132">
        <v>0</v>
      </c>
      <c r="E32" s="132">
        <v>4</v>
      </c>
      <c r="F32" s="123">
        <v>7</v>
      </c>
      <c r="G32" s="132">
        <v>0</v>
      </c>
      <c r="H32" s="132">
        <v>0</v>
      </c>
      <c r="I32" s="132">
        <v>2</v>
      </c>
      <c r="J32" s="147">
        <v>2</v>
      </c>
      <c r="K32" s="123">
        <v>5</v>
      </c>
      <c r="L32" s="152">
        <v>2197</v>
      </c>
      <c r="M32" s="161" t="s">
        <v>76</v>
      </c>
    </row>
    <row r="33" spans="1:25" ht="18" customHeight="1">
      <c r="A33" s="107" t="s">
        <v>59</v>
      </c>
      <c r="B33" s="123">
        <v>1551</v>
      </c>
      <c r="C33" s="132">
        <v>1</v>
      </c>
      <c r="D33" s="132">
        <v>0</v>
      </c>
      <c r="E33" s="132">
        <v>3</v>
      </c>
      <c r="F33" s="123">
        <v>4</v>
      </c>
      <c r="G33" s="132">
        <v>1</v>
      </c>
      <c r="H33" s="132">
        <v>1</v>
      </c>
      <c r="I33" s="132">
        <v>3</v>
      </c>
      <c r="J33" s="147">
        <v>5</v>
      </c>
      <c r="K33" s="123">
        <v>-1</v>
      </c>
      <c r="L33" s="152">
        <v>1552</v>
      </c>
      <c r="M33" s="161" t="s">
        <v>59</v>
      </c>
    </row>
    <row r="34" spans="1:25" ht="18" customHeight="1">
      <c r="A34" s="113" t="s">
        <v>90</v>
      </c>
      <c r="B34" s="124">
        <v>872</v>
      </c>
      <c r="C34" s="136">
        <v>1</v>
      </c>
      <c r="D34" s="136">
        <v>0</v>
      </c>
      <c r="E34" s="136">
        <v>2</v>
      </c>
      <c r="F34" s="124">
        <v>3</v>
      </c>
      <c r="G34" s="136">
        <v>1</v>
      </c>
      <c r="H34" s="136">
        <v>1</v>
      </c>
      <c r="I34" s="136">
        <v>1</v>
      </c>
      <c r="J34" s="148">
        <v>3</v>
      </c>
      <c r="K34" s="124">
        <v>0</v>
      </c>
      <c r="L34" s="153">
        <v>872</v>
      </c>
      <c r="M34" s="113" t="s">
        <v>90</v>
      </c>
    </row>
    <row r="35" spans="1:25" ht="18" customHeight="1">
      <c r="A35" s="114" t="s">
        <v>56</v>
      </c>
      <c r="B35" s="125">
        <v>6091</v>
      </c>
      <c r="C35" s="128">
        <v>1</v>
      </c>
      <c r="D35" s="128">
        <v>0</v>
      </c>
      <c r="E35" s="128">
        <v>5</v>
      </c>
      <c r="F35" s="128">
        <v>6</v>
      </c>
      <c r="G35" s="128">
        <v>3</v>
      </c>
      <c r="H35" s="128">
        <v>2</v>
      </c>
      <c r="I35" s="128">
        <v>6</v>
      </c>
      <c r="J35" s="125">
        <v>11</v>
      </c>
      <c r="K35" s="125">
        <v>-5</v>
      </c>
      <c r="L35" s="158">
        <v>6096</v>
      </c>
      <c r="M35" s="166" t="s">
        <v>56</v>
      </c>
    </row>
    <row r="36" spans="1:25" ht="18" customHeight="1">
      <c r="A36" s="115" t="s">
        <v>92</v>
      </c>
      <c r="B36" s="124">
        <v>6091</v>
      </c>
      <c r="C36" s="137">
        <v>1</v>
      </c>
      <c r="D36" s="137">
        <v>0</v>
      </c>
      <c r="E36" s="137">
        <v>5</v>
      </c>
      <c r="F36" s="124">
        <v>6</v>
      </c>
      <c r="G36" s="137">
        <v>3</v>
      </c>
      <c r="H36" s="137">
        <v>2</v>
      </c>
      <c r="I36" s="137">
        <v>6</v>
      </c>
      <c r="J36" s="124">
        <v>11</v>
      </c>
      <c r="K36" s="124">
        <v>-5</v>
      </c>
      <c r="L36" s="153">
        <v>6096</v>
      </c>
      <c r="M36" s="167" t="s">
        <v>92</v>
      </c>
    </row>
    <row r="37" spans="1:25" ht="18" customHeight="1">
      <c r="A37" s="116" t="s">
        <v>58</v>
      </c>
      <c r="B37" s="127">
        <v>5592</v>
      </c>
      <c r="C37" s="135">
        <v>1</v>
      </c>
      <c r="D37" s="135">
        <v>4</v>
      </c>
      <c r="E37" s="135">
        <v>5</v>
      </c>
      <c r="F37" s="127">
        <v>10</v>
      </c>
      <c r="G37" s="135">
        <v>1</v>
      </c>
      <c r="H37" s="135">
        <v>2</v>
      </c>
      <c r="I37" s="135">
        <v>7</v>
      </c>
      <c r="J37" s="149">
        <v>10</v>
      </c>
      <c r="K37" s="127">
        <v>0</v>
      </c>
      <c r="L37" s="154">
        <v>5592</v>
      </c>
      <c r="M37" s="168" t="s">
        <v>58</v>
      </c>
    </row>
    <row r="38" spans="1:25" ht="18" customHeight="1">
      <c r="A38" s="117" t="s">
        <v>4</v>
      </c>
      <c r="B38" s="123">
        <v>4722</v>
      </c>
      <c r="C38" s="132">
        <v>0</v>
      </c>
      <c r="D38" s="132">
        <v>4</v>
      </c>
      <c r="E38" s="132">
        <v>5</v>
      </c>
      <c r="F38" s="123">
        <v>9</v>
      </c>
      <c r="G38" s="132">
        <v>1</v>
      </c>
      <c r="H38" s="132">
        <v>2</v>
      </c>
      <c r="I38" s="132">
        <v>7</v>
      </c>
      <c r="J38" s="123">
        <v>10</v>
      </c>
      <c r="K38" s="123">
        <v>-1</v>
      </c>
      <c r="L38" s="152">
        <v>4723</v>
      </c>
      <c r="M38" s="169" t="s">
        <v>4</v>
      </c>
    </row>
    <row r="39" spans="1:25" ht="18" customHeight="1">
      <c r="A39" s="115" t="s">
        <v>78</v>
      </c>
      <c r="B39" s="124">
        <v>870</v>
      </c>
      <c r="C39" s="136">
        <v>1</v>
      </c>
      <c r="D39" s="136">
        <v>0</v>
      </c>
      <c r="E39" s="136">
        <v>0</v>
      </c>
      <c r="F39" s="124">
        <v>1</v>
      </c>
      <c r="G39" s="136">
        <v>0</v>
      </c>
      <c r="H39" s="136">
        <v>0</v>
      </c>
      <c r="I39" s="136">
        <v>0</v>
      </c>
      <c r="J39" s="124">
        <v>0</v>
      </c>
      <c r="K39" s="124">
        <v>1</v>
      </c>
      <c r="L39" s="153">
        <v>869</v>
      </c>
      <c r="M39" s="167" t="s">
        <v>78</v>
      </c>
    </row>
    <row r="40" spans="1:25" ht="18" customHeight="1"/>
    <row r="41" spans="1:25" ht="18" customHeight="1">
      <c r="A41" s="118" t="s">
        <v>269</v>
      </c>
      <c r="B41" s="81"/>
      <c r="C41" s="81"/>
      <c r="D41" s="81"/>
      <c r="E41" s="81"/>
      <c r="F41" s="81"/>
      <c r="G41" s="81"/>
      <c r="H41" s="81"/>
      <c r="I41" s="81"/>
      <c r="J41" s="81"/>
      <c r="K41" s="81"/>
      <c r="L41" s="81"/>
      <c r="M41" s="81"/>
      <c r="N41" s="81"/>
      <c r="O41" s="81"/>
      <c r="P41" s="81"/>
      <c r="Q41" s="58"/>
      <c r="R41" s="58"/>
      <c r="S41" s="58"/>
      <c r="T41" s="58"/>
      <c r="U41" s="58"/>
      <c r="V41" s="58"/>
      <c r="W41" s="58"/>
      <c r="X41" s="58"/>
      <c r="Y41" s="58"/>
    </row>
    <row r="42" spans="1:25" ht="18" customHeight="1">
      <c r="A42" s="119" t="s">
        <v>188</v>
      </c>
      <c r="B42" s="58"/>
      <c r="C42" s="58"/>
      <c r="D42" s="58"/>
      <c r="E42" s="58"/>
      <c r="F42" s="58"/>
      <c r="G42" s="58"/>
      <c r="H42" s="58"/>
      <c r="I42" s="58"/>
      <c r="J42" s="58"/>
      <c r="K42" s="58"/>
      <c r="L42" s="58"/>
      <c r="M42" s="58"/>
      <c r="N42" s="58"/>
      <c r="O42" s="58"/>
      <c r="P42" s="58"/>
      <c r="Q42" s="58"/>
      <c r="R42" s="58"/>
      <c r="S42" s="58"/>
      <c r="T42" s="58"/>
      <c r="U42" s="58"/>
      <c r="V42" s="58"/>
      <c r="W42" s="58"/>
      <c r="X42" s="58"/>
      <c r="Y42" s="58"/>
    </row>
    <row r="43" spans="1:25" ht="18" customHeight="1">
      <c r="A43" s="119" t="s">
        <v>185</v>
      </c>
      <c r="B43" s="58"/>
      <c r="C43" s="58"/>
      <c r="D43" s="58"/>
      <c r="E43" s="58"/>
      <c r="F43" s="58"/>
      <c r="G43" s="58"/>
      <c r="H43" s="58"/>
      <c r="I43" s="58"/>
      <c r="J43" s="58"/>
      <c r="K43" s="58"/>
      <c r="L43" s="58"/>
      <c r="M43" s="58"/>
      <c r="N43" s="58"/>
      <c r="O43" s="58"/>
      <c r="P43" s="58"/>
      <c r="Q43" s="58"/>
      <c r="R43" s="58"/>
      <c r="S43" s="58"/>
      <c r="T43" s="58"/>
      <c r="U43" s="58"/>
      <c r="V43" s="58"/>
      <c r="W43" s="58"/>
      <c r="X43" s="58"/>
      <c r="Y43" s="58"/>
    </row>
    <row r="44" spans="1:25" ht="18" customHeight="1">
      <c r="A44" s="120"/>
      <c r="R44" s="58"/>
      <c r="S44" s="58"/>
      <c r="T44" s="58"/>
      <c r="U44" s="58"/>
      <c r="V44" s="58"/>
      <c r="W44" s="58"/>
      <c r="X44" s="58"/>
      <c r="Y44" s="58"/>
    </row>
    <row r="45" spans="1:25">
      <c r="A45" s="58"/>
      <c r="B45" s="58"/>
      <c r="C45" s="58"/>
      <c r="D45" s="58"/>
      <c r="E45" s="58"/>
      <c r="F45" s="58"/>
      <c r="G45" s="58"/>
      <c r="H45" s="58"/>
      <c r="I45" s="58"/>
      <c r="J45" s="58"/>
      <c r="K45" s="58"/>
      <c r="L45" s="58"/>
      <c r="M45" s="58"/>
      <c r="N45" s="58"/>
      <c r="O45" s="58"/>
      <c r="P45" s="58"/>
      <c r="Q45" s="58"/>
      <c r="R45" s="58"/>
      <c r="S45" s="58"/>
      <c r="T45" s="58"/>
      <c r="U45" s="58"/>
      <c r="V45" s="58"/>
      <c r="W45" s="58"/>
      <c r="X45" s="58"/>
      <c r="Y45" s="58"/>
    </row>
    <row r="46" spans="1:25">
      <c r="A46" s="58"/>
      <c r="B46" s="58"/>
      <c r="C46" s="58"/>
      <c r="D46" s="58"/>
      <c r="E46" s="58"/>
      <c r="F46" s="58"/>
      <c r="G46" s="58"/>
      <c r="H46" s="58"/>
      <c r="I46" s="58"/>
      <c r="J46" s="58"/>
      <c r="K46" s="58"/>
      <c r="L46" s="58"/>
      <c r="M46" s="58"/>
      <c r="N46" s="58"/>
      <c r="O46" s="58"/>
      <c r="P46" s="58"/>
      <c r="Q46" s="58"/>
      <c r="R46" s="96"/>
      <c r="S46" s="96"/>
      <c r="T46" s="96"/>
      <c r="U46" s="96"/>
      <c r="V46" s="96"/>
      <c r="W46" s="96"/>
      <c r="X46" s="96"/>
      <c r="Y46" s="96"/>
    </row>
    <row r="48" spans="1:25">
      <c r="A48" s="58"/>
      <c r="B48" s="58"/>
      <c r="C48" s="58"/>
      <c r="D48" s="58"/>
      <c r="E48" s="58"/>
      <c r="F48" s="58"/>
      <c r="G48" s="58"/>
      <c r="H48" s="58"/>
      <c r="I48" s="58"/>
      <c r="J48" s="58"/>
      <c r="K48" s="58"/>
      <c r="L48" s="58"/>
      <c r="M48" s="58"/>
      <c r="N48" s="58"/>
    </row>
    <row r="52" spans="5:5">
      <c r="E52" s="142"/>
    </row>
  </sheetData>
  <mergeCells count="6">
    <mergeCell ref="M4:M5"/>
    <mergeCell ref="A3:D3"/>
    <mergeCell ref="A4:A5"/>
    <mergeCell ref="B4:B5"/>
    <mergeCell ref="K4:K5"/>
    <mergeCell ref="L4:L5"/>
  </mergeCells>
  <phoneticPr fontId="6"/>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rowBreaks count="2" manualBreakCount="2">
    <brk id="9" max="16383" man="1"/>
    <brk id="19" max="16383" man="1"/>
  </rowBreaks>
  <colBreaks count="2" manualBreakCount="2">
    <brk id="2" max="1048575" man="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heetViews>
  <sheetFormatPr defaultRowHeight="13.5"/>
  <cols>
    <col min="1" max="1" width="20" customWidth="1"/>
    <col min="2" max="3" width="6.5" style="5" customWidth="1"/>
    <col min="4" max="13" width="6.5" customWidth="1"/>
    <col min="14" max="14" width="7.5" style="170" customWidth="1"/>
    <col min="15" max="15" width="9" style="170" customWidth="1"/>
    <col min="16" max="16" width="8.375" style="170" customWidth="1"/>
    <col min="17" max="24" width="9" style="170" customWidth="1"/>
  </cols>
  <sheetData>
    <row r="1" spans="1:24" s="171" customFormat="1" ht="37.5" customHeight="1">
      <c r="A1" s="173" t="s">
        <v>280</v>
      </c>
      <c r="B1" s="181"/>
      <c r="C1" s="181"/>
      <c r="D1" s="181"/>
      <c r="E1" s="181"/>
      <c r="F1" s="181"/>
      <c r="G1" s="181"/>
      <c r="H1" s="181"/>
      <c r="I1" s="181"/>
      <c r="J1" s="181"/>
      <c r="K1" s="181"/>
      <c r="L1" s="181"/>
      <c r="M1" s="181"/>
      <c r="N1" s="181"/>
      <c r="O1" s="206"/>
      <c r="P1" s="206"/>
      <c r="Q1" s="206"/>
      <c r="R1" s="206"/>
      <c r="S1" s="206"/>
      <c r="T1" s="206"/>
      <c r="U1" s="206"/>
      <c r="V1" s="206"/>
      <c r="W1" s="206"/>
      <c r="X1" s="206"/>
    </row>
    <row r="2" spans="1:24" ht="18.75" customHeight="1">
      <c r="A2" s="174" t="s">
        <v>221</v>
      </c>
      <c r="B2" s="170"/>
      <c r="C2" s="170"/>
      <c r="D2" s="170"/>
      <c r="E2" s="170"/>
      <c r="F2" s="170"/>
      <c r="G2" s="170"/>
      <c r="H2" s="170"/>
      <c r="I2" s="170"/>
      <c r="J2" s="170"/>
      <c r="K2" s="170"/>
      <c r="L2" s="170"/>
      <c r="M2" s="170"/>
      <c r="N2" s="197" t="s">
        <v>35</v>
      </c>
    </row>
    <row r="3" spans="1:24" ht="15" customHeight="1">
      <c r="A3" s="175" t="s">
        <v>298</v>
      </c>
      <c r="B3" s="182" t="s">
        <v>85</v>
      </c>
      <c r="C3" s="182" t="s">
        <v>282</v>
      </c>
      <c r="D3" s="182" t="s">
        <v>248</v>
      </c>
      <c r="E3" s="182" t="s">
        <v>80</v>
      </c>
      <c r="F3" s="182" t="s">
        <v>284</v>
      </c>
      <c r="G3" s="182" t="s">
        <v>285</v>
      </c>
      <c r="H3" s="182" t="s">
        <v>286</v>
      </c>
      <c r="I3" s="182" t="s">
        <v>287</v>
      </c>
      <c r="J3" s="182" t="s">
        <v>288</v>
      </c>
      <c r="K3" s="182" t="s">
        <v>289</v>
      </c>
      <c r="L3" s="182" t="s">
        <v>291</v>
      </c>
      <c r="M3" s="182" t="s">
        <v>151</v>
      </c>
      <c r="N3" s="198" t="s">
        <v>38</v>
      </c>
      <c r="O3" s="188"/>
    </row>
    <row r="4" spans="1:24" ht="15" customHeight="1">
      <c r="A4" s="176" t="s">
        <v>293</v>
      </c>
      <c r="B4" s="183">
        <v>-753</v>
      </c>
      <c r="C4" s="187">
        <v>-1057</v>
      </c>
      <c r="D4" s="187">
        <v>-1002</v>
      </c>
      <c r="E4" s="187">
        <v>-1226</v>
      </c>
      <c r="F4" s="187">
        <v>-1085</v>
      </c>
      <c r="G4" s="187">
        <v>-4647</v>
      </c>
      <c r="H4" s="187">
        <v>-108</v>
      </c>
      <c r="I4" s="187">
        <v>-783</v>
      </c>
      <c r="J4" s="187">
        <v>-754</v>
      </c>
      <c r="K4" s="187">
        <v>-621</v>
      </c>
      <c r="L4" s="187">
        <v>-739</v>
      </c>
      <c r="M4" s="194">
        <v>-935</v>
      </c>
      <c r="N4" s="199">
        <v>-13710</v>
      </c>
    </row>
    <row r="5" spans="1:24" ht="15" customHeight="1">
      <c r="A5" s="177" t="s">
        <v>295</v>
      </c>
      <c r="B5" s="184">
        <v>-753</v>
      </c>
      <c r="C5" s="188">
        <v>-890</v>
      </c>
      <c r="D5" s="188">
        <v>-1009</v>
      </c>
      <c r="E5" s="188">
        <v>-1159</v>
      </c>
      <c r="F5" s="188">
        <v>-1026</v>
      </c>
      <c r="G5" s="188">
        <v>-4561</v>
      </c>
      <c r="H5" s="188">
        <v>-81</v>
      </c>
      <c r="I5" s="188">
        <v>-734</v>
      </c>
      <c r="J5" s="188">
        <v>-790</v>
      </c>
      <c r="K5" s="188">
        <v>-738</v>
      </c>
      <c r="L5" s="188">
        <v>-758</v>
      </c>
      <c r="M5" s="195">
        <v>-961</v>
      </c>
      <c r="N5" s="200">
        <v>-13460</v>
      </c>
    </row>
    <row r="6" spans="1:24" ht="15" customHeight="1">
      <c r="A6" s="177" t="s">
        <v>179</v>
      </c>
      <c r="B6" s="184">
        <v>-816</v>
      </c>
      <c r="C6" s="188">
        <v>-981</v>
      </c>
      <c r="D6" s="188">
        <v>-1245</v>
      </c>
      <c r="E6" s="188">
        <v>-1250</v>
      </c>
      <c r="F6" s="188">
        <v>-1057</v>
      </c>
      <c r="G6" s="188">
        <v>-4674</v>
      </c>
      <c r="H6" s="188">
        <v>-192</v>
      </c>
      <c r="I6" s="188">
        <v>-811</v>
      </c>
      <c r="J6" s="188">
        <v>-915</v>
      </c>
      <c r="K6" s="188">
        <v>-735</v>
      </c>
      <c r="L6" s="188">
        <v>-676</v>
      </c>
      <c r="M6" s="195">
        <v>-933</v>
      </c>
      <c r="N6" s="200">
        <v>-14285</v>
      </c>
    </row>
    <row r="7" spans="1:24" ht="15" customHeight="1">
      <c r="A7" s="177" t="s">
        <v>312</v>
      </c>
      <c r="B7" s="184">
        <v>-746</v>
      </c>
      <c r="C7" s="188">
        <v>-959</v>
      </c>
      <c r="D7" s="188">
        <v>-1207</v>
      </c>
      <c r="E7" s="188">
        <v>-1300</v>
      </c>
      <c r="F7" s="188">
        <v>-1310</v>
      </c>
      <c r="G7" s="188">
        <v>-4831</v>
      </c>
      <c r="H7" s="188">
        <v>-179</v>
      </c>
      <c r="I7" s="188">
        <v>-913</v>
      </c>
      <c r="J7" s="188">
        <v>-929</v>
      </c>
      <c r="K7" s="188">
        <v>-715</v>
      </c>
      <c r="L7" s="188">
        <v>-642</v>
      </c>
      <c r="M7" s="195">
        <v>-959</v>
      </c>
      <c r="N7" s="200">
        <v>-14690</v>
      </c>
    </row>
    <row r="8" spans="1:24" ht="15" customHeight="1">
      <c r="A8" s="177" t="s">
        <v>261</v>
      </c>
      <c r="B8" s="184">
        <v>-919</v>
      </c>
      <c r="C8" s="188">
        <v>-1011</v>
      </c>
      <c r="D8" s="188">
        <v>-1079</v>
      </c>
      <c r="E8" s="188">
        <v>-1264</v>
      </c>
      <c r="F8" s="188">
        <v>-1221</v>
      </c>
      <c r="G8" s="188">
        <v>-4488</v>
      </c>
      <c r="H8" s="188">
        <v>-206</v>
      </c>
      <c r="I8" s="188">
        <v>-1034</v>
      </c>
      <c r="J8" s="188">
        <v>-882</v>
      </c>
      <c r="K8" s="188">
        <v>-840</v>
      </c>
      <c r="L8" s="188">
        <v>-776</v>
      </c>
      <c r="M8" s="195">
        <v>-1037</v>
      </c>
      <c r="N8" s="200">
        <v>-14757</v>
      </c>
    </row>
    <row r="9" spans="1:24" ht="15" customHeight="1">
      <c r="A9" s="178" t="s">
        <v>394</v>
      </c>
      <c r="B9" s="185">
        <v>-995</v>
      </c>
      <c r="C9" s="189">
        <v>-996</v>
      </c>
      <c r="D9" s="189">
        <v>-1151</v>
      </c>
      <c r="E9" s="189">
        <v>-1281</v>
      </c>
      <c r="F9" s="189">
        <v>-1233</v>
      </c>
      <c r="G9" s="189">
        <v>-3925</v>
      </c>
      <c r="H9" s="189">
        <v>-253</v>
      </c>
      <c r="I9" s="189">
        <v>-882</v>
      </c>
      <c r="J9" s="189" t="s">
        <v>401</v>
      </c>
      <c r="K9" s="189" t="s">
        <v>401</v>
      </c>
      <c r="L9" s="189" t="s">
        <v>401</v>
      </c>
      <c r="M9" s="196" t="s">
        <v>401</v>
      </c>
      <c r="N9" s="201">
        <v>-10716</v>
      </c>
      <c r="O9" s="188"/>
    </row>
    <row r="10" spans="1:24" ht="22.5" customHeight="1">
      <c r="A10" s="179" t="s">
        <v>245</v>
      </c>
      <c r="B10" s="170"/>
      <c r="C10" s="170"/>
      <c r="D10" s="170"/>
      <c r="E10" s="170"/>
      <c r="F10" s="170"/>
      <c r="G10" s="170"/>
      <c r="H10" s="170"/>
      <c r="I10" s="170"/>
      <c r="J10" s="170"/>
      <c r="K10" s="170"/>
      <c r="L10" s="170"/>
      <c r="M10" s="170"/>
      <c r="N10" s="202"/>
    </row>
    <row r="11" spans="1:24" ht="13.5" customHeight="1">
      <c r="A11" s="170" t="s">
        <v>89</v>
      </c>
      <c r="B11" s="170"/>
      <c r="C11" s="170"/>
      <c r="D11" s="170"/>
      <c r="E11" s="170"/>
      <c r="F11" s="170"/>
      <c r="G11" s="170"/>
      <c r="H11" s="170"/>
      <c r="I11" s="170"/>
      <c r="J11" s="170"/>
      <c r="K11" s="193"/>
      <c r="L11" s="170"/>
      <c r="M11" s="170"/>
      <c r="N11" s="197" t="s">
        <v>35</v>
      </c>
    </row>
    <row r="12" spans="1:24" ht="15" customHeight="1">
      <c r="A12" s="175" t="s">
        <v>298</v>
      </c>
      <c r="B12" s="182" t="s">
        <v>85</v>
      </c>
      <c r="C12" s="182" t="s">
        <v>282</v>
      </c>
      <c r="D12" s="182" t="s">
        <v>248</v>
      </c>
      <c r="E12" s="182" t="s">
        <v>80</v>
      </c>
      <c r="F12" s="182" t="s">
        <v>284</v>
      </c>
      <c r="G12" s="182" t="s">
        <v>285</v>
      </c>
      <c r="H12" s="182" t="s">
        <v>286</v>
      </c>
      <c r="I12" s="182" t="s">
        <v>287</v>
      </c>
      <c r="J12" s="182" t="s">
        <v>288</v>
      </c>
      <c r="K12" s="182" t="s">
        <v>289</v>
      </c>
      <c r="L12" s="182" t="s">
        <v>291</v>
      </c>
      <c r="M12" s="182" t="s">
        <v>151</v>
      </c>
      <c r="N12" s="198" t="s">
        <v>38</v>
      </c>
      <c r="O12" s="184"/>
    </row>
    <row r="13" spans="1:24" ht="15" customHeight="1">
      <c r="A13" s="176" t="s">
        <v>402</v>
      </c>
      <c r="B13" s="183">
        <v>577</v>
      </c>
      <c r="C13" s="187">
        <v>431</v>
      </c>
      <c r="D13" s="187">
        <v>501</v>
      </c>
      <c r="E13" s="187">
        <v>502</v>
      </c>
      <c r="F13" s="187">
        <v>441</v>
      </c>
      <c r="G13" s="187">
        <v>494</v>
      </c>
      <c r="H13" s="187">
        <v>486</v>
      </c>
      <c r="I13" s="187">
        <v>507</v>
      </c>
      <c r="J13" s="187">
        <v>515</v>
      </c>
      <c r="K13" s="187">
        <v>538</v>
      </c>
      <c r="L13" s="187">
        <v>507</v>
      </c>
      <c r="M13" s="194">
        <v>489</v>
      </c>
      <c r="N13" s="199">
        <v>5988</v>
      </c>
    </row>
    <row r="14" spans="1:24" ht="15" customHeight="1">
      <c r="A14" s="177" t="s">
        <v>403</v>
      </c>
      <c r="B14" s="184">
        <v>469</v>
      </c>
      <c r="C14" s="188">
        <v>454</v>
      </c>
      <c r="D14" s="188">
        <v>458</v>
      </c>
      <c r="E14" s="188">
        <v>491</v>
      </c>
      <c r="F14" s="188">
        <v>465</v>
      </c>
      <c r="G14" s="188">
        <v>506</v>
      </c>
      <c r="H14" s="188">
        <v>453</v>
      </c>
      <c r="I14" s="188">
        <v>532</v>
      </c>
      <c r="J14" s="188">
        <v>472</v>
      </c>
      <c r="K14" s="188">
        <v>469</v>
      </c>
      <c r="L14" s="188">
        <v>510</v>
      </c>
      <c r="M14" s="195">
        <v>460</v>
      </c>
      <c r="N14" s="200">
        <v>5739</v>
      </c>
    </row>
    <row r="15" spans="1:24" ht="15" customHeight="1">
      <c r="A15" s="177" t="s">
        <v>404</v>
      </c>
      <c r="B15" s="184">
        <v>488</v>
      </c>
      <c r="C15" s="188">
        <v>439</v>
      </c>
      <c r="D15" s="188">
        <v>409</v>
      </c>
      <c r="E15" s="188">
        <v>492</v>
      </c>
      <c r="F15" s="188">
        <v>431</v>
      </c>
      <c r="G15" s="188">
        <v>444</v>
      </c>
      <c r="H15" s="188">
        <v>427</v>
      </c>
      <c r="I15" s="188">
        <v>435</v>
      </c>
      <c r="J15" s="188">
        <v>457</v>
      </c>
      <c r="K15" s="188">
        <v>504</v>
      </c>
      <c r="L15" s="188">
        <v>501</v>
      </c>
      <c r="M15" s="195">
        <v>434</v>
      </c>
      <c r="N15" s="200">
        <v>5461</v>
      </c>
    </row>
    <row r="16" spans="1:24" ht="15" customHeight="1">
      <c r="A16" s="177" t="s">
        <v>405</v>
      </c>
      <c r="B16" s="184">
        <v>490</v>
      </c>
      <c r="C16" s="188">
        <v>430</v>
      </c>
      <c r="D16" s="188">
        <v>397</v>
      </c>
      <c r="E16" s="188">
        <v>433</v>
      </c>
      <c r="F16" s="188">
        <v>346</v>
      </c>
      <c r="G16" s="188">
        <v>429</v>
      </c>
      <c r="H16" s="188">
        <v>380</v>
      </c>
      <c r="I16" s="188">
        <v>457</v>
      </c>
      <c r="J16" s="188">
        <v>422</v>
      </c>
      <c r="K16" s="188">
        <v>460</v>
      </c>
      <c r="L16" s="188">
        <v>496</v>
      </c>
      <c r="M16" s="195">
        <v>376</v>
      </c>
      <c r="N16" s="200">
        <v>5116</v>
      </c>
    </row>
    <row r="17" spans="1:24" ht="15" customHeight="1">
      <c r="A17" s="177" t="s">
        <v>406</v>
      </c>
      <c r="B17" s="184">
        <v>464</v>
      </c>
      <c r="C17" s="188">
        <v>410</v>
      </c>
      <c r="D17" s="188">
        <v>379</v>
      </c>
      <c r="E17" s="188">
        <v>400</v>
      </c>
      <c r="F17" s="188">
        <v>379</v>
      </c>
      <c r="G17" s="188">
        <v>373</v>
      </c>
      <c r="H17" s="188">
        <v>403</v>
      </c>
      <c r="I17" s="188">
        <v>426</v>
      </c>
      <c r="J17" s="188">
        <v>389</v>
      </c>
      <c r="K17" s="188">
        <v>459</v>
      </c>
      <c r="L17" s="188">
        <v>385</v>
      </c>
      <c r="M17" s="195">
        <v>396</v>
      </c>
      <c r="N17" s="200">
        <v>4863</v>
      </c>
    </row>
    <row r="18" spans="1:24" ht="15" customHeight="1">
      <c r="A18" s="178" t="s">
        <v>407</v>
      </c>
      <c r="B18" s="185">
        <v>394</v>
      </c>
      <c r="C18" s="189">
        <v>361</v>
      </c>
      <c r="D18" s="189">
        <v>353</v>
      </c>
      <c r="E18" s="189">
        <v>380</v>
      </c>
      <c r="F18" s="189">
        <v>331</v>
      </c>
      <c r="G18" s="189">
        <v>363</v>
      </c>
      <c r="H18" s="189">
        <v>396</v>
      </c>
      <c r="I18" s="189">
        <v>343</v>
      </c>
      <c r="J18" s="189">
        <v>0</v>
      </c>
      <c r="K18" s="189">
        <v>0</v>
      </c>
      <c r="L18" s="189">
        <v>0</v>
      </c>
      <c r="M18" s="196">
        <v>0</v>
      </c>
      <c r="N18" s="201">
        <v>2921</v>
      </c>
      <c r="O18" s="184"/>
    </row>
    <row r="19" spans="1:24" s="172" customFormat="1" ht="18.75" customHeight="1">
      <c r="A19" s="172" t="s">
        <v>217</v>
      </c>
      <c r="B19" s="170"/>
      <c r="C19" s="170"/>
      <c r="L19" s="170"/>
      <c r="M19" s="170"/>
      <c r="N19" s="197" t="s">
        <v>35</v>
      </c>
      <c r="O19" s="188"/>
      <c r="P19" s="170"/>
      <c r="Q19" s="170"/>
      <c r="R19" s="170"/>
      <c r="S19" s="170"/>
      <c r="T19" s="170"/>
      <c r="U19" s="170"/>
      <c r="V19" s="170"/>
      <c r="W19" s="170"/>
      <c r="X19" s="170"/>
    </row>
    <row r="20" spans="1:24" s="172" customFormat="1" ht="15" customHeight="1">
      <c r="A20" s="175" t="s">
        <v>298</v>
      </c>
      <c r="B20" s="182" t="s">
        <v>85</v>
      </c>
      <c r="C20" s="182" t="s">
        <v>282</v>
      </c>
      <c r="D20" s="182" t="s">
        <v>248</v>
      </c>
      <c r="E20" s="182" t="s">
        <v>80</v>
      </c>
      <c r="F20" s="182" t="s">
        <v>284</v>
      </c>
      <c r="G20" s="182" t="s">
        <v>285</v>
      </c>
      <c r="H20" s="182" t="s">
        <v>286</v>
      </c>
      <c r="I20" s="182" t="s">
        <v>287</v>
      </c>
      <c r="J20" s="182" t="s">
        <v>288</v>
      </c>
      <c r="K20" s="182" t="s">
        <v>289</v>
      </c>
      <c r="L20" s="182" t="s">
        <v>291</v>
      </c>
      <c r="M20" s="182" t="s">
        <v>151</v>
      </c>
      <c r="N20" s="198" t="s">
        <v>38</v>
      </c>
      <c r="O20" s="188"/>
      <c r="P20" s="170"/>
      <c r="Q20" s="170"/>
      <c r="R20" s="170"/>
      <c r="S20" s="170"/>
      <c r="T20" s="170"/>
      <c r="U20" s="170"/>
      <c r="V20" s="170"/>
      <c r="W20" s="170"/>
      <c r="X20" s="170"/>
    </row>
    <row r="21" spans="1:24" s="172" customFormat="1" ht="15" customHeight="1">
      <c r="A21" s="176" t="s">
        <v>402</v>
      </c>
      <c r="B21" s="183">
        <v>1287</v>
      </c>
      <c r="C21" s="187">
        <v>1323</v>
      </c>
      <c r="D21" s="187">
        <v>1365</v>
      </c>
      <c r="E21" s="187">
        <v>1548</v>
      </c>
      <c r="F21" s="187">
        <v>1181</v>
      </c>
      <c r="G21" s="187">
        <v>1290</v>
      </c>
      <c r="H21" s="187">
        <v>1217</v>
      </c>
      <c r="I21" s="187">
        <v>1175</v>
      </c>
      <c r="J21" s="187">
        <v>1090</v>
      </c>
      <c r="K21" s="187">
        <v>1113</v>
      </c>
      <c r="L21" s="187">
        <v>1186</v>
      </c>
      <c r="M21" s="194">
        <v>1134</v>
      </c>
      <c r="N21" s="199">
        <v>14909</v>
      </c>
      <c r="O21" s="170"/>
      <c r="P21" s="170"/>
      <c r="Q21" s="170"/>
      <c r="R21" s="170"/>
      <c r="S21" s="170"/>
      <c r="T21" s="170"/>
      <c r="U21" s="170"/>
      <c r="V21" s="170"/>
      <c r="W21" s="170"/>
      <c r="X21" s="170"/>
    </row>
    <row r="22" spans="1:24" s="172" customFormat="1" ht="15" customHeight="1">
      <c r="A22" s="177" t="s">
        <v>403</v>
      </c>
      <c r="B22" s="184">
        <v>1347</v>
      </c>
      <c r="C22" s="188">
        <v>1253</v>
      </c>
      <c r="D22" s="188">
        <v>1311</v>
      </c>
      <c r="E22" s="188">
        <v>1460</v>
      </c>
      <c r="F22" s="188">
        <v>1287</v>
      </c>
      <c r="G22" s="188">
        <v>1276</v>
      </c>
      <c r="H22" s="188">
        <v>1259</v>
      </c>
      <c r="I22" s="188">
        <v>1266</v>
      </c>
      <c r="J22" s="188">
        <v>1178</v>
      </c>
      <c r="K22" s="188">
        <v>1093</v>
      </c>
      <c r="L22" s="188">
        <v>1193</v>
      </c>
      <c r="M22" s="195">
        <v>1176</v>
      </c>
      <c r="N22" s="200">
        <v>15099</v>
      </c>
      <c r="O22" s="170"/>
      <c r="P22" s="170"/>
      <c r="Q22" s="170"/>
      <c r="R22" s="170"/>
      <c r="S22" s="170"/>
      <c r="T22" s="170"/>
      <c r="U22" s="170"/>
      <c r="V22" s="170"/>
      <c r="W22" s="170"/>
      <c r="X22" s="170"/>
    </row>
    <row r="23" spans="1:24" s="172" customFormat="1" ht="15" customHeight="1">
      <c r="A23" s="177" t="s">
        <v>404</v>
      </c>
      <c r="B23" s="184">
        <v>1322</v>
      </c>
      <c r="C23" s="188">
        <v>1324</v>
      </c>
      <c r="D23" s="188">
        <v>1435</v>
      </c>
      <c r="E23" s="188">
        <v>1602</v>
      </c>
      <c r="F23" s="188">
        <v>1224</v>
      </c>
      <c r="G23" s="188">
        <v>1369</v>
      </c>
      <c r="H23" s="188">
        <v>1288</v>
      </c>
      <c r="I23" s="188">
        <v>1299</v>
      </c>
      <c r="J23" s="188">
        <v>1166</v>
      </c>
      <c r="K23" s="188">
        <v>1155</v>
      </c>
      <c r="L23" s="188">
        <v>1198</v>
      </c>
      <c r="M23" s="195">
        <v>1111</v>
      </c>
      <c r="N23" s="200">
        <v>15493</v>
      </c>
      <c r="O23" s="170"/>
      <c r="P23" s="170"/>
      <c r="Q23" s="170"/>
      <c r="R23" s="170"/>
      <c r="S23" s="170"/>
      <c r="T23" s="170"/>
      <c r="U23" s="170"/>
      <c r="V23" s="170"/>
      <c r="W23" s="170"/>
      <c r="X23" s="170"/>
    </row>
    <row r="24" spans="1:24" s="172" customFormat="1" ht="15" customHeight="1">
      <c r="A24" s="177" t="s">
        <v>405</v>
      </c>
      <c r="B24" s="184">
        <v>1267</v>
      </c>
      <c r="C24" s="188">
        <v>1315</v>
      </c>
      <c r="D24" s="188">
        <v>1441</v>
      </c>
      <c r="E24" s="188">
        <v>1514</v>
      </c>
      <c r="F24" s="188">
        <v>1339</v>
      </c>
      <c r="G24" s="188">
        <v>1327</v>
      </c>
      <c r="H24" s="188">
        <v>1229</v>
      </c>
      <c r="I24" s="188">
        <v>1275</v>
      </c>
      <c r="J24" s="188">
        <v>1193</v>
      </c>
      <c r="K24" s="188">
        <v>1161</v>
      </c>
      <c r="L24" s="188">
        <v>1169</v>
      </c>
      <c r="M24" s="195">
        <v>1166</v>
      </c>
      <c r="N24" s="200">
        <v>15396</v>
      </c>
      <c r="O24" s="170"/>
      <c r="P24" s="170"/>
      <c r="Q24" s="170"/>
      <c r="R24" s="170"/>
      <c r="S24" s="170"/>
      <c r="T24" s="170"/>
      <c r="U24" s="170"/>
      <c r="V24" s="170"/>
      <c r="W24" s="170"/>
      <c r="X24" s="170"/>
    </row>
    <row r="25" spans="1:24" s="172" customFormat="1" ht="15" customHeight="1">
      <c r="A25" s="177" t="s">
        <v>406</v>
      </c>
      <c r="B25" s="184">
        <v>1405</v>
      </c>
      <c r="C25" s="188">
        <v>1307</v>
      </c>
      <c r="D25" s="188">
        <v>1369</v>
      </c>
      <c r="E25" s="188">
        <v>1509</v>
      </c>
      <c r="F25" s="188">
        <v>1271</v>
      </c>
      <c r="G25" s="188">
        <v>1298</v>
      </c>
      <c r="H25" s="188">
        <v>1308</v>
      </c>
      <c r="I25" s="188">
        <v>1365</v>
      </c>
      <c r="J25" s="188">
        <v>1138</v>
      </c>
      <c r="K25" s="188">
        <v>1257</v>
      </c>
      <c r="L25" s="188">
        <v>1268</v>
      </c>
      <c r="M25" s="195">
        <v>1208</v>
      </c>
      <c r="N25" s="200">
        <v>15703</v>
      </c>
      <c r="O25" s="170"/>
      <c r="P25" s="170"/>
      <c r="Q25" s="170"/>
      <c r="R25" s="170"/>
      <c r="S25" s="170"/>
      <c r="T25" s="170"/>
      <c r="U25" s="170"/>
      <c r="V25" s="170"/>
      <c r="W25" s="170"/>
      <c r="X25" s="170"/>
    </row>
    <row r="26" spans="1:24" s="172" customFormat="1" ht="15" customHeight="1">
      <c r="A26" s="178" t="s">
        <v>407</v>
      </c>
      <c r="B26" s="185">
        <v>1351</v>
      </c>
      <c r="C26" s="189">
        <v>1413</v>
      </c>
      <c r="D26" s="189">
        <v>1401</v>
      </c>
      <c r="E26" s="189">
        <v>1529</v>
      </c>
      <c r="F26" s="189">
        <v>1235</v>
      </c>
      <c r="G26" s="189">
        <v>1336</v>
      </c>
      <c r="H26" s="189">
        <v>1264</v>
      </c>
      <c r="I26" s="189">
        <v>1220</v>
      </c>
      <c r="J26" s="189">
        <v>0</v>
      </c>
      <c r="K26" s="189">
        <v>0</v>
      </c>
      <c r="L26" s="189">
        <v>0</v>
      </c>
      <c r="M26" s="196">
        <v>0</v>
      </c>
      <c r="N26" s="201">
        <v>10749</v>
      </c>
      <c r="O26" s="184"/>
      <c r="P26" s="170"/>
      <c r="Q26" s="170"/>
      <c r="R26" s="170"/>
      <c r="S26" s="170"/>
      <c r="T26" s="170"/>
      <c r="U26" s="170"/>
      <c r="V26" s="170"/>
      <c r="W26" s="170"/>
      <c r="X26" s="170"/>
    </row>
    <row r="27" spans="1:24" s="172" customFormat="1" ht="18.75" customHeight="1">
      <c r="A27" s="172" t="s">
        <v>218</v>
      </c>
      <c r="B27" s="170"/>
      <c r="C27" s="170"/>
      <c r="L27" s="170"/>
      <c r="M27" s="170"/>
      <c r="N27" s="197" t="s">
        <v>35</v>
      </c>
      <c r="O27" s="188"/>
      <c r="P27" s="170"/>
      <c r="Q27" s="170"/>
      <c r="R27" s="170"/>
      <c r="S27" s="170"/>
      <c r="T27" s="170"/>
      <c r="U27" s="170"/>
      <c r="V27" s="170"/>
      <c r="W27" s="170"/>
      <c r="X27" s="170"/>
    </row>
    <row r="28" spans="1:24" s="172" customFormat="1" ht="15" customHeight="1">
      <c r="A28" s="175" t="s">
        <v>298</v>
      </c>
      <c r="B28" s="182" t="s">
        <v>85</v>
      </c>
      <c r="C28" s="182" t="s">
        <v>282</v>
      </c>
      <c r="D28" s="182" t="s">
        <v>248</v>
      </c>
      <c r="E28" s="182" t="s">
        <v>80</v>
      </c>
      <c r="F28" s="182" t="s">
        <v>284</v>
      </c>
      <c r="G28" s="182" t="s">
        <v>285</v>
      </c>
      <c r="H28" s="182" t="s">
        <v>286</v>
      </c>
      <c r="I28" s="182" t="s">
        <v>287</v>
      </c>
      <c r="J28" s="182" t="s">
        <v>288</v>
      </c>
      <c r="K28" s="182" t="s">
        <v>289</v>
      </c>
      <c r="L28" s="182" t="s">
        <v>291</v>
      </c>
      <c r="M28" s="182" t="s">
        <v>151</v>
      </c>
      <c r="N28" s="198" t="s">
        <v>38</v>
      </c>
      <c r="O28" s="184"/>
      <c r="P28" s="170"/>
      <c r="Q28" s="170"/>
      <c r="R28" s="170"/>
      <c r="S28" s="170"/>
      <c r="T28" s="170"/>
      <c r="U28" s="170"/>
      <c r="V28" s="170"/>
      <c r="W28" s="170"/>
      <c r="X28" s="170"/>
    </row>
    <row r="29" spans="1:24" s="172" customFormat="1" ht="15" customHeight="1">
      <c r="A29" s="176" t="s">
        <v>402</v>
      </c>
      <c r="B29" s="183">
        <v>-710</v>
      </c>
      <c r="C29" s="187">
        <v>-892</v>
      </c>
      <c r="D29" s="187">
        <v>-864</v>
      </c>
      <c r="E29" s="187">
        <v>-1046</v>
      </c>
      <c r="F29" s="187">
        <v>-740</v>
      </c>
      <c r="G29" s="187">
        <v>-796</v>
      </c>
      <c r="H29" s="187">
        <v>-731</v>
      </c>
      <c r="I29" s="187">
        <v>-668</v>
      </c>
      <c r="J29" s="187">
        <v>-575</v>
      </c>
      <c r="K29" s="187">
        <v>-575</v>
      </c>
      <c r="L29" s="187">
        <v>-679</v>
      </c>
      <c r="M29" s="194">
        <v>-645</v>
      </c>
      <c r="N29" s="199">
        <v>-8921</v>
      </c>
      <c r="O29" s="170"/>
      <c r="P29" s="170"/>
      <c r="Q29" s="170"/>
      <c r="R29" s="170"/>
      <c r="S29" s="170"/>
      <c r="T29" s="170"/>
      <c r="U29" s="170"/>
      <c r="V29" s="170"/>
      <c r="W29" s="170"/>
      <c r="X29" s="170"/>
    </row>
    <row r="30" spans="1:24" s="172" customFormat="1" ht="15" customHeight="1">
      <c r="A30" s="177" t="s">
        <v>403</v>
      </c>
      <c r="B30" s="184">
        <v>-878</v>
      </c>
      <c r="C30" s="188">
        <v>-799</v>
      </c>
      <c r="D30" s="188">
        <v>-853</v>
      </c>
      <c r="E30" s="188">
        <v>-969</v>
      </c>
      <c r="F30" s="188">
        <v>-822</v>
      </c>
      <c r="G30" s="188">
        <v>-770</v>
      </c>
      <c r="H30" s="188">
        <v>-806</v>
      </c>
      <c r="I30" s="188">
        <v>-734</v>
      </c>
      <c r="J30" s="188">
        <v>-706</v>
      </c>
      <c r="K30" s="188">
        <v>-624</v>
      </c>
      <c r="L30" s="188">
        <v>-683</v>
      </c>
      <c r="M30" s="195">
        <v>-716</v>
      </c>
      <c r="N30" s="200">
        <v>-9360</v>
      </c>
      <c r="O30" s="170"/>
      <c r="P30" s="170"/>
      <c r="Q30" s="170"/>
      <c r="R30" s="170"/>
      <c r="S30" s="170"/>
      <c r="T30" s="170"/>
      <c r="U30" s="170"/>
      <c r="V30" s="170"/>
      <c r="W30" s="170"/>
      <c r="X30" s="170"/>
    </row>
    <row r="31" spans="1:24" s="172" customFormat="1" ht="15" customHeight="1">
      <c r="A31" s="177" t="s">
        <v>404</v>
      </c>
      <c r="B31" s="184">
        <v>-834</v>
      </c>
      <c r="C31" s="188">
        <v>-885</v>
      </c>
      <c r="D31" s="188">
        <v>-1026</v>
      </c>
      <c r="E31" s="188">
        <v>-1110</v>
      </c>
      <c r="F31" s="188">
        <v>-793</v>
      </c>
      <c r="G31" s="188">
        <v>-925</v>
      </c>
      <c r="H31" s="188">
        <v>-861</v>
      </c>
      <c r="I31" s="188">
        <v>-864</v>
      </c>
      <c r="J31" s="188">
        <v>-709</v>
      </c>
      <c r="K31" s="188">
        <v>-651</v>
      </c>
      <c r="L31" s="188">
        <v>-697</v>
      </c>
      <c r="M31" s="195">
        <v>-677</v>
      </c>
      <c r="N31" s="200">
        <v>-10032</v>
      </c>
      <c r="O31" s="170"/>
      <c r="P31" s="170"/>
      <c r="Q31" s="170"/>
      <c r="R31" s="170"/>
      <c r="S31" s="170"/>
      <c r="T31" s="170"/>
      <c r="U31" s="170"/>
      <c r="V31" s="170"/>
      <c r="W31" s="170"/>
      <c r="X31" s="170"/>
    </row>
    <row r="32" spans="1:24" s="172" customFormat="1" ht="15" customHeight="1">
      <c r="A32" s="177" t="s">
        <v>405</v>
      </c>
      <c r="B32" s="184">
        <v>-777</v>
      </c>
      <c r="C32" s="188">
        <v>-885</v>
      </c>
      <c r="D32" s="188">
        <v>-1044</v>
      </c>
      <c r="E32" s="188">
        <v>-1081</v>
      </c>
      <c r="F32" s="188">
        <v>-993</v>
      </c>
      <c r="G32" s="188">
        <v>-898</v>
      </c>
      <c r="H32" s="188">
        <v>-849</v>
      </c>
      <c r="I32" s="188">
        <v>-818</v>
      </c>
      <c r="J32" s="188">
        <v>-771</v>
      </c>
      <c r="K32" s="188">
        <v>-701</v>
      </c>
      <c r="L32" s="188">
        <v>-673</v>
      </c>
      <c r="M32" s="195">
        <v>-790</v>
      </c>
      <c r="N32" s="200">
        <v>-10280</v>
      </c>
      <c r="O32" s="170"/>
      <c r="P32" s="170"/>
      <c r="Q32" s="170"/>
      <c r="R32" s="170"/>
      <c r="S32" s="170"/>
      <c r="T32" s="170"/>
      <c r="U32" s="170"/>
      <c r="V32" s="170"/>
      <c r="W32" s="170"/>
      <c r="X32" s="170"/>
    </row>
    <row r="33" spans="1:24" s="172" customFormat="1" ht="15" customHeight="1">
      <c r="A33" s="177" t="s">
        <v>406</v>
      </c>
      <c r="B33" s="184">
        <v>-941</v>
      </c>
      <c r="C33" s="188">
        <v>-897</v>
      </c>
      <c r="D33" s="188">
        <v>-990</v>
      </c>
      <c r="E33" s="188">
        <v>-1109</v>
      </c>
      <c r="F33" s="188">
        <v>-892</v>
      </c>
      <c r="G33" s="188">
        <v>-925</v>
      </c>
      <c r="H33" s="188">
        <v>-905</v>
      </c>
      <c r="I33" s="188">
        <v>-939</v>
      </c>
      <c r="J33" s="188">
        <v>-749</v>
      </c>
      <c r="K33" s="188">
        <v>-798</v>
      </c>
      <c r="L33" s="188">
        <v>-883</v>
      </c>
      <c r="M33" s="195">
        <v>-812</v>
      </c>
      <c r="N33" s="200">
        <v>-10840</v>
      </c>
      <c r="O33" s="170"/>
      <c r="P33" s="170"/>
      <c r="Q33" s="170"/>
      <c r="R33" s="170"/>
      <c r="S33" s="170"/>
      <c r="T33" s="170"/>
      <c r="U33" s="170"/>
      <c r="V33" s="170"/>
      <c r="W33" s="170"/>
      <c r="X33" s="170"/>
    </row>
    <row r="34" spans="1:24" s="172" customFormat="1" ht="15" customHeight="1">
      <c r="A34" s="178" t="s">
        <v>407</v>
      </c>
      <c r="B34" s="185">
        <v>-957</v>
      </c>
      <c r="C34" s="189">
        <v>-1052</v>
      </c>
      <c r="D34" s="189">
        <v>-1048</v>
      </c>
      <c r="E34" s="189">
        <v>-1149</v>
      </c>
      <c r="F34" s="189">
        <v>-904</v>
      </c>
      <c r="G34" s="189">
        <v>-973</v>
      </c>
      <c r="H34" s="189">
        <v>-868</v>
      </c>
      <c r="I34" s="189">
        <v>-877</v>
      </c>
      <c r="J34" s="189">
        <v>0</v>
      </c>
      <c r="K34" s="189">
        <v>0</v>
      </c>
      <c r="L34" s="189">
        <v>0</v>
      </c>
      <c r="M34" s="196">
        <v>0</v>
      </c>
      <c r="N34" s="201">
        <v>-7828</v>
      </c>
      <c r="O34" s="170"/>
      <c r="P34" s="170"/>
      <c r="Q34" s="170"/>
      <c r="R34" s="170"/>
      <c r="S34" s="170"/>
      <c r="T34" s="170"/>
      <c r="U34" s="170"/>
      <c r="V34" s="170"/>
      <c r="W34" s="170"/>
      <c r="X34" s="170"/>
    </row>
    <row r="35" spans="1:24" s="172" customFormat="1" ht="23.25" customHeight="1">
      <c r="A35" s="179" t="s">
        <v>246</v>
      </c>
      <c r="B35" s="170"/>
      <c r="C35" s="170"/>
      <c r="L35" s="170"/>
      <c r="M35" s="170"/>
      <c r="N35" s="203"/>
      <c r="O35" s="188"/>
      <c r="P35" s="170"/>
      <c r="Q35" s="170"/>
      <c r="R35" s="170"/>
      <c r="S35" s="170"/>
      <c r="T35" s="170"/>
      <c r="U35" s="170"/>
      <c r="V35" s="170"/>
      <c r="W35" s="170"/>
      <c r="X35" s="170"/>
    </row>
    <row r="36" spans="1:24" s="172" customFormat="1" ht="12.75" customHeight="1">
      <c r="A36" s="170" t="s">
        <v>215</v>
      </c>
      <c r="B36" s="170"/>
      <c r="C36" s="170"/>
      <c r="D36" s="170"/>
      <c r="E36" s="170"/>
      <c r="F36" s="170"/>
      <c r="G36" s="170"/>
      <c r="H36" s="170"/>
      <c r="I36" s="170"/>
      <c r="J36" s="170"/>
      <c r="K36" s="170"/>
      <c r="L36" s="5"/>
      <c r="M36" s="170"/>
      <c r="N36" s="197" t="s">
        <v>35</v>
      </c>
      <c r="O36" s="188"/>
      <c r="P36" s="170"/>
      <c r="Q36" s="170"/>
      <c r="R36" s="170"/>
      <c r="S36" s="170"/>
      <c r="T36" s="170"/>
      <c r="U36" s="170"/>
      <c r="V36" s="170"/>
      <c r="W36" s="170"/>
      <c r="X36" s="170"/>
    </row>
    <row r="37" spans="1:24" s="172" customFormat="1" ht="15" customHeight="1">
      <c r="A37" s="175" t="s">
        <v>298</v>
      </c>
      <c r="B37" s="182" t="s">
        <v>85</v>
      </c>
      <c r="C37" s="182" t="s">
        <v>282</v>
      </c>
      <c r="D37" s="182" t="s">
        <v>248</v>
      </c>
      <c r="E37" s="182" t="s">
        <v>80</v>
      </c>
      <c r="F37" s="182" t="s">
        <v>284</v>
      </c>
      <c r="G37" s="182" t="s">
        <v>285</v>
      </c>
      <c r="H37" s="182" t="s">
        <v>286</v>
      </c>
      <c r="I37" s="182" t="s">
        <v>287</v>
      </c>
      <c r="J37" s="182" t="s">
        <v>288</v>
      </c>
      <c r="K37" s="182" t="s">
        <v>289</v>
      </c>
      <c r="L37" s="182" t="s">
        <v>291</v>
      </c>
      <c r="M37" s="182" t="s">
        <v>151</v>
      </c>
      <c r="N37" s="198" t="s">
        <v>38</v>
      </c>
      <c r="O37" s="184"/>
      <c r="P37" s="170"/>
      <c r="Q37" s="170"/>
      <c r="R37" s="170"/>
      <c r="S37" s="170"/>
      <c r="T37" s="170"/>
      <c r="U37" s="170"/>
      <c r="V37" s="170"/>
      <c r="W37" s="170"/>
      <c r="X37" s="170"/>
    </row>
    <row r="38" spans="1:24" s="172" customFormat="1" ht="15" customHeight="1">
      <c r="A38" s="176" t="s">
        <v>402</v>
      </c>
      <c r="B38" s="183">
        <v>909</v>
      </c>
      <c r="C38" s="187">
        <v>547</v>
      </c>
      <c r="D38" s="187">
        <v>606</v>
      </c>
      <c r="E38" s="187">
        <v>644</v>
      </c>
      <c r="F38" s="187">
        <v>563</v>
      </c>
      <c r="G38" s="187">
        <v>2528</v>
      </c>
      <c r="H38" s="187">
        <v>2524</v>
      </c>
      <c r="I38" s="187">
        <v>836</v>
      </c>
      <c r="J38" s="187">
        <v>774</v>
      </c>
      <c r="K38" s="187">
        <v>994</v>
      </c>
      <c r="L38" s="187">
        <v>1097</v>
      </c>
      <c r="M38" s="194">
        <v>937</v>
      </c>
      <c r="N38" s="199">
        <v>12959</v>
      </c>
      <c r="O38" s="170"/>
      <c r="P38" s="170"/>
      <c r="Q38" s="170"/>
      <c r="R38" s="170"/>
      <c r="S38" s="170"/>
      <c r="T38" s="170"/>
      <c r="U38" s="170"/>
      <c r="V38" s="170"/>
      <c r="W38" s="170"/>
      <c r="X38" s="170"/>
    </row>
    <row r="39" spans="1:24" s="172" customFormat="1" ht="15" customHeight="1">
      <c r="A39" s="177" t="s">
        <v>403</v>
      </c>
      <c r="B39" s="184">
        <v>1021</v>
      </c>
      <c r="C39" s="188">
        <v>652</v>
      </c>
      <c r="D39" s="188">
        <v>703</v>
      </c>
      <c r="E39" s="188">
        <v>615</v>
      </c>
      <c r="F39" s="188">
        <v>707</v>
      </c>
      <c r="G39" s="188">
        <v>2421</v>
      </c>
      <c r="H39" s="188">
        <v>2513</v>
      </c>
      <c r="I39" s="188">
        <v>948</v>
      </c>
      <c r="J39" s="188">
        <v>829</v>
      </c>
      <c r="K39" s="188">
        <v>985</v>
      </c>
      <c r="L39" s="188">
        <v>1088</v>
      </c>
      <c r="M39" s="195">
        <v>841</v>
      </c>
      <c r="N39" s="200">
        <v>13323</v>
      </c>
      <c r="O39" s="170"/>
      <c r="P39" s="170"/>
      <c r="Q39" s="170"/>
      <c r="R39" s="170"/>
      <c r="S39" s="170"/>
      <c r="T39" s="170"/>
      <c r="U39" s="170"/>
      <c r="V39" s="170"/>
      <c r="W39" s="170"/>
      <c r="X39" s="170"/>
    </row>
    <row r="40" spans="1:24" s="172" customFormat="1" ht="15" customHeight="1">
      <c r="A40" s="177" t="s">
        <v>404</v>
      </c>
      <c r="B40" s="184">
        <v>878</v>
      </c>
      <c r="C40" s="188">
        <v>623</v>
      </c>
      <c r="D40" s="188">
        <v>551</v>
      </c>
      <c r="E40" s="188">
        <v>627</v>
      </c>
      <c r="F40" s="188">
        <v>685</v>
      </c>
      <c r="G40" s="188">
        <v>2291</v>
      </c>
      <c r="H40" s="188">
        <v>2456</v>
      </c>
      <c r="I40" s="188">
        <v>900</v>
      </c>
      <c r="J40" s="188">
        <v>731</v>
      </c>
      <c r="K40" s="188">
        <v>970</v>
      </c>
      <c r="L40" s="188">
        <v>1033</v>
      </c>
      <c r="M40" s="195">
        <v>753</v>
      </c>
      <c r="N40" s="200">
        <v>12498</v>
      </c>
      <c r="O40" s="170"/>
      <c r="P40" s="170"/>
      <c r="Q40" s="170"/>
      <c r="R40" s="170"/>
      <c r="S40" s="170"/>
      <c r="T40" s="170"/>
      <c r="U40" s="170"/>
      <c r="V40" s="170"/>
      <c r="W40" s="170"/>
      <c r="X40" s="170"/>
    </row>
    <row r="41" spans="1:24" s="172" customFormat="1" ht="15" customHeight="1">
      <c r="A41" s="177" t="s">
        <v>405</v>
      </c>
      <c r="B41" s="184">
        <v>884</v>
      </c>
      <c r="C41" s="188">
        <v>615</v>
      </c>
      <c r="D41" s="188">
        <v>597</v>
      </c>
      <c r="E41" s="188">
        <v>583</v>
      </c>
      <c r="F41" s="188">
        <v>631</v>
      </c>
      <c r="G41" s="188">
        <v>2066</v>
      </c>
      <c r="H41" s="188">
        <v>2428</v>
      </c>
      <c r="I41" s="188">
        <v>855</v>
      </c>
      <c r="J41" s="188">
        <v>725</v>
      </c>
      <c r="K41" s="188">
        <v>1010</v>
      </c>
      <c r="L41" s="188">
        <v>1021</v>
      </c>
      <c r="M41" s="195">
        <v>707</v>
      </c>
      <c r="N41" s="200">
        <v>12122</v>
      </c>
      <c r="O41" s="170"/>
      <c r="P41" s="170"/>
      <c r="Q41" s="170"/>
      <c r="R41" s="170"/>
      <c r="S41" s="170"/>
      <c r="T41" s="170"/>
      <c r="U41" s="170"/>
      <c r="V41" s="170"/>
      <c r="W41" s="170"/>
      <c r="X41" s="170"/>
    </row>
    <row r="42" spans="1:24" s="172" customFormat="1" ht="15" customHeight="1">
      <c r="A42" s="177" t="s">
        <v>406</v>
      </c>
      <c r="B42" s="184">
        <v>926</v>
      </c>
      <c r="C42" s="188">
        <v>650</v>
      </c>
      <c r="D42" s="188">
        <v>669</v>
      </c>
      <c r="E42" s="188">
        <v>633</v>
      </c>
      <c r="F42" s="188">
        <v>637</v>
      </c>
      <c r="G42" s="188">
        <v>2112</v>
      </c>
      <c r="H42" s="188">
        <v>2507</v>
      </c>
      <c r="I42" s="188">
        <v>848</v>
      </c>
      <c r="J42" s="188">
        <v>706</v>
      </c>
      <c r="K42" s="188">
        <v>1067</v>
      </c>
      <c r="L42" s="188">
        <v>1076</v>
      </c>
      <c r="M42" s="195">
        <v>787</v>
      </c>
      <c r="N42" s="200">
        <v>12618</v>
      </c>
      <c r="O42" s="170"/>
      <c r="P42" s="170"/>
      <c r="Q42" s="170"/>
      <c r="R42" s="170"/>
      <c r="S42" s="170"/>
      <c r="T42" s="170"/>
      <c r="U42" s="170"/>
      <c r="V42" s="170"/>
      <c r="W42" s="170"/>
      <c r="X42" s="170"/>
    </row>
    <row r="43" spans="1:24" s="172" customFormat="1" ht="15" customHeight="1">
      <c r="A43" s="178" t="s">
        <v>407</v>
      </c>
      <c r="B43" s="185">
        <v>780</v>
      </c>
      <c r="C43" s="189">
        <v>769</v>
      </c>
      <c r="D43" s="189">
        <v>684</v>
      </c>
      <c r="E43" s="189">
        <v>602</v>
      </c>
      <c r="F43" s="189">
        <v>643</v>
      </c>
      <c r="G43" s="189">
        <v>2493</v>
      </c>
      <c r="H43" s="189">
        <v>2106</v>
      </c>
      <c r="I43" s="189">
        <v>648</v>
      </c>
      <c r="J43" s="189">
        <v>0</v>
      </c>
      <c r="K43" s="189">
        <v>0</v>
      </c>
      <c r="L43" s="189">
        <v>0</v>
      </c>
      <c r="M43" s="196">
        <v>0</v>
      </c>
      <c r="N43" s="201">
        <v>8725</v>
      </c>
      <c r="O43" s="170"/>
      <c r="P43" s="170"/>
      <c r="Q43" s="170"/>
      <c r="R43" s="170"/>
      <c r="S43" s="170"/>
      <c r="T43" s="170"/>
      <c r="U43" s="170"/>
      <c r="V43" s="170"/>
      <c r="W43" s="170"/>
      <c r="X43" s="170"/>
    </row>
    <row r="44" spans="1:24" ht="18.75" customHeight="1">
      <c r="A44" s="172" t="s">
        <v>216</v>
      </c>
      <c r="B44" s="170"/>
      <c r="C44" s="170"/>
      <c r="D44" s="170"/>
      <c r="E44" s="170"/>
      <c r="F44" s="170"/>
      <c r="G44" s="170"/>
      <c r="H44" s="170"/>
      <c r="I44" s="170"/>
      <c r="J44" s="170"/>
      <c r="K44" s="170"/>
      <c r="L44" s="170"/>
      <c r="M44" s="170"/>
      <c r="N44" s="197" t="s">
        <v>35</v>
      </c>
    </row>
    <row r="45" spans="1:24" ht="15" customHeight="1">
      <c r="A45" s="175" t="s">
        <v>298</v>
      </c>
      <c r="B45" s="182" t="s">
        <v>85</v>
      </c>
      <c r="C45" s="182" t="s">
        <v>282</v>
      </c>
      <c r="D45" s="182" t="s">
        <v>248</v>
      </c>
      <c r="E45" s="182" t="s">
        <v>80</v>
      </c>
      <c r="F45" s="182" t="s">
        <v>284</v>
      </c>
      <c r="G45" s="182" t="s">
        <v>285</v>
      </c>
      <c r="H45" s="182" t="s">
        <v>286</v>
      </c>
      <c r="I45" s="182" t="s">
        <v>287</v>
      </c>
      <c r="J45" s="182" t="s">
        <v>288</v>
      </c>
      <c r="K45" s="182" t="s">
        <v>289</v>
      </c>
      <c r="L45" s="182" t="s">
        <v>291</v>
      </c>
      <c r="M45" s="182" t="s">
        <v>151</v>
      </c>
      <c r="N45" s="198" t="s">
        <v>38</v>
      </c>
      <c r="O45" s="184"/>
    </row>
    <row r="46" spans="1:24" ht="15" customHeight="1">
      <c r="A46" s="176" t="s">
        <v>402</v>
      </c>
      <c r="B46" s="183">
        <v>952</v>
      </c>
      <c r="C46" s="187">
        <v>712</v>
      </c>
      <c r="D46" s="187">
        <v>744</v>
      </c>
      <c r="E46" s="187">
        <v>824</v>
      </c>
      <c r="F46" s="187">
        <v>908</v>
      </c>
      <c r="G46" s="187">
        <v>6379</v>
      </c>
      <c r="H46" s="187">
        <v>1901</v>
      </c>
      <c r="I46" s="187">
        <v>951</v>
      </c>
      <c r="J46" s="187">
        <v>953</v>
      </c>
      <c r="K46" s="187">
        <v>1040</v>
      </c>
      <c r="L46" s="187">
        <v>1157</v>
      </c>
      <c r="M46" s="194">
        <v>1227</v>
      </c>
      <c r="N46" s="199">
        <v>17748</v>
      </c>
    </row>
    <row r="47" spans="1:24" ht="15" customHeight="1">
      <c r="A47" s="177" t="s">
        <v>403</v>
      </c>
      <c r="B47" s="184">
        <v>896</v>
      </c>
      <c r="C47" s="188">
        <v>743</v>
      </c>
      <c r="D47" s="188">
        <v>859</v>
      </c>
      <c r="E47" s="188">
        <v>805</v>
      </c>
      <c r="F47" s="188">
        <v>911</v>
      </c>
      <c r="G47" s="188">
        <v>6212</v>
      </c>
      <c r="H47" s="188">
        <v>1788</v>
      </c>
      <c r="I47" s="188">
        <v>948</v>
      </c>
      <c r="J47" s="188">
        <v>913</v>
      </c>
      <c r="K47" s="188">
        <v>1099</v>
      </c>
      <c r="L47" s="188">
        <v>1163</v>
      </c>
      <c r="M47" s="195">
        <v>1086</v>
      </c>
      <c r="N47" s="200">
        <v>17423</v>
      </c>
    </row>
    <row r="48" spans="1:24" ht="15" customHeight="1">
      <c r="A48" s="177" t="s">
        <v>404</v>
      </c>
      <c r="B48" s="184">
        <v>860</v>
      </c>
      <c r="C48" s="188">
        <v>719</v>
      </c>
      <c r="D48" s="188">
        <v>770</v>
      </c>
      <c r="E48" s="188">
        <v>767</v>
      </c>
      <c r="F48" s="188">
        <v>949</v>
      </c>
      <c r="G48" s="188">
        <v>6040</v>
      </c>
      <c r="H48" s="188">
        <v>1787</v>
      </c>
      <c r="I48" s="188">
        <v>847</v>
      </c>
      <c r="J48" s="188">
        <v>937</v>
      </c>
      <c r="K48" s="188">
        <v>1054</v>
      </c>
      <c r="L48" s="188">
        <v>1012</v>
      </c>
      <c r="M48" s="195">
        <v>1009</v>
      </c>
      <c r="N48" s="200">
        <v>16751</v>
      </c>
    </row>
    <row r="49" spans="1:24" ht="15" customHeight="1">
      <c r="A49" s="177" t="s">
        <v>405</v>
      </c>
      <c r="B49" s="184">
        <v>853</v>
      </c>
      <c r="C49" s="188">
        <v>689</v>
      </c>
      <c r="D49" s="188">
        <v>760</v>
      </c>
      <c r="E49" s="188">
        <v>802</v>
      </c>
      <c r="F49" s="188">
        <v>948</v>
      </c>
      <c r="G49" s="188">
        <v>5999</v>
      </c>
      <c r="H49" s="188">
        <v>1758</v>
      </c>
      <c r="I49" s="188">
        <v>950</v>
      </c>
      <c r="J49" s="188">
        <v>883</v>
      </c>
      <c r="K49" s="188">
        <v>1024</v>
      </c>
      <c r="L49" s="188">
        <v>990</v>
      </c>
      <c r="M49" s="195">
        <v>876</v>
      </c>
      <c r="N49" s="200">
        <v>16532</v>
      </c>
    </row>
    <row r="50" spans="1:24" ht="15" customHeight="1">
      <c r="A50" s="177" t="s">
        <v>406</v>
      </c>
      <c r="B50" s="184">
        <v>904</v>
      </c>
      <c r="C50" s="188">
        <v>764</v>
      </c>
      <c r="D50" s="188">
        <v>758</v>
      </c>
      <c r="E50" s="188">
        <v>788</v>
      </c>
      <c r="F50" s="188">
        <v>966</v>
      </c>
      <c r="G50" s="188">
        <v>5675</v>
      </c>
      <c r="H50" s="188">
        <v>1808</v>
      </c>
      <c r="I50" s="188">
        <v>943</v>
      </c>
      <c r="J50" s="188">
        <v>839</v>
      </c>
      <c r="K50" s="188">
        <v>1109</v>
      </c>
      <c r="L50" s="188">
        <v>969</v>
      </c>
      <c r="M50" s="195">
        <v>1012</v>
      </c>
      <c r="N50" s="200">
        <v>16535</v>
      </c>
    </row>
    <row r="51" spans="1:24" ht="15" customHeight="1">
      <c r="A51" s="178" t="s">
        <v>407</v>
      </c>
      <c r="B51" s="185">
        <v>818</v>
      </c>
      <c r="C51" s="189">
        <v>713</v>
      </c>
      <c r="D51" s="189">
        <v>787</v>
      </c>
      <c r="E51" s="189">
        <v>734</v>
      </c>
      <c r="F51" s="189">
        <v>972</v>
      </c>
      <c r="G51" s="189">
        <v>5445</v>
      </c>
      <c r="H51" s="189">
        <v>1491</v>
      </c>
      <c r="I51" s="189">
        <v>653</v>
      </c>
      <c r="J51" s="189">
        <v>0</v>
      </c>
      <c r="K51" s="189">
        <v>0</v>
      </c>
      <c r="L51" s="189">
        <v>0</v>
      </c>
      <c r="M51" s="196">
        <v>0</v>
      </c>
      <c r="N51" s="201">
        <v>11613</v>
      </c>
    </row>
    <row r="52" spans="1:24" s="170" customFormat="1" ht="18.75" customHeight="1">
      <c r="A52" s="172" t="s">
        <v>220</v>
      </c>
      <c r="N52" s="197" t="s">
        <v>35</v>
      </c>
    </row>
    <row r="53" spans="1:24" s="170" customFormat="1" ht="15" customHeight="1">
      <c r="A53" s="175" t="s">
        <v>298</v>
      </c>
      <c r="B53" s="182" t="s">
        <v>85</v>
      </c>
      <c r="C53" s="182" t="s">
        <v>282</v>
      </c>
      <c r="D53" s="182" t="s">
        <v>248</v>
      </c>
      <c r="E53" s="182" t="s">
        <v>80</v>
      </c>
      <c r="F53" s="182" t="s">
        <v>284</v>
      </c>
      <c r="G53" s="182" t="s">
        <v>285</v>
      </c>
      <c r="H53" s="182" t="s">
        <v>286</v>
      </c>
      <c r="I53" s="182" t="s">
        <v>287</v>
      </c>
      <c r="J53" s="182" t="s">
        <v>288</v>
      </c>
      <c r="K53" s="182" t="s">
        <v>289</v>
      </c>
      <c r="L53" s="182" t="s">
        <v>291</v>
      </c>
      <c r="M53" s="182" t="s">
        <v>151</v>
      </c>
      <c r="N53" s="204" t="s">
        <v>38</v>
      </c>
    </row>
    <row r="54" spans="1:24" s="172" customFormat="1" ht="15" customHeight="1">
      <c r="A54" s="176" t="s">
        <v>402</v>
      </c>
      <c r="B54" s="183">
        <v>-43</v>
      </c>
      <c r="C54" s="187">
        <v>-165</v>
      </c>
      <c r="D54" s="187">
        <v>-138</v>
      </c>
      <c r="E54" s="187">
        <v>-180</v>
      </c>
      <c r="F54" s="187">
        <v>-345</v>
      </c>
      <c r="G54" s="187">
        <v>-3851</v>
      </c>
      <c r="H54" s="187">
        <v>623</v>
      </c>
      <c r="I54" s="187">
        <v>-115</v>
      </c>
      <c r="J54" s="187">
        <v>-179</v>
      </c>
      <c r="K54" s="187">
        <v>-46</v>
      </c>
      <c r="L54" s="187">
        <v>-60</v>
      </c>
      <c r="M54" s="194">
        <v>-290</v>
      </c>
      <c r="N54" s="199">
        <v>-4789</v>
      </c>
      <c r="O54" s="170"/>
      <c r="P54" s="170"/>
      <c r="Q54" s="170"/>
      <c r="R54" s="170"/>
      <c r="S54" s="170"/>
      <c r="T54" s="170"/>
      <c r="U54" s="170"/>
      <c r="V54" s="170"/>
      <c r="W54" s="170"/>
      <c r="X54" s="170"/>
    </row>
    <row r="55" spans="1:24" s="172" customFormat="1" ht="15" customHeight="1">
      <c r="A55" s="177" t="s">
        <v>403</v>
      </c>
      <c r="B55" s="184">
        <v>125</v>
      </c>
      <c r="C55" s="188">
        <v>-91</v>
      </c>
      <c r="D55" s="188">
        <v>-156</v>
      </c>
      <c r="E55" s="188">
        <v>-190</v>
      </c>
      <c r="F55" s="188">
        <v>-204</v>
      </c>
      <c r="G55" s="188">
        <v>-3791</v>
      </c>
      <c r="H55" s="188">
        <v>725</v>
      </c>
      <c r="I55" s="188">
        <v>0</v>
      </c>
      <c r="J55" s="188">
        <v>-84</v>
      </c>
      <c r="K55" s="188">
        <v>-114</v>
      </c>
      <c r="L55" s="188">
        <v>-75</v>
      </c>
      <c r="M55" s="195">
        <v>-245</v>
      </c>
      <c r="N55" s="200">
        <v>-4100</v>
      </c>
      <c r="O55" s="170"/>
      <c r="P55" s="170"/>
      <c r="Q55" s="170"/>
      <c r="R55" s="170"/>
      <c r="S55" s="170"/>
      <c r="T55" s="170"/>
      <c r="U55" s="170"/>
      <c r="V55" s="170"/>
      <c r="W55" s="170"/>
      <c r="X55" s="170"/>
    </row>
    <row r="56" spans="1:24" s="172" customFormat="1" ht="15" customHeight="1">
      <c r="A56" s="177" t="s">
        <v>404</v>
      </c>
      <c r="B56" s="184">
        <v>18</v>
      </c>
      <c r="C56" s="188">
        <v>-96</v>
      </c>
      <c r="D56" s="188">
        <v>-219</v>
      </c>
      <c r="E56" s="188">
        <v>-140</v>
      </c>
      <c r="F56" s="188">
        <v>-264</v>
      </c>
      <c r="G56" s="188">
        <v>-3749</v>
      </c>
      <c r="H56" s="188">
        <v>669</v>
      </c>
      <c r="I56" s="188">
        <v>53</v>
      </c>
      <c r="J56" s="188">
        <v>-206</v>
      </c>
      <c r="K56" s="188">
        <v>-84</v>
      </c>
      <c r="L56" s="188">
        <v>21</v>
      </c>
      <c r="M56" s="195">
        <v>-256</v>
      </c>
      <c r="N56" s="200">
        <v>-4253</v>
      </c>
      <c r="O56" s="170"/>
      <c r="P56" s="170"/>
      <c r="Q56" s="170"/>
      <c r="R56" s="170"/>
      <c r="S56" s="170"/>
      <c r="T56" s="170"/>
      <c r="U56" s="170"/>
      <c r="V56" s="170"/>
      <c r="W56" s="170"/>
      <c r="X56" s="170"/>
    </row>
    <row r="57" spans="1:24" s="172" customFormat="1" ht="15" customHeight="1">
      <c r="A57" s="177" t="s">
        <v>405</v>
      </c>
      <c r="B57" s="184">
        <v>31</v>
      </c>
      <c r="C57" s="188">
        <v>-74</v>
      </c>
      <c r="D57" s="188">
        <v>-163</v>
      </c>
      <c r="E57" s="188">
        <v>-219</v>
      </c>
      <c r="F57" s="188">
        <v>-317</v>
      </c>
      <c r="G57" s="188">
        <v>-3933</v>
      </c>
      <c r="H57" s="188">
        <v>670</v>
      </c>
      <c r="I57" s="188">
        <v>-95</v>
      </c>
      <c r="J57" s="188">
        <v>-158</v>
      </c>
      <c r="K57" s="188">
        <v>-14</v>
      </c>
      <c r="L57" s="188">
        <v>31</v>
      </c>
      <c r="M57" s="195">
        <v>-169</v>
      </c>
      <c r="N57" s="200">
        <v>-4410</v>
      </c>
      <c r="O57" s="170"/>
      <c r="P57" s="170"/>
      <c r="Q57" s="170"/>
      <c r="R57" s="170"/>
      <c r="S57" s="170"/>
      <c r="T57" s="170"/>
      <c r="U57" s="170"/>
      <c r="V57" s="170"/>
      <c r="W57" s="170"/>
      <c r="X57" s="170"/>
    </row>
    <row r="58" spans="1:24" s="172" customFormat="1" ht="15" customHeight="1">
      <c r="A58" s="177" t="s">
        <v>406</v>
      </c>
      <c r="B58" s="184">
        <v>22</v>
      </c>
      <c r="C58" s="188">
        <v>-114</v>
      </c>
      <c r="D58" s="188">
        <v>-89</v>
      </c>
      <c r="E58" s="188">
        <v>-155</v>
      </c>
      <c r="F58" s="188">
        <v>-329</v>
      </c>
      <c r="G58" s="188">
        <v>-3563</v>
      </c>
      <c r="H58" s="188">
        <v>699</v>
      </c>
      <c r="I58" s="192">
        <v>-95</v>
      </c>
      <c r="J58" s="188">
        <v>-133</v>
      </c>
      <c r="K58" s="188">
        <v>-42</v>
      </c>
      <c r="L58" s="188">
        <v>107</v>
      </c>
      <c r="M58" s="195">
        <v>-225</v>
      </c>
      <c r="N58" s="200">
        <v>-3917</v>
      </c>
      <c r="O58" s="170"/>
      <c r="P58" s="170"/>
      <c r="Q58" s="170"/>
      <c r="R58" s="170"/>
      <c r="S58" s="170"/>
      <c r="T58" s="170"/>
      <c r="U58" s="170"/>
      <c r="V58" s="170"/>
      <c r="W58" s="170"/>
      <c r="X58" s="170"/>
    </row>
    <row r="59" spans="1:24" s="172" customFormat="1" ht="15" customHeight="1">
      <c r="A59" s="178" t="s">
        <v>407</v>
      </c>
      <c r="B59" s="186">
        <v>-38</v>
      </c>
      <c r="C59" s="190">
        <v>56</v>
      </c>
      <c r="D59" s="190">
        <v>-103</v>
      </c>
      <c r="E59" s="190">
        <v>-132</v>
      </c>
      <c r="F59" s="190">
        <v>-329</v>
      </c>
      <c r="G59" s="190">
        <v>-2952</v>
      </c>
      <c r="H59" s="190">
        <v>615</v>
      </c>
      <c r="I59" s="462">
        <v>-5</v>
      </c>
      <c r="J59" s="462">
        <v>0</v>
      </c>
      <c r="K59" s="462">
        <v>0</v>
      </c>
      <c r="L59" s="462">
        <v>0</v>
      </c>
      <c r="M59" s="463">
        <v>0</v>
      </c>
      <c r="N59" s="205">
        <v>-2888</v>
      </c>
      <c r="O59" s="170"/>
      <c r="P59" s="170"/>
      <c r="Q59" s="170"/>
      <c r="R59" s="170"/>
      <c r="S59" s="170"/>
      <c r="T59" s="170"/>
      <c r="U59" s="170"/>
      <c r="V59" s="170"/>
      <c r="W59" s="170"/>
      <c r="X59" s="170"/>
    </row>
    <row r="60" spans="1:24" s="172" customFormat="1" ht="15" customHeight="1">
      <c r="B60" s="170"/>
      <c r="C60" s="170"/>
      <c r="N60" s="188"/>
      <c r="O60" s="188"/>
      <c r="P60" s="170"/>
      <c r="Q60" s="170"/>
      <c r="R60" s="170"/>
      <c r="S60" s="170"/>
      <c r="T60" s="170"/>
      <c r="U60" s="170"/>
      <c r="V60" s="170"/>
      <c r="W60" s="170"/>
      <c r="X60" s="170"/>
    </row>
    <row r="61" spans="1:24" s="172" customFormat="1" ht="15" customHeight="1">
      <c r="B61" s="170"/>
      <c r="C61" s="170"/>
      <c r="N61" s="188"/>
      <c r="O61" s="188"/>
      <c r="P61" s="170"/>
      <c r="Q61" s="170"/>
      <c r="R61" s="170"/>
      <c r="S61" s="170"/>
      <c r="T61" s="170"/>
      <c r="U61" s="170"/>
      <c r="V61" s="170"/>
      <c r="W61" s="170"/>
      <c r="X61" s="170"/>
    </row>
    <row r="62" spans="1:24" s="172" customFormat="1" ht="15" customHeight="1">
      <c r="B62" s="170"/>
      <c r="C62" s="170"/>
      <c r="G62" s="191"/>
      <c r="N62" s="188"/>
      <c r="O62" s="188"/>
      <c r="P62" s="170"/>
      <c r="Q62" s="170"/>
      <c r="R62" s="170"/>
      <c r="S62" s="170"/>
      <c r="T62" s="170"/>
      <c r="U62" s="170"/>
      <c r="V62" s="170"/>
      <c r="W62" s="170"/>
      <c r="X62" s="170"/>
    </row>
    <row r="63" spans="1:24" s="172" customFormat="1" ht="15" customHeight="1">
      <c r="B63" s="170"/>
      <c r="C63" s="170"/>
      <c r="N63" s="188"/>
      <c r="O63" s="188"/>
      <c r="P63" s="170"/>
      <c r="Q63" s="170"/>
      <c r="R63" s="170"/>
      <c r="S63" s="170"/>
      <c r="T63" s="170"/>
      <c r="U63" s="170"/>
      <c r="V63" s="170"/>
      <c r="W63" s="170"/>
      <c r="X63" s="170"/>
    </row>
    <row r="64" spans="1:24" s="170" customFormat="1" ht="15" customHeight="1">
      <c r="A64" s="172"/>
      <c r="D64" s="172"/>
      <c r="E64" s="172"/>
      <c r="F64" s="172"/>
      <c r="G64" s="172"/>
      <c r="H64" s="172"/>
      <c r="I64" s="172"/>
      <c r="J64" s="172"/>
      <c r="K64" s="172"/>
      <c r="L64" s="172"/>
      <c r="M64" s="172"/>
    </row>
    <row r="65" spans="1:24" s="170" customFormat="1" ht="15" customHeight="1">
      <c r="A65" s="172"/>
      <c r="D65" s="172"/>
      <c r="E65" s="172"/>
      <c r="F65" s="172"/>
      <c r="G65" s="172"/>
      <c r="H65" s="172"/>
      <c r="I65" s="172"/>
      <c r="J65" s="172"/>
      <c r="K65" s="172"/>
      <c r="L65" s="172"/>
      <c r="M65" s="172"/>
    </row>
    <row r="66" spans="1:24" s="172" customFormat="1" ht="15" customHeight="1">
      <c r="B66" s="170"/>
      <c r="C66" s="170"/>
      <c r="N66" s="188"/>
      <c r="O66" s="188"/>
      <c r="P66" s="170"/>
      <c r="Q66" s="170"/>
      <c r="R66" s="170"/>
      <c r="S66" s="170"/>
      <c r="T66" s="170"/>
      <c r="U66" s="170"/>
      <c r="V66" s="170"/>
      <c r="W66" s="170"/>
      <c r="X66" s="170"/>
    </row>
    <row r="67" spans="1:24" s="172" customFormat="1" ht="15" customHeight="1">
      <c r="B67" s="170"/>
      <c r="C67" s="170"/>
      <c r="N67" s="188"/>
      <c r="O67" s="188"/>
      <c r="P67" s="170"/>
      <c r="Q67" s="170"/>
      <c r="R67" s="170"/>
      <c r="S67" s="170"/>
      <c r="T67" s="170"/>
      <c r="U67" s="170"/>
      <c r="V67" s="170"/>
      <c r="W67" s="170"/>
      <c r="X67" s="170"/>
    </row>
    <row r="68" spans="1:24" s="172" customFormat="1" ht="15" customHeight="1">
      <c r="B68" s="170"/>
      <c r="C68" s="170"/>
      <c r="N68" s="188"/>
      <c r="O68" s="188"/>
      <c r="P68" s="170"/>
      <c r="Q68" s="170"/>
      <c r="R68" s="170"/>
      <c r="S68" s="170"/>
      <c r="T68" s="170"/>
      <c r="U68" s="170"/>
      <c r="V68" s="170"/>
      <c r="W68" s="170"/>
      <c r="X68" s="170"/>
    </row>
    <row r="69" spans="1:24" s="172" customFormat="1" ht="15" customHeight="1">
      <c r="B69" s="170"/>
      <c r="C69" s="170"/>
      <c r="N69" s="188"/>
      <c r="O69" s="188"/>
      <c r="P69" s="170"/>
      <c r="Q69" s="170"/>
      <c r="R69" s="170"/>
      <c r="S69" s="170"/>
      <c r="T69" s="170"/>
      <c r="U69" s="170"/>
      <c r="V69" s="170"/>
      <c r="W69" s="170"/>
      <c r="X69" s="170"/>
    </row>
    <row r="70" spans="1:24" s="172" customFormat="1" ht="15" customHeight="1">
      <c r="B70" s="170"/>
      <c r="C70" s="170"/>
      <c r="N70" s="188"/>
      <c r="O70" s="188"/>
      <c r="P70" s="170"/>
      <c r="Q70" s="170"/>
      <c r="R70" s="170"/>
      <c r="S70" s="170"/>
      <c r="T70" s="170"/>
      <c r="U70" s="170"/>
      <c r="V70" s="170"/>
      <c r="W70" s="170"/>
      <c r="X70" s="170"/>
    </row>
    <row r="71" spans="1:24" s="172" customFormat="1" ht="15" customHeight="1">
      <c r="B71" s="170"/>
      <c r="C71" s="170"/>
      <c r="N71" s="188"/>
      <c r="O71" s="188"/>
      <c r="P71" s="170"/>
      <c r="Q71" s="170"/>
      <c r="R71" s="170"/>
      <c r="S71" s="170"/>
      <c r="T71" s="170"/>
      <c r="U71" s="170"/>
      <c r="V71" s="170"/>
      <c r="W71" s="170"/>
      <c r="X71" s="170"/>
    </row>
    <row r="72" spans="1:24" s="172" customFormat="1" ht="15" customHeight="1">
      <c r="B72" s="170"/>
      <c r="C72" s="170"/>
      <c r="N72" s="188"/>
      <c r="O72" s="188"/>
      <c r="P72" s="170"/>
      <c r="Q72" s="170"/>
      <c r="R72" s="170"/>
      <c r="S72" s="170"/>
      <c r="T72" s="170"/>
      <c r="U72" s="170"/>
      <c r="V72" s="170"/>
      <c r="W72" s="170"/>
      <c r="X72" s="170"/>
    </row>
    <row r="73" spans="1:24" s="172" customFormat="1" ht="15" customHeight="1">
      <c r="B73" s="170"/>
      <c r="C73" s="170"/>
      <c r="N73" s="188"/>
      <c r="O73" s="188"/>
      <c r="P73" s="170"/>
      <c r="Q73" s="170"/>
      <c r="R73" s="170"/>
      <c r="S73" s="170"/>
      <c r="T73" s="170"/>
      <c r="U73" s="170"/>
      <c r="V73" s="170"/>
      <c r="W73" s="170"/>
      <c r="X73" s="170"/>
    </row>
    <row r="74" spans="1:24" s="172" customFormat="1" ht="15" customHeight="1">
      <c r="B74" s="170"/>
      <c r="C74" s="170"/>
      <c r="N74" s="188"/>
      <c r="O74" s="188"/>
      <c r="P74" s="170"/>
      <c r="Q74" s="170"/>
      <c r="R74" s="170"/>
      <c r="S74" s="170"/>
      <c r="T74" s="170"/>
      <c r="U74" s="170"/>
      <c r="V74" s="170"/>
      <c r="W74" s="170"/>
      <c r="X74" s="170"/>
    </row>
    <row r="75" spans="1:24" s="172" customFormat="1" ht="15" customHeight="1">
      <c r="B75" s="170"/>
      <c r="C75" s="170"/>
      <c r="N75" s="188"/>
      <c r="O75" s="188"/>
      <c r="P75" s="170"/>
      <c r="Q75" s="170"/>
      <c r="R75" s="170"/>
      <c r="S75" s="170"/>
      <c r="T75" s="170"/>
      <c r="U75" s="170"/>
      <c r="V75" s="170"/>
      <c r="W75" s="170"/>
      <c r="X75" s="170"/>
    </row>
    <row r="76" spans="1:24" s="172" customFormat="1" ht="15" customHeight="1">
      <c r="B76" s="170"/>
      <c r="C76" s="170"/>
      <c r="N76" s="188"/>
      <c r="O76" s="188"/>
      <c r="P76" s="170"/>
      <c r="Q76" s="170"/>
      <c r="R76" s="170"/>
      <c r="S76" s="170"/>
      <c r="T76" s="170"/>
      <c r="U76" s="170"/>
      <c r="V76" s="170"/>
      <c r="W76" s="170"/>
      <c r="X76" s="170"/>
    </row>
    <row r="77" spans="1:24" s="172" customFormat="1" ht="15" customHeight="1">
      <c r="B77" s="170"/>
      <c r="C77" s="170"/>
      <c r="N77" s="188"/>
      <c r="O77" s="188"/>
      <c r="P77" s="170"/>
      <c r="Q77" s="170"/>
      <c r="R77" s="170"/>
      <c r="S77" s="170"/>
      <c r="T77" s="170"/>
      <c r="U77" s="170"/>
      <c r="V77" s="170"/>
      <c r="W77" s="170"/>
      <c r="X77" s="170"/>
    </row>
    <row r="78" spans="1:24" s="172" customFormat="1" ht="15" customHeight="1">
      <c r="B78" s="170"/>
      <c r="C78" s="170"/>
      <c r="N78" s="188"/>
      <c r="O78" s="188"/>
      <c r="P78" s="170"/>
      <c r="Q78" s="170"/>
      <c r="R78" s="170"/>
      <c r="S78" s="170"/>
      <c r="T78" s="170"/>
      <c r="U78" s="170"/>
      <c r="V78" s="170"/>
      <c r="W78" s="170"/>
      <c r="X78" s="170"/>
    </row>
    <row r="79" spans="1:24" s="172" customFormat="1" ht="15" customHeight="1">
      <c r="B79" s="170"/>
      <c r="C79" s="170"/>
      <c r="N79" s="188"/>
      <c r="O79" s="188"/>
      <c r="P79" s="170"/>
      <c r="Q79" s="170"/>
      <c r="R79" s="170"/>
      <c r="S79" s="170"/>
      <c r="T79" s="170"/>
      <c r="U79" s="170"/>
      <c r="V79" s="170"/>
      <c r="W79" s="170"/>
      <c r="X79" s="170"/>
    </row>
    <row r="80" spans="1:24" s="172" customFormat="1" ht="15" customHeight="1">
      <c r="B80" s="170"/>
      <c r="C80" s="170"/>
      <c r="N80" s="188"/>
      <c r="O80" s="188"/>
      <c r="P80" s="170"/>
      <c r="Q80" s="170"/>
      <c r="R80" s="170"/>
      <c r="S80" s="170"/>
      <c r="T80" s="170"/>
      <c r="U80" s="170"/>
      <c r="V80" s="170"/>
      <c r="W80" s="170"/>
      <c r="X80" s="170"/>
    </row>
    <row r="81" spans="2:24" s="172" customFormat="1" ht="15" customHeight="1">
      <c r="B81" s="170"/>
      <c r="C81" s="170"/>
      <c r="N81" s="188"/>
      <c r="O81" s="188"/>
      <c r="P81" s="170"/>
      <c r="Q81" s="170"/>
      <c r="R81" s="170"/>
      <c r="S81" s="170"/>
      <c r="T81" s="170"/>
      <c r="U81" s="170"/>
      <c r="V81" s="170"/>
      <c r="W81" s="170"/>
      <c r="X81" s="170"/>
    </row>
    <row r="82" spans="2:24" s="172" customFormat="1" ht="15" customHeight="1">
      <c r="B82" s="170"/>
      <c r="C82" s="170"/>
      <c r="N82" s="188"/>
      <c r="O82" s="188"/>
      <c r="P82" s="170"/>
      <c r="Q82" s="170"/>
      <c r="R82" s="170"/>
      <c r="S82" s="170"/>
      <c r="T82" s="170"/>
      <c r="U82" s="170"/>
      <c r="V82" s="170"/>
      <c r="W82" s="170"/>
      <c r="X82" s="170"/>
    </row>
    <row r="83" spans="2:24" s="172" customFormat="1" ht="15" customHeight="1">
      <c r="B83" s="170"/>
      <c r="C83" s="170"/>
      <c r="N83" s="188"/>
      <c r="O83" s="188"/>
      <c r="P83" s="170"/>
      <c r="Q83" s="170"/>
      <c r="R83" s="170"/>
      <c r="S83" s="170"/>
      <c r="T83" s="170"/>
      <c r="U83" s="170"/>
      <c r="V83" s="170"/>
      <c r="W83" s="170"/>
      <c r="X83" s="170"/>
    </row>
    <row r="84" spans="2:24" s="172" customFormat="1" ht="15" customHeight="1">
      <c r="B84" s="170"/>
      <c r="C84" s="170"/>
      <c r="N84" s="170"/>
      <c r="O84" s="170"/>
      <c r="P84" s="170"/>
      <c r="Q84" s="170"/>
      <c r="R84" s="170"/>
      <c r="S84" s="170"/>
      <c r="T84" s="170"/>
      <c r="U84" s="170"/>
      <c r="V84" s="170"/>
      <c r="W84" s="170"/>
      <c r="X84" s="170"/>
    </row>
    <row r="85" spans="2:24" s="172" customFormat="1" ht="15" customHeight="1">
      <c r="B85" s="170"/>
      <c r="C85" s="170"/>
      <c r="N85" s="170"/>
      <c r="O85" s="170"/>
      <c r="P85" s="170"/>
      <c r="Q85" s="170"/>
      <c r="R85" s="170"/>
      <c r="S85" s="170"/>
      <c r="T85" s="170"/>
      <c r="U85" s="170"/>
      <c r="V85" s="170"/>
      <c r="W85" s="170"/>
      <c r="X85" s="170"/>
    </row>
    <row r="86" spans="2:24" s="172" customFormat="1" ht="15" customHeight="1">
      <c r="B86" s="170"/>
      <c r="C86" s="170"/>
      <c r="N86" s="170"/>
      <c r="O86" s="170"/>
      <c r="P86" s="170"/>
      <c r="Q86" s="170"/>
      <c r="R86" s="170"/>
      <c r="S86" s="170"/>
      <c r="T86" s="170"/>
      <c r="U86" s="170"/>
      <c r="V86" s="170"/>
      <c r="W86" s="170"/>
      <c r="X86" s="170"/>
    </row>
    <row r="87" spans="2:24" s="172" customFormat="1" ht="15" customHeight="1">
      <c r="B87" s="170"/>
      <c r="C87" s="170"/>
      <c r="N87" s="170"/>
      <c r="O87" s="170"/>
      <c r="P87" s="170"/>
      <c r="Q87" s="170"/>
      <c r="R87" s="170"/>
      <c r="S87" s="170"/>
      <c r="T87" s="170"/>
      <c r="U87" s="170"/>
      <c r="V87" s="170"/>
      <c r="W87" s="170"/>
      <c r="X87" s="170"/>
    </row>
    <row r="88" spans="2:24" s="172" customFormat="1" ht="15" customHeight="1">
      <c r="B88" s="170"/>
      <c r="C88" s="170"/>
      <c r="N88" s="170"/>
      <c r="O88" s="170"/>
      <c r="P88" s="170"/>
      <c r="Q88" s="170"/>
      <c r="R88" s="170"/>
      <c r="S88" s="170"/>
      <c r="T88" s="170"/>
      <c r="U88" s="170"/>
      <c r="V88" s="170"/>
      <c r="W88" s="170"/>
      <c r="X88" s="170"/>
    </row>
    <row r="89" spans="2:24" s="172" customFormat="1" ht="15" customHeight="1">
      <c r="B89" s="170"/>
      <c r="C89" s="170"/>
      <c r="N89" s="170"/>
      <c r="O89" s="170"/>
      <c r="P89" s="170"/>
      <c r="Q89" s="170"/>
      <c r="R89" s="170"/>
      <c r="S89" s="170"/>
      <c r="T89" s="170"/>
      <c r="U89" s="170"/>
      <c r="V89" s="170"/>
      <c r="W89" s="170"/>
      <c r="X89" s="170"/>
    </row>
    <row r="90" spans="2:24" s="172" customFormat="1" ht="15" customHeight="1">
      <c r="B90" s="170"/>
      <c r="C90" s="170"/>
      <c r="N90" s="170"/>
      <c r="O90" s="170"/>
      <c r="P90" s="170"/>
      <c r="Q90" s="170"/>
      <c r="R90" s="170"/>
      <c r="S90" s="170"/>
      <c r="T90" s="170"/>
      <c r="U90" s="170"/>
      <c r="V90" s="170"/>
      <c r="W90" s="170"/>
      <c r="X90" s="170"/>
    </row>
    <row r="91" spans="2:24" s="172" customFormat="1" ht="15" customHeight="1">
      <c r="B91" s="170"/>
      <c r="C91" s="170"/>
      <c r="N91" s="170"/>
      <c r="O91" s="170"/>
      <c r="P91" s="170"/>
      <c r="Q91" s="170"/>
      <c r="R91" s="170"/>
      <c r="S91" s="170"/>
      <c r="T91" s="170"/>
      <c r="U91" s="170"/>
      <c r="V91" s="170"/>
      <c r="W91" s="170"/>
      <c r="X91" s="170"/>
    </row>
    <row r="92" spans="2:24" s="172" customFormat="1" ht="15" customHeight="1">
      <c r="B92" s="170"/>
      <c r="C92" s="170"/>
      <c r="N92" s="170"/>
      <c r="O92" s="170"/>
      <c r="P92" s="170"/>
      <c r="Q92" s="170"/>
      <c r="R92" s="170"/>
      <c r="S92" s="170"/>
      <c r="T92" s="170"/>
      <c r="U92" s="170"/>
      <c r="V92" s="170"/>
      <c r="W92" s="170"/>
      <c r="X92" s="170"/>
    </row>
    <row r="93" spans="2:24" s="172" customFormat="1" ht="15" customHeight="1">
      <c r="B93" s="170"/>
      <c r="C93" s="170"/>
      <c r="N93" s="170"/>
      <c r="O93" s="170"/>
      <c r="P93" s="170"/>
      <c r="Q93" s="170"/>
      <c r="R93" s="170"/>
      <c r="S93" s="170"/>
      <c r="T93" s="170"/>
      <c r="U93" s="170"/>
      <c r="V93" s="170"/>
      <c r="W93" s="170"/>
      <c r="X93" s="170"/>
    </row>
    <row r="94" spans="2:24" s="172" customFormat="1" ht="15" customHeight="1">
      <c r="B94" s="170"/>
      <c r="C94" s="170"/>
      <c r="N94" s="170"/>
      <c r="O94" s="170"/>
      <c r="P94" s="170"/>
      <c r="Q94" s="170"/>
      <c r="R94" s="170"/>
      <c r="S94" s="170"/>
      <c r="T94" s="170"/>
      <c r="U94" s="170"/>
      <c r="V94" s="170"/>
      <c r="W94" s="170"/>
      <c r="X94" s="170"/>
    </row>
    <row r="95" spans="2:24" s="172" customFormat="1" ht="15" customHeight="1">
      <c r="B95" s="170"/>
      <c r="C95" s="170"/>
      <c r="N95" s="170"/>
      <c r="O95" s="170"/>
      <c r="P95" s="170"/>
      <c r="Q95" s="170"/>
      <c r="R95" s="170"/>
      <c r="S95" s="170"/>
      <c r="T95" s="170"/>
      <c r="U95" s="170"/>
      <c r="V95" s="170"/>
      <c r="W95" s="170"/>
      <c r="X95" s="170"/>
    </row>
    <row r="96" spans="2:24" s="172" customFormat="1" ht="15" customHeight="1">
      <c r="B96" s="170"/>
      <c r="C96" s="170"/>
      <c r="N96" s="170"/>
      <c r="O96" s="170"/>
      <c r="P96" s="170"/>
      <c r="Q96" s="170"/>
      <c r="R96" s="170"/>
      <c r="S96" s="170"/>
      <c r="T96" s="170"/>
      <c r="U96" s="170"/>
      <c r="V96" s="170"/>
      <c r="W96" s="170"/>
      <c r="X96" s="170"/>
    </row>
    <row r="97" spans="2:24" s="172" customFormat="1" ht="15" customHeight="1">
      <c r="B97" s="170"/>
      <c r="C97" s="170"/>
      <c r="N97" s="170"/>
      <c r="O97" s="170"/>
      <c r="P97" s="170"/>
      <c r="Q97" s="170"/>
      <c r="R97" s="170"/>
      <c r="S97" s="170"/>
      <c r="T97" s="170"/>
      <c r="U97" s="170"/>
      <c r="V97" s="170"/>
      <c r="W97" s="170"/>
      <c r="X97" s="170"/>
    </row>
    <row r="98" spans="2:24" s="172" customFormat="1" ht="15" customHeight="1">
      <c r="B98" s="170"/>
      <c r="C98" s="170"/>
      <c r="N98" s="170"/>
      <c r="O98" s="170"/>
      <c r="P98" s="170"/>
      <c r="Q98" s="170"/>
      <c r="R98" s="170"/>
      <c r="S98" s="170"/>
      <c r="T98" s="170"/>
      <c r="U98" s="170"/>
      <c r="V98" s="170"/>
      <c r="W98" s="170"/>
      <c r="X98" s="170"/>
    </row>
    <row r="99" spans="2:24" s="172" customFormat="1" ht="15" customHeight="1">
      <c r="B99" s="170"/>
      <c r="C99" s="170"/>
      <c r="N99" s="170"/>
      <c r="O99" s="170"/>
      <c r="P99" s="170"/>
      <c r="Q99" s="170"/>
      <c r="R99" s="170"/>
      <c r="S99" s="170"/>
      <c r="T99" s="170"/>
      <c r="U99" s="170"/>
      <c r="V99" s="170"/>
      <c r="W99" s="170"/>
      <c r="X99" s="170"/>
    </row>
    <row r="100" spans="2:24" s="172" customFormat="1" ht="15" customHeight="1">
      <c r="B100" s="170"/>
      <c r="C100" s="170"/>
      <c r="N100" s="170"/>
      <c r="O100" s="170"/>
      <c r="P100" s="170"/>
      <c r="Q100" s="170"/>
      <c r="R100" s="170"/>
      <c r="S100" s="170"/>
      <c r="T100" s="170"/>
      <c r="U100" s="170"/>
      <c r="V100" s="170"/>
      <c r="W100" s="170"/>
      <c r="X100" s="170"/>
    </row>
    <row r="101" spans="2:24" s="172" customFormat="1" ht="15" customHeight="1">
      <c r="B101" s="170"/>
      <c r="C101" s="170"/>
      <c r="N101" s="170"/>
      <c r="O101" s="170"/>
      <c r="P101" s="170"/>
      <c r="Q101" s="170"/>
      <c r="R101" s="170"/>
      <c r="S101" s="170"/>
      <c r="T101" s="170"/>
      <c r="U101" s="170"/>
      <c r="V101" s="170"/>
      <c r="W101" s="170"/>
      <c r="X101" s="170"/>
    </row>
    <row r="102" spans="2:24" s="172" customFormat="1" ht="15" customHeight="1">
      <c r="B102" s="170"/>
      <c r="C102" s="170"/>
      <c r="N102" s="170"/>
      <c r="O102" s="170"/>
      <c r="P102" s="170"/>
      <c r="Q102" s="170"/>
      <c r="R102" s="170"/>
      <c r="S102" s="170"/>
      <c r="T102" s="170"/>
      <c r="U102" s="170"/>
      <c r="V102" s="170"/>
      <c r="W102" s="170"/>
      <c r="X102" s="170"/>
    </row>
    <row r="103" spans="2:24" s="172" customFormat="1" ht="15" customHeight="1">
      <c r="B103" s="170"/>
      <c r="C103" s="170"/>
      <c r="N103" s="170"/>
      <c r="O103" s="170"/>
      <c r="P103" s="170"/>
      <c r="Q103" s="170"/>
      <c r="R103" s="170"/>
      <c r="S103" s="170"/>
      <c r="T103" s="170"/>
      <c r="U103" s="170"/>
      <c r="V103" s="170"/>
      <c r="W103" s="170"/>
      <c r="X103" s="170"/>
    </row>
    <row r="104" spans="2:24" s="172" customFormat="1" ht="15" customHeight="1">
      <c r="B104" s="170"/>
      <c r="C104" s="170"/>
      <c r="N104" s="170"/>
      <c r="O104" s="170"/>
      <c r="P104" s="170"/>
      <c r="Q104" s="170"/>
      <c r="R104" s="170"/>
      <c r="S104" s="170"/>
      <c r="T104" s="170"/>
      <c r="U104" s="170"/>
      <c r="V104" s="170"/>
      <c r="W104" s="170"/>
      <c r="X104" s="170"/>
    </row>
    <row r="105" spans="2:24" s="172" customFormat="1" ht="15" customHeight="1">
      <c r="B105" s="170"/>
      <c r="C105" s="170"/>
      <c r="N105" s="170"/>
      <c r="O105" s="170"/>
      <c r="P105" s="170"/>
      <c r="Q105" s="170"/>
      <c r="R105" s="170"/>
      <c r="S105" s="170"/>
      <c r="T105" s="170"/>
      <c r="U105" s="170"/>
      <c r="V105" s="170"/>
      <c r="W105" s="170"/>
      <c r="X105" s="170"/>
    </row>
    <row r="106" spans="2:24" s="172" customFormat="1" ht="15" customHeight="1">
      <c r="B106" s="170"/>
      <c r="C106" s="170"/>
      <c r="N106" s="170"/>
      <c r="O106" s="170"/>
      <c r="P106" s="170"/>
      <c r="Q106" s="170"/>
      <c r="R106" s="170"/>
      <c r="S106" s="170"/>
      <c r="T106" s="170"/>
      <c r="U106" s="170"/>
      <c r="V106" s="170"/>
      <c r="W106" s="170"/>
      <c r="X106" s="170"/>
    </row>
    <row r="107" spans="2:24" s="172" customFormat="1" ht="15" customHeight="1">
      <c r="B107" s="170"/>
      <c r="C107" s="170"/>
      <c r="N107" s="170"/>
      <c r="O107" s="170"/>
      <c r="P107" s="170"/>
      <c r="Q107" s="170"/>
      <c r="R107" s="170"/>
      <c r="S107" s="170"/>
      <c r="T107" s="170"/>
      <c r="U107" s="170"/>
      <c r="V107" s="170"/>
      <c r="W107" s="170"/>
      <c r="X107" s="170"/>
    </row>
    <row r="108" spans="2:24" s="172" customFormat="1" ht="15" customHeight="1">
      <c r="B108" s="170"/>
      <c r="C108" s="170"/>
      <c r="N108" s="170"/>
      <c r="O108" s="170"/>
      <c r="P108" s="170"/>
      <c r="Q108" s="170"/>
      <c r="R108" s="170"/>
      <c r="S108" s="170"/>
      <c r="T108" s="170"/>
      <c r="U108" s="170"/>
      <c r="V108" s="170"/>
      <c r="W108" s="170"/>
      <c r="X108" s="170"/>
    </row>
    <row r="109" spans="2:24" s="172" customFormat="1" ht="15" customHeight="1">
      <c r="B109" s="170"/>
      <c r="C109" s="170"/>
      <c r="N109" s="170"/>
      <c r="O109" s="170"/>
      <c r="P109" s="170"/>
      <c r="Q109" s="170"/>
      <c r="R109" s="170"/>
      <c r="S109" s="170"/>
      <c r="T109" s="170"/>
      <c r="U109" s="170"/>
      <c r="V109" s="170"/>
      <c r="W109" s="170"/>
      <c r="X109" s="170"/>
    </row>
    <row r="110" spans="2:24" s="172" customFormat="1" ht="15" customHeight="1">
      <c r="B110" s="170"/>
      <c r="C110" s="170"/>
      <c r="N110" s="170"/>
      <c r="O110" s="170"/>
      <c r="P110" s="170"/>
      <c r="Q110" s="170"/>
      <c r="R110" s="170"/>
      <c r="S110" s="170"/>
      <c r="T110" s="170"/>
      <c r="U110" s="170"/>
      <c r="V110" s="170"/>
      <c r="W110" s="170"/>
      <c r="X110" s="170"/>
    </row>
    <row r="111" spans="2:24" s="172" customFormat="1" ht="15" customHeight="1">
      <c r="B111" s="170"/>
      <c r="C111" s="170"/>
      <c r="N111" s="170"/>
      <c r="O111" s="170"/>
      <c r="P111" s="170"/>
      <c r="Q111" s="170"/>
      <c r="R111" s="170"/>
      <c r="S111" s="170"/>
      <c r="T111" s="170"/>
      <c r="U111" s="170"/>
      <c r="V111" s="170"/>
      <c r="W111" s="170"/>
      <c r="X111" s="170"/>
    </row>
    <row r="112" spans="2:24" s="172" customFormat="1" ht="15" customHeight="1">
      <c r="B112" s="170"/>
      <c r="C112" s="170"/>
      <c r="N112" s="170"/>
      <c r="O112" s="170"/>
      <c r="P112" s="170"/>
      <c r="Q112" s="170"/>
      <c r="R112" s="170"/>
      <c r="S112" s="170"/>
      <c r="T112" s="170"/>
      <c r="U112" s="170"/>
      <c r="V112" s="170"/>
      <c r="W112" s="170"/>
      <c r="X112" s="170"/>
    </row>
    <row r="113" spans="2:24" s="172" customFormat="1" ht="15" customHeight="1">
      <c r="B113" s="170"/>
      <c r="C113" s="170"/>
      <c r="N113" s="170"/>
      <c r="O113" s="170"/>
      <c r="P113" s="170"/>
      <c r="Q113" s="170"/>
      <c r="R113" s="170"/>
      <c r="S113" s="170"/>
      <c r="T113" s="170"/>
      <c r="U113" s="170"/>
      <c r="V113" s="170"/>
      <c r="W113" s="170"/>
      <c r="X113" s="170"/>
    </row>
    <row r="114" spans="2:24" s="172" customFormat="1" ht="15" customHeight="1">
      <c r="B114" s="170"/>
      <c r="C114" s="170"/>
      <c r="N114" s="170"/>
      <c r="O114" s="170"/>
      <c r="P114" s="170"/>
      <c r="Q114" s="170"/>
      <c r="R114" s="170"/>
      <c r="S114" s="170"/>
      <c r="T114" s="170"/>
      <c r="U114" s="170"/>
      <c r="V114" s="170"/>
      <c r="W114" s="170"/>
      <c r="X114" s="170"/>
    </row>
    <row r="115" spans="2:24" s="172" customFormat="1" ht="15" customHeight="1">
      <c r="B115" s="170"/>
      <c r="C115" s="170"/>
      <c r="N115" s="170"/>
      <c r="O115" s="170"/>
      <c r="P115" s="170"/>
      <c r="Q115" s="170"/>
      <c r="R115" s="170"/>
      <c r="S115" s="170"/>
      <c r="T115" s="170"/>
      <c r="U115" s="170"/>
      <c r="V115" s="170"/>
      <c r="W115" s="170"/>
      <c r="X115" s="170"/>
    </row>
    <row r="116" spans="2:24" s="172" customFormat="1" ht="15" customHeight="1">
      <c r="B116" s="170"/>
      <c r="C116" s="170"/>
      <c r="N116" s="170"/>
      <c r="O116" s="170"/>
      <c r="P116" s="170"/>
      <c r="Q116" s="170"/>
      <c r="R116" s="170"/>
      <c r="S116" s="170"/>
      <c r="T116" s="170"/>
      <c r="U116" s="170"/>
      <c r="V116" s="170"/>
      <c r="W116" s="170"/>
      <c r="X116" s="170"/>
    </row>
    <row r="117" spans="2:24" s="172" customFormat="1" ht="15" customHeight="1">
      <c r="B117" s="170"/>
      <c r="C117" s="170"/>
      <c r="N117" s="170"/>
      <c r="O117" s="170"/>
      <c r="P117" s="170"/>
      <c r="Q117" s="170"/>
      <c r="R117" s="170"/>
      <c r="S117" s="170"/>
      <c r="T117" s="170"/>
      <c r="U117" s="170"/>
      <c r="V117" s="170"/>
      <c r="W117" s="170"/>
      <c r="X117" s="170"/>
    </row>
    <row r="118" spans="2:24" s="172" customFormat="1" ht="15" customHeight="1">
      <c r="B118" s="170"/>
      <c r="C118" s="170"/>
      <c r="N118" s="170"/>
      <c r="O118" s="170"/>
      <c r="P118" s="170"/>
      <c r="Q118" s="170"/>
      <c r="R118" s="170"/>
      <c r="S118" s="170"/>
      <c r="T118" s="170"/>
      <c r="U118" s="170"/>
      <c r="V118" s="170"/>
      <c r="W118" s="170"/>
      <c r="X118" s="170"/>
    </row>
    <row r="119" spans="2:24" s="172" customFormat="1" ht="15" customHeight="1">
      <c r="B119" s="170"/>
      <c r="C119" s="170"/>
      <c r="N119" s="170"/>
      <c r="O119" s="170"/>
      <c r="P119" s="170"/>
      <c r="Q119" s="170"/>
      <c r="R119" s="170"/>
      <c r="S119" s="170"/>
      <c r="T119" s="170"/>
      <c r="U119" s="170"/>
      <c r="V119" s="170"/>
      <c r="W119" s="170"/>
      <c r="X119" s="170"/>
    </row>
    <row r="120" spans="2:24" s="172" customFormat="1" ht="15" customHeight="1">
      <c r="B120" s="170"/>
      <c r="C120" s="170"/>
      <c r="N120" s="170"/>
      <c r="O120" s="170"/>
      <c r="P120" s="170"/>
      <c r="Q120" s="170"/>
      <c r="R120" s="170"/>
      <c r="S120" s="170"/>
      <c r="T120" s="170"/>
      <c r="U120" s="170"/>
      <c r="V120" s="170"/>
      <c r="W120" s="170"/>
      <c r="X120" s="170"/>
    </row>
    <row r="121" spans="2:24" s="172" customFormat="1" ht="15" customHeight="1">
      <c r="B121" s="170"/>
      <c r="C121" s="170"/>
      <c r="N121" s="170"/>
      <c r="O121" s="170"/>
      <c r="P121" s="170"/>
      <c r="Q121" s="170"/>
      <c r="R121" s="170"/>
      <c r="S121" s="170"/>
      <c r="T121" s="170"/>
      <c r="U121" s="170"/>
      <c r="V121" s="170"/>
      <c r="W121" s="170"/>
      <c r="X121" s="170"/>
    </row>
    <row r="122" spans="2:24" s="172" customFormat="1" ht="15" customHeight="1">
      <c r="B122" s="170"/>
      <c r="C122" s="170"/>
      <c r="N122" s="170"/>
      <c r="O122" s="170"/>
      <c r="P122" s="170"/>
      <c r="Q122" s="170"/>
      <c r="R122" s="170"/>
      <c r="S122" s="170"/>
      <c r="T122" s="170"/>
      <c r="U122" s="170"/>
      <c r="V122" s="170"/>
      <c r="W122" s="170"/>
      <c r="X122" s="170"/>
    </row>
    <row r="123" spans="2:24" s="172" customFormat="1" ht="15" customHeight="1">
      <c r="B123" s="170"/>
      <c r="C123" s="170"/>
      <c r="N123" s="170"/>
      <c r="O123" s="170"/>
      <c r="P123" s="170"/>
      <c r="Q123" s="170"/>
      <c r="R123" s="170"/>
      <c r="S123" s="170"/>
      <c r="T123" s="170"/>
      <c r="U123" s="170"/>
      <c r="V123" s="170"/>
      <c r="W123" s="170"/>
      <c r="X123" s="170"/>
    </row>
    <row r="124" spans="2:24" s="172" customFormat="1" ht="15" customHeight="1">
      <c r="B124" s="170"/>
      <c r="C124" s="170"/>
      <c r="N124" s="170"/>
      <c r="O124" s="170"/>
      <c r="P124" s="170"/>
      <c r="Q124" s="170"/>
      <c r="R124" s="170"/>
      <c r="S124" s="170"/>
      <c r="T124" s="170"/>
      <c r="U124" s="170"/>
      <c r="V124" s="170"/>
      <c r="W124" s="170"/>
      <c r="X124" s="170"/>
    </row>
    <row r="125" spans="2:24" s="172" customFormat="1" ht="15" customHeight="1">
      <c r="B125" s="170"/>
      <c r="C125" s="170"/>
      <c r="N125" s="170"/>
      <c r="O125" s="170"/>
      <c r="P125" s="170"/>
      <c r="Q125" s="170"/>
      <c r="R125" s="170"/>
      <c r="S125" s="170"/>
      <c r="T125" s="170"/>
      <c r="U125" s="170"/>
      <c r="V125" s="170"/>
      <c r="W125" s="170"/>
      <c r="X125" s="170"/>
    </row>
    <row r="126" spans="2:24" s="172" customFormat="1" ht="15" customHeight="1">
      <c r="B126" s="170"/>
      <c r="C126" s="170"/>
      <c r="N126" s="170"/>
      <c r="O126" s="170"/>
      <c r="P126" s="170"/>
      <c r="Q126" s="170"/>
      <c r="R126" s="170"/>
      <c r="S126" s="170"/>
      <c r="T126" s="170"/>
      <c r="U126" s="170"/>
      <c r="V126" s="170"/>
      <c r="W126" s="170"/>
      <c r="X126" s="170"/>
    </row>
    <row r="127" spans="2:24" s="172" customFormat="1" ht="15" customHeight="1">
      <c r="B127" s="170"/>
      <c r="C127" s="170"/>
      <c r="N127" s="170"/>
      <c r="O127" s="170"/>
      <c r="P127" s="170"/>
      <c r="Q127" s="170"/>
      <c r="R127" s="170"/>
      <c r="S127" s="170"/>
      <c r="T127" s="170"/>
      <c r="U127" s="170"/>
      <c r="V127" s="170"/>
      <c r="W127" s="170"/>
      <c r="X127" s="170"/>
    </row>
    <row r="128" spans="2:24" s="172" customFormat="1" ht="15" customHeight="1">
      <c r="B128" s="170"/>
      <c r="C128" s="170"/>
      <c r="N128" s="170"/>
      <c r="O128" s="170"/>
      <c r="P128" s="170"/>
      <c r="Q128" s="170"/>
      <c r="R128" s="170"/>
      <c r="S128" s="170"/>
      <c r="T128" s="170"/>
      <c r="U128" s="170"/>
      <c r="V128" s="170"/>
      <c r="W128" s="170"/>
      <c r="X128" s="170"/>
    </row>
    <row r="129" spans="2:24" s="172" customFormat="1" ht="15" customHeight="1">
      <c r="B129" s="170"/>
      <c r="C129" s="170"/>
      <c r="N129" s="170"/>
      <c r="O129" s="170"/>
      <c r="P129" s="170"/>
      <c r="Q129" s="170"/>
      <c r="R129" s="170"/>
      <c r="S129" s="170"/>
      <c r="T129" s="170"/>
      <c r="U129" s="170"/>
      <c r="V129" s="170"/>
      <c r="W129" s="170"/>
      <c r="X129" s="170"/>
    </row>
    <row r="130" spans="2:24" s="172" customFormat="1" ht="15" customHeight="1">
      <c r="B130" s="170"/>
      <c r="C130" s="170"/>
      <c r="N130" s="170"/>
      <c r="O130" s="170"/>
      <c r="P130" s="170"/>
      <c r="Q130" s="170"/>
      <c r="R130" s="170"/>
      <c r="S130" s="170"/>
      <c r="T130" s="170"/>
      <c r="U130" s="170"/>
      <c r="V130" s="170"/>
      <c r="W130" s="170"/>
      <c r="X130" s="170"/>
    </row>
    <row r="131" spans="2:24" s="172" customFormat="1" ht="15" customHeight="1">
      <c r="B131" s="170"/>
      <c r="C131" s="170"/>
      <c r="N131" s="170"/>
      <c r="O131" s="170"/>
      <c r="P131" s="170"/>
      <c r="Q131" s="170"/>
      <c r="R131" s="170"/>
      <c r="S131" s="170"/>
      <c r="T131" s="170"/>
      <c r="U131" s="170"/>
      <c r="V131" s="170"/>
      <c r="W131" s="170"/>
      <c r="X131" s="170"/>
    </row>
    <row r="132" spans="2:24" s="172" customFormat="1" ht="15" customHeight="1">
      <c r="B132" s="170"/>
      <c r="C132" s="170"/>
      <c r="N132" s="170"/>
      <c r="O132" s="170"/>
      <c r="P132" s="170"/>
      <c r="Q132" s="170"/>
      <c r="R132" s="170"/>
      <c r="S132" s="170"/>
      <c r="T132" s="170"/>
      <c r="U132" s="170"/>
      <c r="V132" s="170"/>
      <c r="W132" s="170"/>
      <c r="X132" s="170"/>
    </row>
    <row r="133" spans="2:24" s="172" customFormat="1" ht="15" customHeight="1">
      <c r="B133" s="170"/>
      <c r="C133" s="170"/>
      <c r="N133" s="170"/>
      <c r="O133" s="170"/>
      <c r="P133" s="170"/>
      <c r="Q133" s="170"/>
      <c r="R133" s="170"/>
      <c r="S133" s="170"/>
      <c r="T133" s="170"/>
      <c r="U133" s="170"/>
      <c r="V133" s="170"/>
      <c r="W133" s="170"/>
      <c r="X133" s="170"/>
    </row>
    <row r="134" spans="2:24" s="172" customFormat="1" ht="15" customHeight="1">
      <c r="B134" s="170"/>
      <c r="C134" s="170"/>
      <c r="N134" s="170"/>
      <c r="O134" s="170"/>
      <c r="P134" s="170"/>
      <c r="Q134" s="170"/>
      <c r="R134" s="170"/>
      <c r="S134" s="170"/>
      <c r="T134" s="170"/>
      <c r="U134" s="170"/>
      <c r="V134" s="170"/>
      <c r="W134" s="170"/>
      <c r="X134" s="170"/>
    </row>
    <row r="135" spans="2:24" s="172" customFormat="1" ht="15" customHeight="1">
      <c r="B135" s="170"/>
      <c r="C135" s="170"/>
      <c r="N135" s="170"/>
      <c r="O135" s="170"/>
      <c r="P135" s="170"/>
      <c r="Q135" s="170"/>
      <c r="R135" s="170"/>
      <c r="S135" s="170"/>
      <c r="T135" s="170"/>
      <c r="U135" s="170"/>
      <c r="V135" s="170"/>
      <c r="W135" s="170"/>
      <c r="X135" s="170"/>
    </row>
    <row r="136" spans="2:24" s="172" customFormat="1" ht="15" customHeight="1">
      <c r="B136" s="170"/>
      <c r="C136" s="170"/>
      <c r="N136" s="170"/>
      <c r="O136" s="170"/>
      <c r="P136" s="170"/>
      <c r="Q136" s="170"/>
      <c r="R136" s="170"/>
      <c r="S136" s="170"/>
      <c r="T136" s="170"/>
      <c r="U136" s="170"/>
      <c r="V136" s="170"/>
      <c r="W136" s="170"/>
      <c r="X136" s="170"/>
    </row>
    <row r="137" spans="2:24" s="172" customFormat="1" ht="15" customHeight="1">
      <c r="B137" s="170"/>
      <c r="C137" s="170"/>
      <c r="N137" s="170"/>
      <c r="O137" s="170"/>
      <c r="P137" s="170"/>
      <c r="Q137" s="170"/>
      <c r="R137" s="170"/>
      <c r="S137" s="170"/>
      <c r="T137" s="170"/>
      <c r="U137" s="170"/>
      <c r="V137" s="170"/>
      <c r="W137" s="170"/>
      <c r="X137" s="170"/>
    </row>
    <row r="138" spans="2:24" s="172" customFormat="1" ht="15" customHeight="1">
      <c r="B138" s="170"/>
      <c r="C138" s="170"/>
      <c r="N138" s="170"/>
      <c r="O138" s="170"/>
      <c r="P138" s="170"/>
      <c r="Q138" s="170"/>
      <c r="R138" s="170"/>
      <c r="S138" s="170"/>
      <c r="T138" s="170"/>
      <c r="U138" s="170"/>
      <c r="V138" s="170"/>
      <c r="W138" s="170"/>
      <c r="X138" s="170"/>
    </row>
    <row r="139" spans="2:24" s="172" customFormat="1" ht="15" customHeight="1">
      <c r="B139" s="170"/>
      <c r="C139" s="170"/>
      <c r="N139" s="170"/>
      <c r="O139" s="170"/>
      <c r="P139" s="170"/>
      <c r="Q139" s="170"/>
      <c r="R139" s="170"/>
      <c r="S139" s="170"/>
      <c r="T139" s="170"/>
      <c r="U139" s="170"/>
      <c r="V139" s="170"/>
      <c r="W139" s="170"/>
      <c r="X139" s="170"/>
    </row>
    <row r="140" spans="2:24" s="172" customFormat="1" ht="15" customHeight="1">
      <c r="B140" s="170"/>
      <c r="C140" s="170"/>
      <c r="N140" s="170"/>
      <c r="O140" s="170"/>
      <c r="P140" s="170"/>
      <c r="Q140" s="170"/>
      <c r="R140" s="170"/>
      <c r="S140" s="170"/>
      <c r="T140" s="170"/>
      <c r="U140" s="170"/>
      <c r="V140" s="170"/>
      <c r="W140" s="170"/>
      <c r="X140" s="170"/>
    </row>
    <row r="141" spans="2:24" s="172" customFormat="1" ht="15" customHeight="1">
      <c r="B141" s="170"/>
      <c r="C141" s="170"/>
      <c r="N141" s="170"/>
      <c r="O141" s="170"/>
      <c r="P141" s="170"/>
      <c r="Q141" s="170"/>
      <c r="R141" s="170"/>
      <c r="S141" s="170"/>
      <c r="T141" s="170"/>
      <c r="U141" s="170"/>
      <c r="V141" s="170"/>
      <c r="W141" s="170"/>
      <c r="X141" s="170"/>
    </row>
    <row r="142" spans="2:24" s="172" customFormat="1" ht="15" customHeight="1">
      <c r="B142" s="170"/>
      <c r="C142" s="170"/>
      <c r="N142" s="170"/>
      <c r="O142" s="170"/>
      <c r="P142" s="170"/>
      <c r="Q142" s="170"/>
      <c r="R142" s="170"/>
      <c r="S142" s="170"/>
      <c r="T142" s="170"/>
      <c r="U142" s="170"/>
      <c r="V142" s="170"/>
      <c r="W142" s="170"/>
      <c r="X142" s="170"/>
    </row>
    <row r="143" spans="2:24" s="172" customFormat="1" ht="15" customHeight="1">
      <c r="B143" s="170"/>
      <c r="C143" s="170"/>
      <c r="N143" s="170"/>
      <c r="O143" s="170"/>
      <c r="P143" s="170"/>
      <c r="Q143" s="170"/>
      <c r="R143" s="170"/>
      <c r="S143" s="170"/>
      <c r="T143" s="170"/>
      <c r="U143" s="170"/>
      <c r="V143" s="170"/>
      <c r="W143" s="170"/>
      <c r="X143" s="170"/>
    </row>
    <row r="144" spans="2:24" s="172" customFormat="1" ht="15" customHeight="1">
      <c r="B144" s="170"/>
      <c r="C144" s="170"/>
      <c r="N144" s="170"/>
      <c r="O144" s="170"/>
      <c r="P144" s="170"/>
      <c r="Q144" s="170"/>
      <c r="R144" s="170"/>
      <c r="S144" s="170"/>
      <c r="T144" s="170"/>
      <c r="U144" s="170"/>
      <c r="V144" s="170"/>
      <c r="W144" s="170"/>
      <c r="X144" s="170"/>
    </row>
    <row r="145" spans="1:24" s="172" customFormat="1" ht="15" customHeight="1">
      <c r="B145" s="170"/>
      <c r="C145" s="170"/>
      <c r="N145" s="170"/>
      <c r="O145" s="170"/>
      <c r="P145" s="170"/>
      <c r="Q145" s="170"/>
      <c r="R145" s="170"/>
      <c r="S145" s="170"/>
      <c r="T145" s="170"/>
      <c r="U145" s="170"/>
      <c r="V145" s="170"/>
      <c r="W145" s="170"/>
      <c r="X145" s="170"/>
    </row>
    <row r="146" spans="1:24" s="172" customFormat="1" ht="15" customHeight="1">
      <c r="B146" s="170"/>
      <c r="C146" s="170"/>
      <c r="N146" s="170"/>
      <c r="O146" s="170"/>
      <c r="P146" s="170"/>
      <c r="Q146" s="170"/>
      <c r="R146" s="170"/>
      <c r="S146" s="170"/>
      <c r="T146" s="170"/>
      <c r="U146" s="170"/>
      <c r="V146" s="170"/>
      <c r="W146" s="170"/>
      <c r="X146" s="170"/>
    </row>
    <row r="147" spans="1:24" s="172" customFormat="1" ht="15" customHeight="1">
      <c r="A147" s="180"/>
      <c r="B147" s="5"/>
      <c r="C147" s="5"/>
      <c r="D147" s="180"/>
      <c r="E147" s="180"/>
      <c r="F147" s="180"/>
      <c r="G147" s="180"/>
      <c r="H147" s="180"/>
      <c r="I147" s="180"/>
      <c r="J147" s="180"/>
      <c r="K147" s="180"/>
      <c r="L147" s="180"/>
      <c r="M147" s="180"/>
      <c r="N147" s="170"/>
      <c r="O147" s="170"/>
      <c r="P147" s="170"/>
      <c r="Q147" s="170"/>
      <c r="R147" s="170"/>
      <c r="S147" s="170"/>
      <c r="T147" s="170"/>
      <c r="U147" s="170"/>
      <c r="V147" s="170"/>
      <c r="W147" s="170"/>
      <c r="X147" s="170"/>
    </row>
    <row r="148" spans="1:24" s="172" customFormat="1" ht="15" customHeight="1">
      <c r="A148" s="180"/>
      <c r="B148" s="5"/>
      <c r="C148" s="5"/>
      <c r="D148" s="180"/>
      <c r="E148" s="180"/>
      <c r="F148" s="180"/>
      <c r="G148" s="180"/>
      <c r="H148" s="180"/>
      <c r="I148" s="180"/>
      <c r="J148" s="180"/>
      <c r="K148" s="180"/>
      <c r="L148" s="180"/>
      <c r="M148" s="180"/>
      <c r="N148" s="170"/>
      <c r="O148" s="170"/>
      <c r="P148" s="170"/>
      <c r="Q148" s="170"/>
      <c r="R148" s="170"/>
      <c r="S148" s="170"/>
      <c r="T148" s="170"/>
      <c r="U148" s="170"/>
      <c r="V148" s="170"/>
      <c r="W148" s="170"/>
      <c r="X148" s="170"/>
    </row>
    <row r="149" spans="1:24" s="172" customFormat="1" ht="15" customHeight="1">
      <c r="A149" s="180"/>
      <c r="B149" s="5"/>
      <c r="C149" s="5"/>
      <c r="D149" s="180"/>
      <c r="E149" s="180"/>
      <c r="F149" s="180"/>
      <c r="G149" s="180"/>
      <c r="H149" s="180"/>
      <c r="I149" s="180"/>
      <c r="J149" s="180"/>
      <c r="K149" s="180"/>
      <c r="L149" s="180"/>
      <c r="M149" s="180"/>
      <c r="N149" s="170"/>
      <c r="O149" s="170"/>
      <c r="P149" s="170"/>
      <c r="Q149" s="170"/>
      <c r="R149" s="170"/>
      <c r="S149" s="170"/>
      <c r="T149" s="170"/>
      <c r="U149" s="170"/>
      <c r="V149" s="170"/>
      <c r="W149" s="170"/>
      <c r="X149" s="170"/>
    </row>
    <row r="150" spans="1:24" s="172" customFormat="1" ht="15" customHeight="1">
      <c r="A150" s="180"/>
      <c r="B150" s="5"/>
      <c r="C150" s="5"/>
      <c r="D150" s="180"/>
      <c r="E150" s="180"/>
      <c r="F150" s="180"/>
      <c r="G150" s="180"/>
      <c r="H150" s="180"/>
      <c r="I150" s="180"/>
      <c r="J150" s="180"/>
      <c r="K150" s="180"/>
      <c r="L150" s="180"/>
      <c r="M150" s="180"/>
      <c r="N150" s="170"/>
      <c r="O150" s="170"/>
      <c r="P150" s="170"/>
      <c r="Q150" s="170"/>
      <c r="R150" s="170"/>
      <c r="S150" s="170"/>
      <c r="T150" s="170"/>
      <c r="U150" s="170"/>
      <c r="V150" s="170"/>
      <c r="W150" s="170"/>
      <c r="X150" s="170"/>
    </row>
    <row r="151" spans="1:24" s="172" customFormat="1" ht="15" customHeight="1">
      <c r="A151" s="180"/>
      <c r="B151" s="5"/>
      <c r="C151" s="5"/>
      <c r="D151" s="180"/>
      <c r="E151" s="180"/>
      <c r="F151" s="180"/>
      <c r="G151" s="180"/>
      <c r="H151" s="180"/>
      <c r="I151" s="180"/>
      <c r="J151" s="180"/>
      <c r="K151" s="180"/>
      <c r="L151" s="180"/>
      <c r="M151" s="180"/>
      <c r="N151" s="170"/>
      <c r="O151" s="170"/>
      <c r="P151" s="170"/>
      <c r="Q151" s="170"/>
      <c r="R151" s="170"/>
      <c r="S151" s="170"/>
      <c r="T151" s="170"/>
      <c r="U151" s="170"/>
      <c r="V151" s="170"/>
      <c r="W151" s="170"/>
      <c r="X151" s="170"/>
    </row>
    <row r="152" spans="1:24" s="172" customFormat="1" ht="15" customHeight="1">
      <c r="A152" s="180"/>
      <c r="B152" s="5"/>
      <c r="C152" s="5"/>
      <c r="D152" s="180"/>
      <c r="E152" s="180"/>
      <c r="F152" s="180"/>
      <c r="G152" s="180"/>
      <c r="H152" s="180"/>
      <c r="I152" s="180"/>
      <c r="J152" s="180"/>
      <c r="K152" s="180"/>
      <c r="L152" s="180"/>
      <c r="M152" s="180"/>
      <c r="N152" s="170"/>
      <c r="O152" s="170"/>
      <c r="P152" s="170"/>
      <c r="Q152" s="170"/>
      <c r="R152" s="170"/>
      <c r="S152" s="170"/>
      <c r="T152" s="170"/>
      <c r="U152" s="170"/>
      <c r="V152" s="170"/>
      <c r="W152" s="170"/>
      <c r="X152" s="170"/>
    </row>
    <row r="153" spans="1:24" s="172" customFormat="1" ht="15" customHeight="1">
      <c r="A153" s="180"/>
      <c r="B153" s="5"/>
      <c r="C153" s="5"/>
      <c r="D153" s="180"/>
      <c r="E153" s="180"/>
      <c r="F153" s="180"/>
      <c r="G153" s="180"/>
      <c r="H153" s="180"/>
      <c r="I153" s="180"/>
      <c r="J153" s="180"/>
      <c r="K153" s="180"/>
      <c r="L153" s="180"/>
      <c r="M153" s="180"/>
      <c r="N153" s="170"/>
      <c r="O153" s="170"/>
      <c r="P153" s="170"/>
      <c r="Q153" s="170"/>
      <c r="R153" s="170"/>
      <c r="S153" s="170"/>
      <c r="T153" s="170"/>
      <c r="U153" s="170"/>
      <c r="V153" s="170"/>
      <c r="W153" s="170"/>
      <c r="X153" s="170"/>
    </row>
    <row r="154" spans="1:24" s="172" customFormat="1" ht="15" customHeight="1">
      <c r="A154" s="180"/>
      <c r="B154" s="5"/>
      <c r="C154" s="5"/>
      <c r="D154" s="180"/>
      <c r="E154" s="180"/>
      <c r="F154" s="180"/>
      <c r="G154" s="180"/>
      <c r="H154" s="180"/>
      <c r="I154" s="180"/>
      <c r="J154" s="180"/>
      <c r="K154" s="180"/>
      <c r="L154" s="180"/>
      <c r="M154" s="180"/>
      <c r="N154" s="170"/>
      <c r="O154" s="170"/>
      <c r="P154" s="170"/>
      <c r="Q154" s="170"/>
      <c r="R154" s="170"/>
      <c r="S154" s="170"/>
      <c r="T154" s="170"/>
      <c r="U154" s="170"/>
      <c r="V154" s="170"/>
      <c r="W154" s="170"/>
      <c r="X154" s="170"/>
    </row>
    <row r="155" spans="1:24" s="172" customFormat="1" ht="15" customHeight="1">
      <c r="A155" s="180"/>
      <c r="B155" s="5"/>
      <c r="C155" s="5"/>
      <c r="D155" s="180"/>
      <c r="E155" s="180"/>
      <c r="F155" s="180"/>
      <c r="G155" s="180"/>
      <c r="H155" s="180"/>
      <c r="I155" s="180"/>
      <c r="J155" s="180"/>
      <c r="K155" s="180"/>
      <c r="L155" s="180"/>
      <c r="M155" s="180"/>
      <c r="N155" s="170"/>
      <c r="O155" s="170"/>
      <c r="P155" s="170"/>
      <c r="Q155" s="170"/>
      <c r="R155" s="170"/>
      <c r="S155" s="170"/>
      <c r="T155" s="170"/>
      <c r="U155" s="170"/>
      <c r="V155" s="170"/>
      <c r="W155" s="170"/>
      <c r="X155" s="170"/>
    </row>
    <row r="156" spans="1:24" s="172" customFormat="1" ht="15" customHeight="1">
      <c r="A156" s="180"/>
      <c r="B156" s="5"/>
      <c r="C156" s="5"/>
      <c r="D156" s="180"/>
      <c r="E156" s="180"/>
      <c r="F156" s="180"/>
      <c r="G156" s="180"/>
      <c r="H156" s="180"/>
      <c r="I156" s="180"/>
      <c r="J156" s="180"/>
      <c r="K156" s="180"/>
      <c r="L156" s="180"/>
      <c r="M156" s="180"/>
      <c r="N156" s="170"/>
      <c r="O156" s="170"/>
      <c r="P156" s="170"/>
      <c r="Q156" s="170"/>
      <c r="R156" s="170"/>
      <c r="S156" s="170"/>
      <c r="T156" s="170"/>
      <c r="U156" s="170"/>
      <c r="V156" s="170"/>
      <c r="W156" s="170"/>
      <c r="X156" s="170"/>
    </row>
    <row r="157" spans="1:24" s="172" customFormat="1" ht="15" customHeight="1">
      <c r="A157" s="180"/>
      <c r="B157" s="5"/>
      <c r="C157" s="5"/>
      <c r="D157" s="180"/>
      <c r="E157" s="180"/>
      <c r="F157" s="180"/>
      <c r="G157" s="180"/>
      <c r="H157" s="180"/>
      <c r="I157" s="180"/>
      <c r="J157" s="180"/>
      <c r="K157" s="180"/>
      <c r="L157" s="180"/>
      <c r="M157" s="180"/>
      <c r="N157" s="170"/>
      <c r="O157" s="170"/>
      <c r="P157" s="170"/>
      <c r="Q157" s="170"/>
      <c r="R157" s="170"/>
      <c r="S157" s="170"/>
      <c r="T157" s="170"/>
      <c r="U157" s="170"/>
      <c r="V157" s="170"/>
      <c r="W157" s="170"/>
      <c r="X157" s="170"/>
    </row>
    <row r="158" spans="1:24" s="172" customFormat="1" ht="15" customHeight="1">
      <c r="A158" s="180"/>
      <c r="B158" s="5"/>
      <c r="C158" s="5"/>
      <c r="D158" s="180"/>
      <c r="E158" s="180"/>
      <c r="F158" s="180"/>
      <c r="G158" s="180"/>
      <c r="H158" s="180"/>
      <c r="I158" s="180"/>
      <c r="J158" s="180"/>
      <c r="K158" s="180"/>
      <c r="L158" s="180"/>
      <c r="M158" s="180"/>
      <c r="N158" s="170"/>
      <c r="O158" s="170"/>
      <c r="P158" s="170"/>
      <c r="Q158" s="170"/>
      <c r="R158" s="170"/>
      <c r="S158" s="170"/>
      <c r="T158" s="170"/>
      <c r="U158" s="170"/>
      <c r="V158" s="170"/>
      <c r="W158" s="170"/>
      <c r="X158" s="170"/>
    </row>
    <row r="159" spans="1:24" s="172" customFormat="1" ht="15" customHeight="1">
      <c r="A159" s="180"/>
      <c r="B159" s="5"/>
      <c r="C159" s="5"/>
      <c r="D159" s="180"/>
      <c r="E159" s="180"/>
      <c r="F159" s="180"/>
      <c r="G159" s="180"/>
      <c r="H159" s="180"/>
      <c r="I159" s="180"/>
      <c r="J159" s="180"/>
      <c r="K159" s="180"/>
      <c r="L159" s="180"/>
      <c r="M159" s="180"/>
      <c r="N159" s="170"/>
      <c r="O159" s="170"/>
      <c r="P159" s="170"/>
      <c r="Q159" s="170"/>
      <c r="R159" s="170"/>
      <c r="S159" s="170"/>
      <c r="T159" s="170"/>
      <c r="U159" s="170"/>
      <c r="V159" s="170"/>
      <c r="W159" s="170"/>
      <c r="X159" s="170"/>
    </row>
    <row r="160" spans="1:24" s="172" customFormat="1" ht="15" customHeight="1">
      <c r="A160" s="180"/>
      <c r="B160" s="5"/>
      <c r="C160" s="5"/>
      <c r="D160" s="180"/>
      <c r="E160" s="180"/>
      <c r="F160" s="180"/>
      <c r="G160" s="180"/>
      <c r="H160" s="180"/>
      <c r="I160" s="180"/>
      <c r="J160" s="180"/>
      <c r="K160" s="180"/>
      <c r="L160" s="180"/>
      <c r="M160" s="180"/>
      <c r="N160" s="170"/>
      <c r="O160" s="170"/>
      <c r="P160" s="170"/>
      <c r="Q160" s="170"/>
      <c r="R160" s="170"/>
      <c r="S160" s="170"/>
      <c r="T160" s="170"/>
      <c r="U160" s="170"/>
      <c r="V160" s="170"/>
      <c r="W160" s="170"/>
      <c r="X160" s="170"/>
    </row>
    <row r="161" spans="1:24" s="172" customFormat="1" ht="15" customHeight="1">
      <c r="A161" s="180"/>
      <c r="B161" s="5"/>
      <c r="C161" s="5"/>
      <c r="D161" s="180"/>
      <c r="E161" s="180"/>
      <c r="F161" s="180"/>
      <c r="G161" s="180"/>
      <c r="H161" s="180"/>
      <c r="I161" s="180"/>
      <c r="J161" s="180"/>
      <c r="K161" s="180"/>
      <c r="L161" s="180"/>
      <c r="M161" s="180"/>
      <c r="N161" s="170"/>
      <c r="O161" s="170"/>
      <c r="P161" s="170"/>
      <c r="Q161" s="170"/>
      <c r="R161" s="170"/>
      <c r="S161" s="170"/>
      <c r="T161" s="170"/>
      <c r="U161" s="170"/>
      <c r="V161" s="170"/>
      <c r="W161" s="170"/>
      <c r="X161" s="170"/>
    </row>
    <row r="162" spans="1:24" s="172" customFormat="1" ht="15" customHeight="1">
      <c r="A162" s="180"/>
      <c r="B162" s="5"/>
      <c r="C162" s="5"/>
      <c r="D162" s="180"/>
      <c r="E162" s="180"/>
      <c r="F162" s="180"/>
      <c r="G162" s="180"/>
      <c r="H162" s="180"/>
      <c r="I162" s="180"/>
      <c r="J162" s="180"/>
      <c r="K162" s="180"/>
      <c r="L162" s="180"/>
      <c r="M162" s="180"/>
      <c r="N162" s="170"/>
      <c r="O162" s="170"/>
      <c r="P162" s="170"/>
      <c r="Q162" s="170"/>
      <c r="R162" s="170"/>
      <c r="S162" s="170"/>
      <c r="T162" s="170"/>
      <c r="U162" s="170"/>
      <c r="V162" s="170"/>
      <c r="W162" s="170"/>
      <c r="X162" s="170"/>
    </row>
    <row r="163" spans="1:24" s="172" customFormat="1" ht="15" customHeight="1">
      <c r="A163" s="180"/>
      <c r="B163" s="5"/>
      <c r="C163" s="5"/>
      <c r="D163" s="180"/>
      <c r="E163" s="180"/>
      <c r="F163" s="180"/>
      <c r="G163" s="180"/>
      <c r="H163" s="180"/>
      <c r="I163" s="180"/>
      <c r="J163" s="180"/>
      <c r="K163" s="180"/>
      <c r="L163" s="180"/>
      <c r="M163" s="180"/>
      <c r="N163" s="170"/>
      <c r="O163" s="170"/>
      <c r="P163" s="170"/>
      <c r="Q163" s="170"/>
      <c r="R163" s="170"/>
      <c r="S163" s="170"/>
      <c r="T163" s="170"/>
      <c r="U163" s="170"/>
      <c r="V163" s="170"/>
      <c r="W163" s="170"/>
      <c r="X163" s="170"/>
    </row>
    <row r="164" spans="1:24" s="172" customFormat="1" ht="15" customHeight="1">
      <c r="A164" s="180"/>
      <c r="B164" s="5"/>
      <c r="C164" s="5"/>
      <c r="D164" s="180"/>
      <c r="E164" s="180"/>
      <c r="F164" s="180"/>
      <c r="G164" s="180"/>
      <c r="H164" s="180"/>
      <c r="I164" s="180"/>
      <c r="J164" s="180"/>
      <c r="K164" s="180"/>
      <c r="L164" s="180"/>
      <c r="M164" s="180"/>
      <c r="N164" s="170"/>
      <c r="O164" s="170"/>
      <c r="P164" s="170"/>
      <c r="Q164" s="170"/>
      <c r="R164" s="170"/>
      <c r="S164" s="170"/>
      <c r="T164" s="170"/>
      <c r="U164" s="170"/>
      <c r="V164" s="170"/>
      <c r="W164" s="170"/>
      <c r="X164" s="170"/>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36"/>
  <pageMargins left="0.59055118110236227" right="0.19685039370078736" top="0.39370078740157483" bottom="0.39370078740157483" header="0.31496062992125984" footer="0.19685039370078736"/>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207" customWidth="1"/>
    <col min="3" max="13" width="8.125" style="207" customWidth="1"/>
    <col min="14" max="14" width="9" style="207" customWidth="1"/>
    <col min="15" max="16384" width="9" style="207"/>
  </cols>
  <sheetData>
    <row r="1" spans="1:36" s="208" customFormat="1" ht="22.5" customHeight="1">
      <c r="A1" s="211">
        <v>43952</v>
      </c>
      <c r="B1" s="212"/>
      <c r="C1" s="212"/>
      <c r="D1" s="220"/>
      <c r="E1" s="220"/>
      <c r="F1" s="220"/>
      <c r="G1" s="212"/>
      <c r="H1" s="212"/>
      <c r="I1" s="212"/>
      <c r="J1" s="212"/>
      <c r="K1" s="212"/>
      <c r="L1" s="212"/>
      <c r="M1" s="220"/>
    </row>
    <row r="2" spans="1:36" s="209" customFormat="1" ht="18" customHeight="1">
      <c r="D2" s="210"/>
      <c r="E2" s="210"/>
      <c r="F2" s="210"/>
      <c r="M2" s="210"/>
    </row>
    <row r="3" spans="1:36" s="209" customFormat="1" ht="18" customHeight="1">
      <c r="D3" s="210"/>
      <c r="E3" s="210"/>
      <c r="F3" s="210"/>
      <c r="M3" s="210"/>
      <c r="AF3" s="210"/>
    </row>
    <row r="4" spans="1:36" s="210" customFormat="1" ht="18" customHeight="1">
      <c r="L4" s="226" t="s">
        <v>167</v>
      </c>
    </row>
    <row r="5" spans="1:36" s="210" customFormat="1" ht="18" customHeight="1">
      <c r="C5" s="569" t="s">
        <v>153</v>
      </c>
      <c r="D5" s="570"/>
      <c r="E5" s="569" t="s">
        <v>150</v>
      </c>
      <c r="F5" s="570"/>
      <c r="G5" s="569" t="s">
        <v>152</v>
      </c>
      <c r="H5" s="570"/>
      <c r="I5" s="569" t="s">
        <v>108</v>
      </c>
      <c r="J5" s="570"/>
      <c r="K5" s="569" t="s">
        <v>146</v>
      </c>
      <c r="L5" s="570"/>
    </row>
    <row r="6" spans="1:36" s="210" customFormat="1" ht="18" customHeight="1">
      <c r="C6" s="571" t="s">
        <v>154</v>
      </c>
      <c r="D6" s="572"/>
      <c r="E6" s="573">
        <v>0</v>
      </c>
      <c r="F6" s="574"/>
      <c r="G6" s="573">
        <v>25</v>
      </c>
      <c r="H6" s="574"/>
      <c r="I6" s="573">
        <v>0</v>
      </c>
      <c r="J6" s="574"/>
      <c r="K6" s="573">
        <v>25</v>
      </c>
      <c r="L6" s="574"/>
      <c r="M6" s="1"/>
      <c r="N6" s="1"/>
      <c r="O6" s="1"/>
      <c r="P6" s="1"/>
      <c r="Q6" s="1"/>
      <c r="S6" s="1"/>
      <c r="T6" s="1"/>
      <c r="U6" s="1"/>
      <c r="V6" s="1"/>
      <c r="W6" s="1"/>
      <c r="X6" s="1"/>
      <c r="Z6" s="1"/>
      <c r="AA6" s="1"/>
      <c r="AB6" s="1"/>
      <c r="AC6" s="1"/>
      <c r="AD6" s="1"/>
      <c r="AE6" s="1"/>
    </row>
    <row r="7" spans="1:36" s="210" customFormat="1" ht="18" customHeight="1">
      <c r="C7" s="575" t="s">
        <v>156</v>
      </c>
      <c r="D7" s="576"/>
      <c r="E7" s="577">
        <v>0</v>
      </c>
      <c r="F7" s="578"/>
      <c r="G7" s="577">
        <v>25</v>
      </c>
      <c r="H7" s="578"/>
      <c r="I7" s="577">
        <v>0</v>
      </c>
      <c r="J7" s="578"/>
      <c r="K7" s="577">
        <v>25</v>
      </c>
      <c r="L7" s="578"/>
      <c r="M7" s="1"/>
      <c r="N7" s="1"/>
      <c r="O7" s="1"/>
      <c r="P7" s="1"/>
      <c r="Q7" s="1"/>
      <c r="S7" s="1"/>
      <c r="T7" s="1"/>
      <c r="U7" s="1"/>
      <c r="V7" s="1"/>
      <c r="W7" s="1"/>
      <c r="X7" s="1"/>
      <c r="Z7" s="1"/>
      <c r="AA7" s="1"/>
      <c r="AB7" s="1"/>
      <c r="AC7" s="1"/>
      <c r="AD7" s="1"/>
      <c r="AE7" s="1"/>
    </row>
    <row r="8" spans="1:36" s="210" customFormat="1" ht="18" customHeight="1">
      <c r="C8" s="579" t="s">
        <v>158</v>
      </c>
      <c r="D8" s="580"/>
      <c r="E8" s="581">
        <v>8</v>
      </c>
      <c r="F8" s="582"/>
      <c r="G8" s="581">
        <v>16</v>
      </c>
      <c r="H8" s="582"/>
      <c r="I8" s="581">
        <v>1</v>
      </c>
      <c r="J8" s="582"/>
      <c r="K8" s="581">
        <v>25</v>
      </c>
      <c r="L8" s="582"/>
      <c r="M8" s="1"/>
      <c r="N8" s="1"/>
      <c r="O8" s="1"/>
      <c r="P8" s="1"/>
      <c r="Q8" s="1"/>
      <c r="S8" s="1"/>
      <c r="T8" s="1"/>
      <c r="U8" s="1"/>
      <c r="V8" s="1"/>
      <c r="W8" s="1"/>
      <c r="X8" s="1"/>
      <c r="Z8" s="1"/>
      <c r="AA8" s="1"/>
      <c r="AB8" s="1"/>
      <c r="AC8" s="1"/>
      <c r="AD8" s="1"/>
      <c r="AE8" s="1"/>
    </row>
    <row r="9" spans="1:36" s="210" customFormat="1" ht="18" customHeight="1"/>
    <row r="10" spans="1:36" s="210" customFormat="1" ht="18" customHeight="1"/>
    <row r="11" spans="1:36" s="210" customFormat="1" ht="16.5" customHeight="1">
      <c r="B11" s="213" t="s">
        <v>239</v>
      </c>
      <c r="C11" s="213" t="s">
        <v>352</v>
      </c>
    </row>
    <row r="12" spans="1:36" s="210" customFormat="1" ht="16.5" customHeight="1">
      <c r="C12" s="214"/>
      <c r="L12" s="226" t="s">
        <v>166</v>
      </c>
    </row>
    <row r="13" spans="1:36" s="210" customFormat="1" ht="16.5" customHeight="1">
      <c r="C13" s="215" t="s">
        <v>161</v>
      </c>
      <c r="D13" s="583" t="s">
        <v>163</v>
      </c>
      <c r="E13" s="584"/>
      <c r="F13" s="585" t="s">
        <v>162</v>
      </c>
      <c r="G13" s="586"/>
      <c r="H13" s="222" t="s">
        <v>161</v>
      </c>
      <c r="I13" s="583" t="s">
        <v>163</v>
      </c>
      <c r="J13" s="584"/>
      <c r="K13" s="583" t="s">
        <v>165</v>
      </c>
      <c r="L13" s="584"/>
    </row>
    <row r="14" spans="1:36" s="210" customFormat="1" ht="16.5" customHeight="1">
      <c r="C14" s="216"/>
      <c r="D14" s="587"/>
      <c r="E14" s="588"/>
      <c r="F14" s="589"/>
      <c r="G14" s="590"/>
      <c r="H14" s="223">
        <v>1</v>
      </c>
      <c r="I14" s="587" t="s">
        <v>103</v>
      </c>
      <c r="J14" s="588"/>
      <c r="K14" s="591">
        <v>127</v>
      </c>
      <c r="L14" s="592"/>
      <c r="V14" s="221"/>
      <c r="W14" s="221"/>
      <c r="X14" s="221"/>
      <c r="Y14" s="221"/>
      <c r="AA14" s="1"/>
      <c r="AB14" s="1"/>
      <c r="AC14" s="1"/>
      <c r="AD14" s="1"/>
      <c r="AE14" s="1"/>
      <c r="AF14" s="221"/>
      <c r="AG14" s="1"/>
      <c r="AH14" s="1"/>
      <c r="AI14" s="1"/>
      <c r="AJ14" s="1"/>
    </row>
    <row r="15" spans="1:36" s="210" customFormat="1" ht="16.5" customHeight="1">
      <c r="C15" s="217"/>
      <c r="D15" s="593"/>
      <c r="E15" s="594"/>
      <c r="F15" s="595"/>
      <c r="G15" s="596"/>
      <c r="H15" s="224">
        <v>2</v>
      </c>
      <c r="I15" s="597" t="s">
        <v>208</v>
      </c>
      <c r="J15" s="598"/>
      <c r="K15" s="599">
        <v>109</v>
      </c>
      <c r="L15" s="600"/>
      <c r="V15" s="221"/>
      <c r="W15" s="221"/>
      <c r="X15" s="221"/>
      <c r="Y15" s="221"/>
      <c r="AA15" s="1"/>
      <c r="AB15" s="1"/>
      <c r="AC15" s="1"/>
      <c r="AD15" s="1"/>
      <c r="AE15" s="1"/>
      <c r="AF15" s="221"/>
      <c r="AG15" s="1"/>
      <c r="AH15" s="1"/>
      <c r="AI15" s="1"/>
      <c r="AJ15" s="1"/>
    </row>
    <row r="16" spans="1:36" s="210" customFormat="1" ht="16.5" customHeight="1">
      <c r="C16" s="217"/>
      <c r="D16" s="593"/>
      <c r="E16" s="594"/>
      <c r="F16" s="595"/>
      <c r="G16" s="596"/>
      <c r="H16" s="224">
        <v>3</v>
      </c>
      <c r="I16" s="597" t="s">
        <v>25</v>
      </c>
      <c r="J16" s="598"/>
      <c r="K16" s="599">
        <v>68</v>
      </c>
      <c r="L16" s="600"/>
      <c r="V16" s="221"/>
      <c r="W16" s="221"/>
      <c r="X16" s="221"/>
      <c r="Y16" s="221"/>
      <c r="AA16" s="1"/>
      <c r="AB16" s="1"/>
      <c r="AC16" s="1"/>
      <c r="AD16" s="1"/>
      <c r="AE16" s="1"/>
      <c r="AF16" s="221"/>
      <c r="AG16" s="1"/>
      <c r="AH16" s="1"/>
      <c r="AI16" s="1"/>
      <c r="AJ16" s="1"/>
    </row>
    <row r="17" spans="2:36" s="210" customFormat="1" ht="16.5" customHeight="1">
      <c r="C17" s="217"/>
      <c r="D17" s="593"/>
      <c r="E17" s="594"/>
      <c r="F17" s="595"/>
      <c r="G17" s="596"/>
      <c r="H17" s="224">
        <v>4</v>
      </c>
      <c r="I17" s="597" t="s">
        <v>344</v>
      </c>
      <c r="J17" s="598"/>
      <c r="K17" s="599">
        <v>62</v>
      </c>
      <c r="L17" s="600"/>
      <c r="V17" s="221"/>
      <c r="W17" s="221"/>
      <c r="X17" s="221"/>
      <c r="Y17" s="221"/>
      <c r="AA17" s="1"/>
      <c r="AB17" s="1"/>
      <c r="AC17" s="1"/>
      <c r="AD17" s="1"/>
      <c r="AE17" s="1"/>
      <c r="AF17" s="221"/>
      <c r="AG17" s="1"/>
      <c r="AH17" s="1"/>
      <c r="AI17" s="1"/>
      <c r="AJ17" s="1"/>
    </row>
    <row r="18" spans="2:36" s="210" customFormat="1" ht="16.5" customHeight="1">
      <c r="C18" s="217"/>
      <c r="D18" s="597"/>
      <c r="E18" s="598"/>
      <c r="F18" s="601"/>
      <c r="G18" s="602"/>
      <c r="H18" s="224">
        <v>5</v>
      </c>
      <c r="I18" s="597" t="s">
        <v>327</v>
      </c>
      <c r="J18" s="598"/>
      <c r="K18" s="599">
        <v>59</v>
      </c>
      <c r="L18" s="600"/>
      <c r="V18" s="221"/>
      <c r="W18" s="221"/>
      <c r="X18" s="221"/>
      <c r="Y18" s="221"/>
      <c r="AA18" s="1"/>
      <c r="AB18" s="1"/>
      <c r="AC18" s="1"/>
      <c r="AD18" s="1"/>
      <c r="AE18" s="1"/>
      <c r="AF18" s="221"/>
      <c r="AG18" s="1"/>
      <c r="AH18" s="1"/>
      <c r="AI18" s="1"/>
      <c r="AJ18" s="1"/>
    </row>
    <row r="19" spans="2:36" s="210" customFormat="1" ht="16.5" customHeight="1">
      <c r="C19" s="217"/>
      <c r="D19" s="593"/>
      <c r="E19" s="594"/>
      <c r="F19" s="603"/>
      <c r="G19" s="604"/>
      <c r="H19" s="224">
        <v>5</v>
      </c>
      <c r="I19" s="593" t="s">
        <v>362</v>
      </c>
      <c r="J19" s="594"/>
      <c r="K19" s="599">
        <v>59</v>
      </c>
      <c r="L19" s="600"/>
      <c r="V19" s="221"/>
      <c r="W19" s="221"/>
      <c r="X19" s="221"/>
      <c r="Y19" s="221"/>
      <c r="AA19" s="1"/>
      <c r="AB19" s="1"/>
      <c r="AC19" s="1"/>
      <c r="AD19" s="1"/>
      <c r="AE19" s="1"/>
      <c r="AF19" s="221"/>
      <c r="AG19" s="1"/>
      <c r="AH19" s="1"/>
      <c r="AI19" s="1"/>
      <c r="AJ19" s="1"/>
    </row>
    <row r="20" spans="2:36" s="210" customFormat="1" ht="16.5" customHeight="1">
      <c r="C20" s="217"/>
      <c r="D20" s="593"/>
      <c r="E20" s="594"/>
      <c r="F20" s="603"/>
      <c r="G20" s="604"/>
      <c r="H20" s="224"/>
      <c r="I20" s="593"/>
      <c r="J20" s="594"/>
      <c r="K20" s="605"/>
      <c r="L20" s="606"/>
      <c r="V20" s="221"/>
      <c r="W20" s="221"/>
      <c r="X20" s="221"/>
      <c r="Y20" s="221"/>
      <c r="AA20" s="1"/>
      <c r="AB20" s="1"/>
      <c r="AC20" s="1"/>
      <c r="AD20" s="1"/>
      <c r="AE20" s="1"/>
      <c r="AF20" s="221"/>
      <c r="AG20" s="1"/>
      <c r="AH20" s="1"/>
      <c r="AI20" s="1"/>
      <c r="AJ20" s="1"/>
    </row>
    <row r="21" spans="2:36" s="210" customFormat="1" ht="16.5" customHeight="1">
      <c r="C21" s="218"/>
      <c r="D21" s="607"/>
      <c r="E21" s="608"/>
      <c r="F21" s="609"/>
      <c r="G21" s="610"/>
      <c r="H21" s="225"/>
      <c r="I21" s="607"/>
      <c r="J21" s="608"/>
      <c r="K21" s="611"/>
      <c r="L21" s="612"/>
      <c r="V21" s="221"/>
      <c r="W21" s="221"/>
      <c r="X21" s="221"/>
      <c r="Y21" s="221"/>
      <c r="AA21" s="1"/>
      <c r="AB21" s="1"/>
      <c r="AC21" s="1"/>
      <c r="AD21" s="1"/>
      <c r="AE21" s="1"/>
      <c r="AF21" s="221"/>
      <c r="AG21" s="1"/>
      <c r="AH21" s="1"/>
      <c r="AI21" s="1"/>
      <c r="AJ21" s="1"/>
    </row>
    <row r="22" spans="2:36" s="210" customFormat="1" ht="16.5" customHeight="1"/>
    <row r="23" spans="2:36" s="210" customFormat="1" ht="16.5" customHeight="1">
      <c r="B23" s="213" t="s">
        <v>43</v>
      </c>
      <c r="C23" s="213"/>
    </row>
    <row r="24" spans="2:36" s="210" customFormat="1" ht="16.5" customHeight="1">
      <c r="C24" s="214"/>
      <c r="L24" s="226" t="s">
        <v>166</v>
      </c>
    </row>
    <row r="25" spans="2:36" s="210" customFormat="1" ht="16.5" customHeight="1">
      <c r="C25" s="215" t="s">
        <v>161</v>
      </c>
      <c r="D25" s="583" t="s">
        <v>163</v>
      </c>
      <c r="E25" s="584"/>
      <c r="F25" s="585" t="s">
        <v>162</v>
      </c>
      <c r="G25" s="586"/>
      <c r="H25" s="222" t="s">
        <v>161</v>
      </c>
      <c r="I25" s="583" t="s">
        <v>163</v>
      </c>
      <c r="J25" s="584"/>
      <c r="K25" s="583" t="s">
        <v>165</v>
      </c>
      <c r="L25" s="584"/>
    </row>
    <row r="26" spans="2:36" s="210" customFormat="1" ht="16.5" customHeight="1">
      <c r="C26" s="216"/>
      <c r="D26" s="587"/>
      <c r="E26" s="588"/>
      <c r="F26" s="589"/>
      <c r="G26" s="590"/>
      <c r="H26" s="223">
        <v>1</v>
      </c>
      <c r="I26" s="613" t="s">
        <v>208</v>
      </c>
      <c r="J26" s="614"/>
      <c r="K26" s="615">
        <v>170</v>
      </c>
      <c r="L26" s="616"/>
      <c r="V26" s="221"/>
      <c r="W26" s="221"/>
      <c r="X26" s="221"/>
      <c r="Y26" s="221"/>
      <c r="AA26" s="1"/>
      <c r="AB26" s="1"/>
      <c r="AC26" s="1"/>
      <c r="AD26" s="1"/>
      <c r="AE26" s="1"/>
      <c r="AF26" s="221"/>
      <c r="AG26" s="1"/>
      <c r="AH26" s="1"/>
      <c r="AI26" s="1"/>
      <c r="AJ26" s="1"/>
    </row>
    <row r="27" spans="2:36" s="210" customFormat="1" ht="16.5" customHeight="1">
      <c r="C27" s="217"/>
      <c r="D27" s="593"/>
      <c r="E27" s="594"/>
      <c r="F27" s="603"/>
      <c r="G27" s="604"/>
      <c r="H27" s="224">
        <v>2</v>
      </c>
      <c r="I27" s="597" t="s">
        <v>103</v>
      </c>
      <c r="J27" s="598"/>
      <c r="K27" s="599">
        <v>108</v>
      </c>
      <c r="L27" s="600"/>
      <c r="V27" s="221"/>
      <c r="W27" s="221"/>
      <c r="X27" s="221"/>
      <c r="Y27" s="221"/>
      <c r="AA27" s="1"/>
      <c r="AB27" s="1"/>
      <c r="AC27" s="1"/>
      <c r="AD27" s="1"/>
      <c r="AE27" s="1"/>
      <c r="AF27" s="221"/>
      <c r="AG27" s="1"/>
      <c r="AH27" s="1"/>
      <c r="AI27" s="1"/>
      <c r="AJ27" s="1"/>
    </row>
    <row r="28" spans="2:36" s="210" customFormat="1" ht="16.5" customHeight="1">
      <c r="C28" s="217"/>
      <c r="D28" s="593"/>
      <c r="E28" s="594"/>
      <c r="F28" s="603"/>
      <c r="G28" s="604"/>
      <c r="H28" s="224">
        <v>3</v>
      </c>
      <c r="I28" s="597" t="s">
        <v>25</v>
      </c>
      <c r="J28" s="598"/>
      <c r="K28" s="599">
        <v>86</v>
      </c>
      <c r="L28" s="600"/>
      <c r="V28" s="221"/>
      <c r="W28" s="221"/>
      <c r="X28" s="221"/>
      <c r="Y28" s="221"/>
      <c r="AA28" s="1"/>
      <c r="AB28" s="1"/>
      <c r="AC28" s="1"/>
      <c r="AD28" s="1"/>
      <c r="AE28" s="1"/>
      <c r="AF28" s="221"/>
      <c r="AG28" s="1"/>
      <c r="AH28" s="1"/>
      <c r="AI28" s="1"/>
      <c r="AJ28" s="1"/>
    </row>
    <row r="29" spans="2:36" s="210" customFormat="1" ht="16.5" customHeight="1">
      <c r="C29" s="217"/>
      <c r="D29" s="593"/>
      <c r="E29" s="594"/>
      <c r="F29" s="603"/>
      <c r="G29" s="604"/>
      <c r="H29" s="224">
        <v>4</v>
      </c>
      <c r="I29" s="597" t="s">
        <v>344</v>
      </c>
      <c r="J29" s="598"/>
      <c r="K29" s="599">
        <v>72</v>
      </c>
      <c r="L29" s="600"/>
      <c r="V29" s="221"/>
      <c r="W29" s="221"/>
      <c r="X29" s="221"/>
      <c r="Y29" s="221"/>
      <c r="AA29" s="1"/>
      <c r="AB29" s="1"/>
      <c r="AC29" s="1"/>
      <c r="AD29" s="1"/>
      <c r="AE29" s="1"/>
      <c r="AF29" s="221"/>
      <c r="AG29" s="1"/>
      <c r="AH29" s="1"/>
      <c r="AI29" s="1"/>
      <c r="AJ29" s="1"/>
    </row>
    <row r="30" spans="2:36" s="210" customFormat="1" ht="16.5" customHeight="1">
      <c r="C30" s="217"/>
      <c r="D30" s="593"/>
      <c r="E30" s="594"/>
      <c r="F30" s="603"/>
      <c r="G30" s="604"/>
      <c r="H30" s="224">
        <v>5</v>
      </c>
      <c r="I30" s="597" t="s">
        <v>345</v>
      </c>
      <c r="J30" s="598"/>
      <c r="K30" s="599">
        <v>61</v>
      </c>
      <c r="L30" s="600"/>
      <c r="V30" s="221"/>
      <c r="W30" s="221"/>
      <c r="X30" s="221"/>
      <c r="Y30" s="221"/>
      <c r="AA30" s="1"/>
      <c r="AB30" s="1"/>
      <c r="AC30" s="1"/>
      <c r="AD30" s="1"/>
      <c r="AE30" s="1"/>
      <c r="AF30" s="221"/>
      <c r="AG30" s="1"/>
      <c r="AH30" s="1"/>
      <c r="AI30" s="1"/>
      <c r="AJ30" s="1"/>
    </row>
    <row r="31" spans="2:36" s="210" customFormat="1" ht="16.5" customHeight="1">
      <c r="C31" s="217"/>
      <c r="D31" s="593"/>
      <c r="E31" s="594"/>
      <c r="F31" s="603"/>
      <c r="G31" s="604"/>
      <c r="H31" s="224"/>
      <c r="I31" s="593"/>
      <c r="J31" s="594"/>
      <c r="K31" s="605"/>
      <c r="L31" s="606"/>
      <c r="V31" s="221"/>
      <c r="W31" s="221"/>
      <c r="X31" s="221"/>
      <c r="Y31" s="221"/>
      <c r="AA31" s="1"/>
      <c r="AB31" s="1"/>
      <c r="AC31" s="1"/>
      <c r="AD31" s="1"/>
      <c r="AE31" s="1"/>
      <c r="AF31" s="221"/>
      <c r="AG31" s="1"/>
      <c r="AH31" s="1"/>
      <c r="AI31" s="1"/>
      <c r="AJ31" s="1"/>
    </row>
    <row r="32" spans="2:36" s="210" customFormat="1" ht="16.5" customHeight="1">
      <c r="C32" s="217"/>
      <c r="D32" s="593"/>
      <c r="E32" s="594"/>
      <c r="F32" s="603"/>
      <c r="G32" s="604"/>
      <c r="H32" s="224"/>
      <c r="I32" s="593"/>
      <c r="J32" s="594"/>
      <c r="K32" s="605"/>
      <c r="L32" s="606"/>
      <c r="V32" s="221"/>
      <c r="W32" s="221"/>
      <c r="X32" s="221"/>
      <c r="Y32" s="221"/>
      <c r="AA32" s="1"/>
      <c r="AB32" s="1"/>
      <c r="AC32" s="1"/>
      <c r="AD32" s="1"/>
      <c r="AE32" s="1"/>
      <c r="AF32" s="221"/>
      <c r="AG32" s="1"/>
      <c r="AH32" s="1"/>
      <c r="AI32" s="1"/>
      <c r="AJ32" s="1"/>
    </row>
    <row r="33" spans="2:36" s="210" customFormat="1" ht="16.5" customHeight="1">
      <c r="C33" s="218"/>
      <c r="D33" s="607"/>
      <c r="E33" s="608"/>
      <c r="F33" s="609"/>
      <c r="G33" s="610"/>
      <c r="H33" s="225"/>
      <c r="I33" s="607"/>
      <c r="J33" s="608"/>
      <c r="K33" s="611"/>
      <c r="L33" s="612"/>
      <c r="V33" s="221"/>
      <c r="W33" s="221"/>
      <c r="X33" s="221"/>
      <c r="Y33" s="221"/>
      <c r="AA33" s="1"/>
      <c r="AB33" s="1"/>
      <c r="AC33" s="1"/>
      <c r="AD33" s="1"/>
      <c r="AE33" s="1"/>
      <c r="AF33" s="221"/>
      <c r="AG33" s="1"/>
      <c r="AH33" s="1"/>
      <c r="AI33" s="1"/>
      <c r="AJ33" s="1"/>
    </row>
    <row r="34" spans="2:36" s="210" customFormat="1" ht="16.5" customHeight="1">
      <c r="C34" s="214"/>
    </row>
    <row r="35" spans="2:36" s="210" customFormat="1" ht="16.5" customHeight="1">
      <c r="B35" s="213" t="s">
        <v>247</v>
      </c>
      <c r="C35" s="213"/>
    </row>
    <row r="36" spans="2:36" s="210" customFormat="1" ht="16.5" customHeight="1">
      <c r="C36" s="214"/>
      <c r="L36" s="226" t="s">
        <v>166</v>
      </c>
    </row>
    <row r="37" spans="2:36" s="210" customFormat="1" ht="16.5" customHeight="1">
      <c r="C37" s="215" t="s">
        <v>161</v>
      </c>
      <c r="D37" s="583" t="s">
        <v>163</v>
      </c>
      <c r="E37" s="584"/>
      <c r="F37" s="585" t="s">
        <v>162</v>
      </c>
      <c r="G37" s="586"/>
      <c r="H37" s="222" t="s">
        <v>161</v>
      </c>
      <c r="I37" s="583" t="s">
        <v>163</v>
      </c>
      <c r="J37" s="584"/>
      <c r="K37" s="583" t="s">
        <v>165</v>
      </c>
      <c r="L37" s="584"/>
    </row>
    <row r="38" spans="2:36" s="210" customFormat="1" ht="16.5" customHeight="1">
      <c r="C38" s="216">
        <v>1</v>
      </c>
      <c r="D38" s="587" t="s">
        <v>208</v>
      </c>
      <c r="E38" s="588"/>
      <c r="F38" s="589">
        <v>61</v>
      </c>
      <c r="G38" s="590"/>
      <c r="H38" s="216">
        <v>1</v>
      </c>
      <c r="I38" s="613" t="s">
        <v>362</v>
      </c>
      <c r="J38" s="614"/>
      <c r="K38" s="591">
        <v>21</v>
      </c>
      <c r="L38" s="617"/>
      <c r="V38" s="221"/>
      <c r="W38" s="221"/>
      <c r="X38" s="221"/>
      <c r="Y38" s="221"/>
      <c r="AA38" s="1"/>
      <c r="AB38" s="1"/>
      <c r="AC38" s="1"/>
      <c r="AD38" s="1"/>
      <c r="AE38" s="1"/>
      <c r="AF38" s="221"/>
      <c r="AG38" s="1"/>
      <c r="AH38" s="1"/>
      <c r="AI38" s="1"/>
      <c r="AJ38" s="1"/>
    </row>
    <row r="39" spans="2:36" s="210" customFormat="1" ht="16.5" customHeight="1">
      <c r="C39" s="217">
        <v>2</v>
      </c>
      <c r="D39" s="597" t="s">
        <v>386</v>
      </c>
      <c r="E39" s="598"/>
      <c r="F39" s="599">
        <v>18</v>
      </c>
      <c r="G39" s="618"/>
      <c r="H39" s="217">
        <v>2</v>
      </c>
      <c r="I39" s="597" t="s">
        <v>103</v>
      </c>
      <c r="J39" s="598"/>
      <c r="K39" s="599">
        <v>19</v>
      </c>
      <c r="L39" s="600"/>
      <c r="V39" s="221"/>
      <c r="W39" s="221"/>
      <c r="X39" s="221"/>
      <c r="Y39" s="221"/>
      <c r="AA39" s="1"/>
      <c r="AB39" s="1"/>
      <c r="AC39" s="1"/>
      <c r="AD39" s="1"/>
      <c r="AE39" s="1"/>
      <c r="AF39" s="221"/>
      <c r="AG39" s="1"/>
      <c r="AH39" s="1"/>
      <c r="AI39" s="1"/>
      <c r="AJ39" s="1"/>
    </row>
    <row r="40" spans="2:36" s="210" customFormat="1" ht="16.5" customHeight="1">
      <c r="C40" s="217">
        <v>3</v>
      </c>
      <c r="D40" s="597" t="s">
        <v>345</v>
      </c>
      <c r="E40" s="598"/>
      <c r="F40" s="599">
        <v>13</v>
      </c>
      <c r="G40" s="618"/>
      <c r="H40" s="217">
        <v>3</v>
      </c>
      <c r="I40" s="597" t="s">
        <v>128</v>
      </c>
      <c r="J40" s="598"/>
      <c r="K40" s="599">
        <v>18</v>
      </c>
      <c r="L40" s="600"/>
      <c r="V40" s="221"/>
      <c r="W40" s="221"/>
      <c r="X40" s="221"/>
      <c r="Y40" s="221"/>
      <c r="AA40" s="1"/>
      <c r="AB40" s="1"/>
      <c r="AC40" s="1"/>
      <c r="AD40" s="1"/>
      <c r="AE40" s="1"/>
      <c r="AF40" s="221"/>
      <c r="AG40" s="1"/>
      <c r="AH40" s="1"/>
      <c r="AI40" s="1"/>
      <c r="AJ40" s="1"/>
    </row>
    <row r="41" spans="2:36" s="210" customFormat="1" ht="16.5" customHeight="1">
      <c r="C41" s="217">
        <v>4</v>
      </c>
      <c r="D41" s="597" t="s">
        <v>344</v>
      </c>
      <c r="E41" s="598"/>
      <c r="F41" s="599">
        <v>10</v>
      </c>
      <c r="G41" s="618"/>
      <c r="H41" s="217">
        <v>4</v>
      </c>
      <c r="I41" s="597" t="s">
        <v>359</v>
      </c>
      <c r="J41" s="598"/>
      <c r="K41" s="599">
        <v>16</v>
      </c>
      <c r="L41" s="600"/>
      <c r="V41" s="221"/>
      <c r="W41" s="221"/>
      <c r="X41" s="221"/>
      <c r="Y41" s="221"/>
      <c r="AA41" s="1"/>
      <c r="AB41" s="1"/>
      <c r="AC41" s="1"/>
      <c r="AD41" s="1"/>
      <c r="AE41" s="1"/>
      <c r="AF41" s="221"/>
      <c r="AG41" s="1"/>
      <c r="AH41" s="1"/>
      <c r="AI41" s="1"/>
      <c r="AJ41" s="1"/>
    </row>
    <row r="42" spans="2:36" s="210" customFormat="1" ht="16.5" customHeight="1">
      <c r="C42" s="217">
        <v>5</v>
      </c>
      <c r="D42" s="597" t="s">
        <v>355</v>
      </c>
      <c r="E42" s="598"/>
      <c r="F42" s="599">
        <v>9</v>
      </c>
      <c r="G42" s="618"/>
      <c r="H42" s="217">
        <v>5</v>
      </c>
      <c r="I42" s="597" t="s">
        <v>327</v>
      </c>
      <c r="J42" s="598"/>
      <c r="K42" s="599">
        <v>12</v>
      </c>
      <c r="L42" s="600"/>
      <c r="V42" s="221"/>
      <c r="W42" s="221"/>
      <c r="X42" s="221"/>
      <c r="Y42" s="221"/>
      <c r="AA42" s="1"/>
      <c r="AB42" s="1"/>
      <c r="AC42" s="1"/>
      <c r="AD42" s="1"/>
      <c r="AE42" s="1"/>
      <c r="AF42" s="221"/>
      <c r="AG42" s="1"/>
      <c r="AH42" s="1"/>
      <c r="AI42" s="1"/>
      <c r="AJ42" s="1"/>
    </row>
    <row r="43" spans="2:36" s="210" customFormat="1" ht="16.5" customHeight="1">
      <c r="C43" s="217"/>
      <c r="D43" s="593"/>
      <c r="E43" s="594"/>
      <c r="F43" s="599"/>
      <c r="G43" s="618"/>
      <c r="H43" s="224"/>
      <c r="I43" s="593"/>
      <c r="J43" s="594"/>
      <c r="K43" s="599"/>
      <c r="L43" s="600"/>
      <c r="V43" s="221"/>
      <c r="W43" s="221"/>
      <c r="X43" s="221"/>
      <c r="Y43" s="221"/>
      <c r="AA43" s="1"/>
      <c r="AB43" s="1"/>
      <c r="AC43" s="1"/>
      <c r="AD43" s="1"/>
      <c r="AE43" s="1"/>
      <c r="AF43" s="221"/>
      <c r="AG43" s="1"/>
      <c r="AH43" s="1"/>
      <c r="AI43" s="1"/>
      <c r="AJ43" s="1"/>
    </row>
    <row r="44" spans="2:36" s="210" customFormat="1" ht="16.5" customHeight="1">
      <c r="C44" s="217"/>
      <c r="D44" s="593"/>
      <c r="E44" s="594"/>
      <c r="F44" s="599"/>
      <c r="G44" s="618"/>
      <c r="H44" s="224"/>
      <c r="I44" s="593"/>
      <c r="J44" s="594"/>
      <c r="K44" s="605"/>
      <c r="L44" s="606"/>
      <c r="V44" s="221"/>
      <c r="W44" s="221"/>
      <c r="X44" s="221"/>
      <c r="Y44" s="221"/>
      <c r="AA44" s="1"/>
      <c r="AB44" s="1"/>
      <c r="AC44" s="1"/>
      <c r="AD44" s="1"/>
      <c r="AE44" s="1"/>
      <c r="AF44" s="221"/>
      <c r="AG44" s="1"/>
      <c r="AH44" s="1"/>
      <c r="AI44" s="1"/>
      <c r="AJ44" s="1"/>
    </row>
    <row r="45" spans="2:36" s="210" customFormat="1" ht="16.5" customHeight="1">
      <c r="C45" s="218"/>
      <c r="D45" s="607"/>
      <c r="E45" s="608"/>
      <c r="F45" s="609"/>
      <c r="G45" s="610"/>
      <c r="H45" s="225"/>
      <c r="I45" s="607"/>
      <c r="J45" s="608"/>
      <c r="K45" s="611"/>
      <c r="L45" s="612"/>
      <c r="V45" s="221"/>
      <c r="W45" s="221"/>
      <c r="X45" s="221"/>
      <c r="Y45" s="221"/>
      <c r="AA45" s="1"/>
      <c r="AB45" s="1"/>
      <c r="AC45" s="1"/>
      <c r="AD45" s="1"/>
      <c r="AE45" s="1"/>
      <c r="AF45" s="221"/>
      <c r="AG45" s="1"/>
      <c r="AH45" s="1"/>
      <c r="AI45" s="1"/>
      <c r="AJ45" s="1"/>
    </row>
    <row r="46" spans="2:36" s="210" customFormat="1" ht="18" customHeight="1">
      <c r="C46" s="214"/>
    </row>
    <row r="47" spans="2:36" s="210" customFormat="1" ht="18" customHeight="1"/>
    <row r="48" spans="2:36" s="210" customFormat="1" ht="18" customHeight="1">
      <c r="D48" s="221"/>
      <c r="E48" s="221"/>
      <c r="F48" s="221"/>
      <c r="G48" s="221"/>
      <c r="V48" s="221"/>
      <c r="W48" s="221"/>
      <c r="X48" s="221"/>
      <c r="Y48" s="221"/>
      <c r="AF48" s="221"/>
      <c r="AG48" s="221"/>
      <c r="AH48" s="221"/>
      <c r="AI48" s="221"/>
      <c r="AJ48" s="221"/>
    </row>
    <row r="49" spans="3:36" s="210" customFormat="1" ht="18" customHeight="1">
      <c r="D49" s="221"/>
      <c r="E49" s="221"/>
      <c r="F49" s="221"/>
      <c r="G49" s="221"/>
      <c r="V49" s="221"/>
      <c r="W49" s="221"/>
      <c r="X49" s="221"/>
      <c r="Y49" s="221"/>
      <c r="AF49" s="221"/>
      <c r="AG49" s="221"/>
      <c r="AH49" s="221"/>
      <c r="AI49" s="221"/>
      <c r="AJ49" s="221"/>
    </row>
    <row r="50" spans="3:36" s="210" customFormat="1" ht="18" customHeight="1">
      <c r="D50" s="221"/>
      <c r="E50" s="221"/>
      <c r="F50" s="221"/>
      <c r="G50" s="221"/>
      <c r="V50" s="221"/>
      <c r="W50" s="221"/>
      <c r="X50" s="221"/>
      <c r="Y50" s="221"/>
      <c r="AF50" s="221"/>
      <c r="AG50" s="221"/>
      <c r="AH50" s="221"/>
      <c r="AI50" s="221"/>
      <c r="AJ50" s="221"/>
    </row>
    <row r="51" spans="3:36" s="210" customFormat="1" ht="18" customHeight="1">
      <c r="D51" s="221"/>
      <c r="E51" s="221"/>
      <c r="F51" s="221"/>
      <c r="G51" s="221"/>
      <c r="V51" s="221"/>
      <c r="W51" s="221"/>
      <c r="X51" s="221"/>
      <c r="Y51" s="221"/>
      <c r="AF51" s="221"/>
      <c r="AG51" s="221"/>
      <c r="AH51" s="221"/>
      <c r="AI51" s="221"/>
      <c r="AJ51" s="221"/>
    </row>
    <row r="52" spans="3:36" s="210" customFormat="1" ht="18" customHeight="1">
      <c r="D52" s="221"/>
      <c r="E52" s="221"/>
      <c r="F52" s="221"/>
      <c r="G52" s="221"/>
      <c r="V52" s="221"/>
      <c r="W52" s="221"/>
      <c r="X52" s="221"/>
      <c r="Y52" s="221"/>
      <c r="AF52" s="221"/>
      <c r="AG52" s="221"/>
      <c r="AH52" s="221"/>
      <c r="AI52" s="221"/>
      <c r="AJ52" s="221"/>
    </row>
    <row r="53" spans="3:36" s="210" customFormat="1" ht="18" customHeight="1">
      <c r="D53" s="221"/>
      <c r="E53" s="221"/>
      <c r="F53" s="221"/>
      <c r="G53" s="221"/>
      <c r="V53" s="221"/>
      <c r="W53" s="221"/>
      <c r="X53" s="221"/>
      <c r="Y53" s="221"/>
      <c r="AF53" s="221"/>
      <c r="AG53" s="221"/>
      <c r="AH53" s="221"/>
      <c r="AI53" s="221"/>
      <c r="AJ53" s="221"/>
    </row>
    <row r="54" spans="3:36" s="210" customFormat="1" ht="18" customHeight="1">
      <c r="D54" s="221"/>
      <c r="E54" s="221"/>
      <c r="F54" s="221"/>
      <c r="G54" s="221"/>
      <c r="V54" s="221"/>
      <c r="W54" s="221"/>
      <c r="X54" s="221"/>
      <c r="Y54" s="221"/>
      <c r="AF54" s="221"/>
      <c r="AG54" s="221"/>
      <c r="AH54" s="221"/>
      <c r="AI54" s="221"/>
      <c r="AJ54" s="221"/>
    </row>
    <row r="55" spans="3:36" s="210" customFormat="1" ht="18" customHeight="1">
      <c r="D55" s="221"/>
      <c r="E55" s="221"/>
      <c r="F55" s="221"/>
      <c r="G55" s="221"/>
      <c r="V55" s="221"/>
      <c r="W55" s="221"/>
      <c r="X55" s="221"/>
      <c r="Y55" s="221"/>
      <c r="AF55" s="221"/>
      <c r="AG55" s="221"/>
      <c r="AH55" s="221"/>
      <c r="AI55" s="221"/>
      <c r="AJ55" s="221"/>
    </row>
    <row r="56" spans="3:36" s="210" customFormat="1" ht="18" customHeight="1"/>
    <row r="57" spans="3:36" s="210" customFormat="1" ht="18" customHeight="1"/>
    <row r="58" spans="3:36" ht="18" customHeight="1">
      <c r="C58" s="219"/>
    </row>
  </sheetData>
  <mergeCells count="128">
    <mergeCell ref="D43:E43"/>
    <mergeCell ref="F43:G43"/>
    <mergeCell ref="I43:J43"/>
    <mergeCell ref="K43:L43"/>
    <mergeCell ref="D44:E44"/>
    <mergeCell ref="F44:G44"/>
    <mergeCell ref="I44:J44"/>
    <mergeCell ref="K44:L44"/>
    <mergeCell ref="D45:E45"/>
    <mergeCell ref="F45:G45"/>
    <mergeCell ref="I45:J45"/>
    <mergeCell ref="K45:L45"/>
    <mergeCell ref="D40:E40"/>
    <mergeCell ref="F40:G40"/>
    <mergeCell ref="I40:J40"/>
    <mergeCell ref="K40:L40"/>
    <mergeCell ref="D41:E41"/>
    <mergeCell ref="F41:G41"/>
    <mergeCell ref="I41:J41"/>
    <mergeCell ref="K41:L41"/>
    <mergeCell ref="D42:E42"/>
    <mergeCell ref="F42:G42"/>
    <mergeCell ref="I42:J42"/>
    <mergeCell ref="K42:L42"/>
    <mergeCell ref="D37:E37"/>
    <mergeCell ref="F37:G37"/>
    <mergeCell ref="I37:J37"/>
    <mergeCell ref="K37:L37"/>
    <mergeCell ref="D38:E38"/>
    <mergeCell ref="F38:G38"/>
    <mergeCell ref="I38:J38"/>
    <mergeCell ref="K38:L38"/>
    <mergeCell ref="D39:E39"/>
    <mergeCell ref="F39:G39"/>
    <mergeCell ref="I39:J39"/>
    <mergeCell ref="K39:L39"/>
    <mergeCell ref="D31:E31"/>
    <mergeCell ref="F31:G31"/>
    <mergeCell ref="I31:J31"/>
    <mergeCell ref="K31:L31"/>
    <mergeCell ref="D32:E32"/>
    <mergeCell ref="F32:G32"/>
    <mergeCell ref="I32:J32"/>
    <mergeCell ref="K32:L32"/>
    <mergeCell ref="D33:E33"/>
    <mergeCell ref="F33:G33"/>
    <mergeCell ref="I33:J33"/>
    <mergeCell ref="K33:L33"/>
    <mergeCell ref="D28:E28"/>
    <mergeCell ref="F28:G28"/>
    <mergeCell ref="I28:J28"/>
    <mergeCell ref="K28:L28"/>
    <mergeCell ref="D29:E29"/>
    <mergeCell ref="F29:G29"/>
    <mergeCell ref="I29:J29"/>
    <mergeCell ref="K29:L29"/>
    <mergeCell ref="D30:E30"/>
    <mergeCell ref="F30:G30"/>
    <mergeCell ref="I30:J30"/>
    <mergeCell ref="K30:L30"/>
    <mergeCell ref="D25:E25"/>
    <mergeCell ref="F25:G25"/>
    <mergeCell ref="I25:J25"/>
    <mergeCell ref="K25:L25"/>
    <mergeCell ref="D26:E26"/>
    <mergeCell ref="F26:G26"/>
    <mergeCell ref="I26:J26"/>
    <mergeCell ref="K26:L26"/>
    <mergeCell ref="D27:E27"/>
    <mergeCell ref="F27:G27"/>
    <mergeCell ref="I27:J27"/>
    <mergeCell ref="K27:L27"/>
    <mergeCell ref="D19:E19"/>
    <mergeCell ref="F19:G19"/>
    <mergeCell ref="I19:J19"/>
    <mergeCell ref="K19:L19"/>
    <mergeCell ref="D20:E20"/>
    <mergeCell ref="F20:G20"/>
    <mergeCell ref="I20:J20"/>
    <mergeCell ref="K20:L20"/>
    <mergeCell ref="D21:E21"/>
    <mergeCell ref="F21:G21"/>
    <mergeCell ref="I21:J21"/>
    <mergeCell ref="K21:L21"/>
    <mergeCell ref="D16:E16"/>
    <mergeCell ref="F16:G16"/>
    <mergeCell ref="I16:J16"/>
    <mergeCell ref="K16:L16"/>
    <mergeCell ref="D17:E17"/>
    <mergeCell ref="F17:G17"/>
    <mergeCell ref="I17:J17"/>
    <mergeCell ref="K17:L17"/>
    <mergeCell ref="D18:E18"/>
    <mergeCell ref="F18:G18"/>
    <mergeCell ref="I18:J18"/>
    <mergeCell ref="K18:L18"/>
    <mergeCell ref="D13:E13"/>
    <mergeCell ref="F13:G13"/>
    <mergeCell ref="I13:J13"/>
    <mergeCell ref="K13:L13"/>
    <mergeCell ref="D14:E14"/>
    <mergeCell ref="F14:G14"/>
    <mergeCell ref="I14:J14"/>
    <mergeCell ref="K14:L14"/>
    <mergeCell ref="D15:E15"/>
    <mergeCell ref="F15:G15"/>
    <mergeCell ref="I15:J15"/>
    <mergeCell ref="K15:L15"/>
    <mergeCell ref="C7:D7"/>
    <mergeCell ref="E7:F7"/>
    <mergeCell ref="G7:H7"/>
    <mergeCell ref="I7:J7"/>
    <mergeCell ref="K7:L7"/>
    <mergeCell ref="C8:D8"/>
    <mergeCell ref="E8:F8"/>
    <mergeCell ref="G8:H8"/>
    <mergeCell ref="I8:J8"/>
    <mergeCell ref="K8:L8"/>
    <mergeCell ref="C5:D5"/>
    <mergeCell ref="E5:F5"/>
    <mergeCell ref="G5:H5"/>
    <mergeCell ref="I5:J5"/>
    <mergeCell ref="K5:L5"/>
    <mergeCell ref="C6:D6"/>
    <mergeCell ref="E6:F6"/>
    <mergeCell ref="G6:H6"/>
    <mergeCell ref="I6:J6"/>
    <mergeCell ref="K6:L6"/>
  </mergeCells>
  <phoneticPr fontId="6"/>
  <printOptions horizontalCentered="1"/>
  <pageMargins left="0.19685039370078741" right="0.19685039370078741" top="0.70866141732283472" bottom="0.98425196850393681"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64"/>
  <sheetViews>
    <sheetView showGridLines="0" view="pageBreakPreview" zoomScaleSheetLayoutView="100" workbookViewId="0"/>
  </sheetViews>
  <sheetFormatPr defaultRowHeight="12" customHeight="1"/>
  <cols>
    <col min="1" max="1" width="1.625" customWidth="1"/>
    <col min="2" max="2" width="16.625" customWidth="1"/>
    <col min="3" max="6" width="14.625" customWidth="1"/>
    <col min="7" max="10" width="11.25" customWidth="1"/>
    <col min="11" max="11" width="11.25" style="227" customWidth="1"/>
    <col min="12" max="13" width="11.25" customWidth="1"/>
    <col min="14" max="15" width="1.625" customWidth="1"/>
    <col min="16" max="21" width="5.625" customWidth="1"/>
    <col min="22" max="22" width="6.125" style="227" customWidth="1"/>
    <col min="28" max="28" width="8.875" customWidth="1"/>
  </cols>
  <sheetData>
    <row r="1" spans="1:22" ht="30.75" customHeight="1">
      <c r="A1" s="233" t="s">
        <v>122</v>
      </c>
    </row>
    <row r="2" spans="1:22" s="228" customFormat="1" ht="24" customHeight="1">
      <c r="A2" s="230"/>
      <c r="B2" s="234" t="s">
        <v>130</v>
      </c>
      <c r="D2" s="230"/>
      <c r="E2" s="230"/>
      <c r="F2" s="230"/>
      <c r="G2" s="230"/>
      <c r="I2" s="621">
        <v>43983</v>
      </c>
      <c r="J2" s="622"/>
      <c r="K2" s="622"/>
      <c r="L2" s="234" t="s">
        <v>139</v>
      </c>
      <c r="M2" s="230"/>
      <c r="N2" s="230"/>
      <c r="O2" s="230"/>
      <c r="P2" s="230"/>
      <c r="Q2" s="230"/>
      <c r="R2" s="230"/>
      <c r="S2" s="230"/>
      <c r="T2" s="230"/>
      <c r="U2" s="230"/>
      <c r="V2" s="267"/>
    </row>
    <row r="3" spans="1:22" s="228" customFormat="1" ht="13.5" hidden="1" customHeight="1">
      <c r="A3" s="230"/>
      <c r="B3" s="230"/>
      <c r="C3" s="230"/>
      <c r="D3" s="230"/>
      <c r="E3" s="230"/>
      <c r="F3" s="230"/>
      <c r="G3" s="230"/>
      <c r="H3" s="230"/>
      <c r="I3" s="230"/>
      <c r="J3" s="230"/>
      <c r="K3" s="267"/>
      <c r="L3" s="230"/>
      <c r="M3" s="230"/>
      <c r="N3" s="230"/>
      <c r="O3" s="230"/>
      <c r="P3" s="230"/>
      <c r="Q3" s="230"/>
      <c r="R3" s="230"/>
      <c r="S3" s="230"/>
      <c r="T3" s="230"/>
      <c r="U3" s="230"/>
      <c r="V3" s="267"/>
    </row>
    <row r="4" spans="1:22" s="229" customFormat="1" ht="13.5" customHeight="1">
      <c r="K4" s="268"/>
      <c r="V4" s="268"/>
    </row>
    <row r="5" spans="1:22" s="229" customFormat="1" ht="15" customHeight="1">
      <c r="I5" s="229" t="s">
        <v>224</v>
      </c>
      <c r="V5" s="268"/>
    </row>
    <row r="6" spans="1:22" s="229" customFormat="1" ht="16.5" customHeight="1">
      <c r="H6" s="262"/>
      <c r="I6" s="263" t="s">
        <v>210</v>
      </c>
      <c r="J6" s="266"/>
      <c r="K6" s="269"/>
      <c r="L6" s="269"/>
      <c r="M6" s="274" t="s">
        <v>408</v>
      </c>
      <c r="N6" s="274"/>
      <c r="V6" s="268"/>
    </row>
    <row r="7" spans="1:22" s="229" customFormat="1" ht="16.5" customHeight="1">
      <c r="A7" s="231"/>
      <c r="G7" s="180"/>
      <c r="H7" s="262"/>
      <c r="I7" s="263" t="s">
        <v>223</v>
      </c>
      <c r="J7" s="266" t="s">
        <v>397</v>
      </c>
      <c r="K7" s="269"/>
      <c r="L7" s="269"/>
      <c r="M7" s="274" t="s">
        <v>409</v>
      </c>
      <c r="N7" s="274"/>
      <c r="S7" s="282"/>
      <c r="V7" s="268"/>
    </row>
    <row r="8" spans="1:22" s="229" customFormat="1" ht="16.5" customHeight="1">
      <c r="A8" s="231"/>
      <c r="G8" s="180"/>
      <c r="H8" s="262"/>
      <c r="I8" s="263" t="s">
        <v>222</v>
      </c>
      <c r="J8" s="266"/>
      <c r="K8" s="269"/>
      <c r="L8" s="269"/>
      <c r="M8" s="274" t="s">
        <v>408</v>
      </c>
      <c r="N8" s="274"/>
      <c r="S8" s="282"/>
      <c r="V8" s="268"/>
    </row>
    <row r="9" spans="1:22" ht="15" customHeight="1">
      <c r="B9" s="623" t="s">
        <v>37</v>
      </c>
      <c r="C9" s="623" t="s">
        <v>104</v>
      </c>
      <c r="D9" s="254" t="s">
        <v>44</v>
      </c>
      <c r="E9" s="259"/>
      <c r="F9" s="261" t="s">
        <v>45</v>
      </c>
      <c r="G9" s="624" t="s">
        <v>107</v>
      </c>
      <c r="H9" s="624" t="s">
        <v>109</v>
      </c>
      <c r="I9" s="255" t="s">
        <v>67</v>
      </c>
      <c r="J9" s="255"/>
      <c r="K9" s="255" t="s">
        <v>100</v>
      </c>
      <c r="L9" s="255"/>
      <c r="M9" s="619" t="s">
        <v>98</v>
      </c>
      <c r="N9" s="279"/>
      <c r="O9" s="281"/>
      <c r="P9" s="32"/>
      <c r="Q9" s="32"/>
      <c r="R9" s="281"/>
      <c r="S9" s="281"/>
      <c r="T9" s="281"/>
      <c r="U9" s="281"/>
      <c r="V9" s="283"/>
    </row>
    <row r="10" spans="1:22" ht="15" customHeight="1">
      <c r="B10" s="620"/>
      <c r="C10" s="620"/>
      <c r="D10" s="255" t="s">
        <v>101</v>
      </c>
      <c r="E10" s="260" t="s">
        <v>24</v>
      </c>
      <c r="F10" s="255" t="s">
        <v>9</v>
      </c>
      <c r="G10" s="620"/>
      <c r="H10" s="620"/>
      <c r="I10" s="264" t="s">
        <v>110</v>
      </c>
      <c r="J10" s="264" t="s">
        <v>113</v>
      </c>
      <c r="K10" s="264" t="s">
        <v>110</v>
      </c>
      <c r="L10" s="264" t="s">
        <v>113</v>
      </c>
      <c r="M10" s="620"/>
      <c r="N10" s="280"/>
      <c r="O10" s="281"/>
      <c r="P10" s="281"/>
      <c r="Q10" s="281"/>
      <c r="R10" s="281"/>
      <c r="S10" s="281"/>
      <c r="T10" s="281"/>
      <c r="U10" s="281"/>
      <c r="V10" s="283"/>
    </row>
    <row r="11" spans="1:22" ht="15" customHeight="1">
      <c r="B11" s="235" t="s">
        <v>180</v>
      </c>
      <c r="C11" s="247">
        <v>389557</v>
      </c>
      <c r="D11" s="247">
        <v>955211</v>
      </c>
      <c r="E11" s="247">
        <v>449304</v>
      </c>
      <c r="F11" s="247">
        <v>505907</v>
      </c>
      <c r="G11" s="247">
        <v>343</v>
      </c>
      <c r="H11" s="247">
        <v>1220</v>
      </c>
      <c r="I11" s="265" t="s">
        <v>51</v>
      </c>
      <c r="J11" s="247">
        <v>648</v>
      </c>
      <c r="K11" s="265" t="s">
        <v>51</v>
      </c>
      <c r="L11" s="247">
        <v>653</v>
      </c>
      <c r="M11" s="275">
        <v>-882</v>
      </c>
      <c r="N11" s="245"/>
      <c r="O11" s="32"/>
      <c r="P11" s="32"/>
      <c r="Q11" s="32"/>
      <c r="R11" s="32"/>
      <c r="S11" s="32"/>
      <c r="T11" s="32"/>
      <c r="U11" s="32"/>
      <c r="V11" s="32"/>
    </row>
    <row r="12" spans="1:22" ht="15" customHeight="1">
      <c r="B12" s="236" t="s">
        <v>326</v>
      </c>
      <c r="C12" s="248">
        <v>357322</v>
      </c>
      <c r="D12" s="248">
        <v>867420</v>
      </c>
      <c r="E12" s="248">
        <v>408093</v>
      </c>
      <c r="F12" s="248">
        <v>459327</v>
      </c>
      <c r="G12" s="248">
        <v>319</v>
      </c>
      <c r="H12" s="248">
        <v>1080</v>
      </c>
      <c r="I12" s="248">
        <v>422</v>
      </c>
      <c r="J12" s="248">
        <v>613</v>
      </c>
      <c r="K12" s="248">
        <v>399</v>
      </c>
      <c r="L12" s="248">
        <v>598</v>
      </c>
      <c r="M12" s="275">
        <v>-723</v>
      </c>
      <c r="N12" s="245"/>
      <c r="O12" s="32"/>
      <c r="P12" s="32"/>
      <c r="Q12" s="32"/>
      <c r="R12" s="32"/>
      <c r="S12" s="32"/>
      <c r="T12" s="32"/>
      <c r="U12" s="32"/>
      <c r="V12" s="284"/>
    </row>
    <row r="13" spans="1:22" ht="15" customHeight="1">
      <c r="B13" s="237" t="s">
        <v>196</v>
      </c>
      <c r="C13" s="249">
        <v>32235</v>
      </c>
      <c r="D13" s="249">
        <v>87841</v>
      </c>
      <c r="E13" s="249">
        <v>41240</v>
      </c>
      <c r="F13" s="249">
        <v>46601</v>
      </c>
      <c r="G13" s="249">
        <v>24</v>
      </c>
      <c r="H13" s="249">
        <v>140</v>
      </c>
      <c r="I13" s="249">
        <v>38</v>
      </c>
      <c r="J13" s="249">
        <v>35</v>
      </c>
      <c r="K13" s="249">
        <v>61</v>
      </c>
      <c r="L13" s="249">
        <v>55</v>
      </c>
      <c r="M13" s="253">
        <v>-159</v>
      </c>
      <c r="N13" s="245"/>
      <c r="O13" s="32"/>
      <c r="P13" s="32"/>
      <c r="Q13" s="32"/>
      <c r="R13" s="32"/>
      <c r="S13" s="32"/>
      <c r="T13" s="32"/>
      <c r="U13" s="32"/>
      <c r="V13" s="32"/>
    </row>
    <row r="14" spans="1:22" ht="15" customHeight="1">
      <c r="B14" s="238" t="s">
        <v>57</v>
      </c>
      <c r="C14" s="248">
        <v>137079</v>
      </c>
      <c r="D14" s="248">
        <v>304543</v>
      </c>
      <c r="E14" s="248">
        <v>143644</v>
      </c>
      <c r="F14" s="248">
        <v>160899</v>
      </c>
      <c r="G14" s="248">
        <v>142</v>
      </c>
      <c r="H14" s="248">
        <v>312</v>
      </c>
      <c r="I14" s="248">
        <v>142</v>
      </c>
      <c r="J14" s="248">
        <v>277</v>
      </c>
      <c r="K14" s="248">
        <v>121</v>
      </c>
      <c r="L14" s="248">
        <v>237</v>
      </c>
      <c r="M14" s="276">
        <v>-109</v>
      </c>
      <c r="N14" s="270"/>
      <c r="O14" s="32"/>
      <c r="P14" s="32"/>
      <c r="Q14" s="32"/>
      <c r="R14" s="32"/>
      <c r="S14" s="32"/>
      <c r="T14" s="32"/>
      <c r="U14" s="32"/>
      <c r="V14" s="284"/>
    </row>
    <row r="15" spans="1:22" ht="15" customHeight="1">
      <c r="B15" s="238" t="s">
        <v>93</v>
      </c>
      <c r="C15" s="248">
        <v>21953</v>
      </c>
      <c r="D15" s="248">
        <v>50165</v>
      </c>
      <c r="E15" s="248">
        <v>23007</v>
      </c>
      <c r="F15" s="248">
        <v>27158</v>
      </c>
      <c r="G15" s="248">
        <v>16</v>
      </c>
      <c r="H15" s="248">
        <v>69</v>
      </c>
      <c r="I15" s="248">
        <v>21</v>
      </c>
      <c r="J15" s="248">
        <v>33</v>
      </c>
      <c r="K15" s="248">
        <v>22</v>
      </c>
      <c r="L15" s="248">
        <v>28</v>
      </c>
      <c r="M15" s="276">
        <v>-49</v>
      </c>
      <c r="N15" s="270"/>
      <c r="O15" s="32"/>
      <c r="P15" s="32"/>
      <c r="Q15" s="32"/>
      <c r="R15" s="32"/>
      <c r="S15" s="32"/>
      <c r="T15" s="32"/>
      <c r="U15" s="32"/>
      <c r="V15" s="284"/>
    </row>
    <row r="16" spans="1:22" ht="15" customHeight="1">
      <c r="B16" s="238" t="s">
        <v>344</v>
      </c>
      <c r="C16" s="248">
        <v>31160</v>
      </c>
      <c r="D16" s="248">
        <v>85497</v>
      </c>
      <c r="E16" s="248">
        <v>40132</v>
      </c>
      <c r="F16" s="248">
        <v>45365</v>
      </c>
      <c r="G16" s="248">
        <v>31</v>
      </c>
      <c r="H16" s="248">
        <v>103</v>
      </c>
      <c r="I16" s="248">
        <v>50</v>
      </c>
      <c r="J16" s="248">
        <v>44</v>
      </c>
      <c r="K16" s="248">
        <v>23</v>
      </c>
      <c r="L16" s="248">
        <v>61</v>
      </c>
      <c r="M16" s="276">
        <v>-62</v>
      </c>
      <c r="N16" s="270"/>
      <c r="O16" s="32"/>
      <c r="P16" s="32"/>
      <c r="Q16" s="32"/>
      <c r="R16" s="32"/>
      <c r="S16" s="32"/>
      <c r="T16" s="32"/>
      <c r="U16" s="32"/>
      <c r="V16" s="284"/>
    </row>
    <row r="17" spans="2:22" ht="15" customHeight="1">
      <c r="B17" s="238" t="s">
        <v>25</v>
      </c>
      <c r="C17" s="248">
        <v>28332</v>
      </c>
      <c r="D17" s="248">
        <v>69240</v>
      </c>
      <c r="E17" s="248">
        <v>32427</v>
      </c>
      <c r="F17" s="248">
        <v>36813</v>
      </c>
      <c r="G17" s="248">
        <v>18</v>
      </c>
      <c r="H17" s="248">
        <v>104</v>
      </c>
      <c r="I17" s="248">
        <v>28</v>
      </c>
      <c r="J17" s="248">
        <v>72</v>
      </c>
      <c r="K17" s="248">
        <v>22</v>
      </c>
      <c r="L17" s="248">
        <v>60</v>
      </c>
      <c r="M17" s="276">
        <v>-68</v>
      </c>
      <c r="N17" s="270"/>
      <c r="O17" s="32"/>
      <c r="P17" s="32"/>
      <c r="Q17" s="32"/>
      <c r="R17" s="32"/>
      <c r="S17" s="32"/>
      <c r="T17" s="32"/>
      <c r="U17" s="32"/>
      <c r="V17" s="32"/>
    </row>
    <row r="18" spans="2:22" ht="15" customHeight="1">
      <c r="B18" s="238" t="s">
        <v>355</v>
      </c>
      <c r="C18" s="248">
        <v>10694</v>
      </c>
      <c r="D18" s="248">
        <v>25121</v>
      </c>
      <c r="E18" s="248">
        <v>11841</v>
      </c>
      <c r="F18" s="248">
        <v>13280</v>
      </c>
      <c r="G18" s="248">
        <v>5</v>
      </c>
      <c r="H18" s="248">
        <v>39</v>
      </c>
      <c r="I18" s="248">
        <v>20</v>
      </c>
      <c r="J18" s="248">
        <v>14</v>
      </c>
      <c r="K18" s="248">
        <v>13</v>
      </c>
      <c r="L18" s="248">
        <v>12</v>
      </c>
      <c r="M18" s="276">
        <v>-25</v>
      </c>
      <c r="N18" s="270"/>
      <c r="O18" s="32"/>
      <c r="P18" s="32"/>
      <c r="Q18" s="32"/>
      <c r="R18" s="32"/>
      <c r="S18" s="32"/>
      <c r="T18" s="32"/>
      <c r="U18" s="32"/>
      <c r="V18" s="284"/>
    </row>
    <row r="19" spans="2:22" ht="15" customHeight="1">
      <c r="B19" s="238" t="s">
        <v>327</v>
      </c>
      <c r="C19" s="248">
        <v>17344</v>
      </c>
      <c r="D19" s="248">
        <v>42123</v>
      </c>
      <c r="E19" s="248">
        <v>20120</v>
      </c>
      <c r="F19" s="248">
        <v>22003</v>
      </c>
      <c r="G19" s="248">
        <v>12</v>
      </c>
      <c r="H19" s="248">
        <v>59</v>
      </c>
      <c r="I19" s="248">
        <v>12</v>
      </c>
      <c r="J19" s="248">
        <v>30</v>
      </c>
      <c r="K19" s="248">
        <v>32</v>
      </c>
      <c r="L19" s="248">
        <v>22</v>
      </c>
      <c r="M19" s="276">
        <v>-59</v>
      </c>
      <c r="N19" s="270"/>
      <c r="O19" s="32"/>
      <c r="P19" s="32"/>
      <c r="Q19" s="32"/>
      <c r="R19" s="32"/>
      <c r="S19" s="32"/>
      <c r="T19" s="32"/>
      <c r="U19" s="32"/>
      <c r="V19" s="284"/>
    </row>
    <row r="20" spans="2:22" ht="15" customHeight="1">
      <c r="B20" s="238" t="s">
        <v>362</v>
      </c>
      <c r="C20" s="248">
        <v>11155</v>
      </c>
      <c r="D20" s="248">
        <v>29263</v>
      </c>
      <c r="E20" s="248">
        <v>13688</v>
      </c>
      <c r="F20" s="248">
        <v>15575</v>
      </c>
      <c r="G20" s="248">
        <v>8</v>
      </c>
      <c r="H20" s="248">
        <v>46</v>
      </c>
      <c r="I20" s="248">
        <v>5</v>
      </c>
      <c r="J20" s="248">
        <v>13</v>
      </c>
      <c r="K20" s="248">
        <v>10</v>
      </c>
      <c r="L20" s="248">
        <v>29</v>
      </c>
      <c r="M20" s="276">
        <v>-59</v>
      </c>
      <c r="N20" s="270"/>
      <c r="O20" s="32"/>
      <c r="P20" s="32"/>
      <c r="Q20" s="32"/>
      <c r="R20" s="32"/>
      <c r="S20" s="32"/>
      <c r="T20" s="32"/>
      <c r="U20" s="32"/>
      <c r="V20" s="284"/>
    </row>
    <row r="21" spans="2:22" ht="15" customHeight="1">
      <c r="B21" s="238" t="s">
        <v>251</v>
      </c>
      <c r="C21" s="248">
        <v>28547</v>
      </c>
      <c r="D21" s="248">
        <v>74552</v>
      </c>
      <c r="E21" s="248">
        <v>35689</v>
      </c>
      <c r="F21" s="248">
        <v>38863</v>
      </c>
      <c r="G21" s="248">
        <v>33</v>
      </c>
      <c r="H21" s="248">
        <v>94</v>
      </c>
      <c r="I21" s="248">
        <v>41</v>
      </c>
      <c r="J21" s="248">
        <v>47</v>
      </c>
      <c r="K21" s="248">
        <v>30</v>
      </c>
      <c r="L21" s="248">
        <v>45</v>
      </c>
      <c r="M21" s="276">
        <v>-48</v>
      </c>
      <c r="N21" s="270"/>
      <c r="O21" s="32"/>
      <c r="P21" s="32"/>
      <c r="Q21" s="32"/>
      <c r="R21" s="32"/>
      <c r="S21" s="32"/>
      <c r="T21" s="32"/>
      <c r="U21" s="32"/>
      <c r="V21" s="284"/>
    </row>
    <row r="22" spans="2:22" ht="15" customHeight="1">
      <c r="B22" s="238" t="s">
        <v>202</v>
      </c>
      <c r="C22" s="248">
        <v>12454</v>
      </c>
      <c r="D22" s="248">
        <v>31680</v>
      </c>
      <c r="E22" s="248">
        <v>14881</v>
      </c>
      <c r="F22" s="248">
        <v>16799</v>
      </c>
      <c r="G22" s="248">
        <v>9</v>
      </c>
      <c r="H22" s="248">
        <v>32</v>
      </c>
      <c r="I22" s="248">
        <v>27</v>
      </c>
      <c r="J22" s="248">
        <v>12</v>
      </c>
      <c r="K22" s="248">
        <v>30</v>
      </c>
      <c r="L22" s="248">
        <v>13</v>
      </c>
      <c r="M22" s="276">
        <v>-27</v>
      </c>
      <c r="N22" s="270"/>
      <c r="O22" s="32"/>
      <c r="P22" s="32"/>
      <c r="Q22" s="32"/>
      <c r="R22" s="32"/>
      <c r="S22" s="32"/>
      <c r="T22" s="32"/>
      <c r="U22" s="32"/>
      <c r="V22" s="284"/>
    </row>
    <row r="23" spans="2:22" ht="15" customHeight="1">
      <c r="B23" s="239" t="s">
        <v>103</v>
      </c>
      <c r="C23" s="250">
        <v>28537</v>
      </c>
      <c r="D23" s="250">
        <v>76961</v>
      </c>
      <c r="E23" s="250">
        <v>35943</v>
      </c>
      <c r="F23" s="250">
        <v>41018</v>
      </c>
      <c r="G23" s="250">
        <v>26</v>
      </c>
      <c r="H23" s="250">
        <v>134</v>
      </c>
      <c r="I23" s="250">
        <v>46</v>
      </c>
      <c r="J23" s="250">
        <v>33</v>
      </c>
      <c r="K23" s="250">
        <v>52</v>
      </c>
      <c r="L23" s="250">
        <v>46</v>
      </c>
      <c r="M23" s="276">
        <v>-127</v>
      </c>
      <c r="N23" s="270"/>
      <c r="O23" s="32"/>
      <c r="P23" s="32"/>
      <c r="Q23" s="32"/>
      <c r="R23" s="32"/>
      <c r="S23" s="32"/>
      <c r="T23" s="32"/>
      <c r="U23" s="32"/>
      <c r="V23" s="284"/>
    </row>
    <row r="24" spans="2:22" ht="15" customHeight="1">
      <c r="B24" s="239" t="s">
        <v>125</v>
      </c>
      <c r="C24" s="250">
        <v>11953</v>
      </c>
      <c r="D24" s="250">
        <v>30104</v>
      </c>
      <c r="E24" s="250">
        <v>14101</v>
      </c>
      <c r="F24" s="250">
        <v>16003</v>
      </c>
      <c r="G24" s="250">
        <v>5</v>
      </c>
      <c r="H24" s="250">
        <v>33</v>
      </c>
      <c r="I24" s="250">
        <v>6</v>
      </c>
      <c r="J24" s="250">
        <v>15</v>
      </c>
      <c r="K24" s="250">
        <v>16</v>
      </c>
      <c r="L24" s="250">
        <v>7</v>
      </c>
      <c r="M24" s="276">
        <v>-30</v>
      </c>
      <c r="N24" s="270"/>
      <c r="O24" s="32"/>
      <c r="P24" s="32"/>
      <c r="Q24" s="32"/>
      <c r="R24" s="32"/>
      <c r="S24" s="32"/>
      <c r="T24" s="32"/>
      <c r="U24" s="32"/>
      <c r="V24" s="284"/>
    </row>
    <row r="25" spans="2:22" ht="15" customHeight="1">
      <c r="B25" s="239" t="s">
        <v>359</v>
      </c>
      <c r="C25" s="250">
        <v>8715</v>
      </c>
      <c r="D25" s="250">
        <v>23279</v>
      </c>
      <c r="E25" s="250">
        <v>11088</v>
      </c>
      <c r="F25" s="250">
        <v>12191</v>
      </c>
      <c r="G25" s="250">
        <v>7</v>
      </c>
      <c r="H25" s="250">
        <v>22</v>
      </c>
      <c r="I25" s="250">
        <v>10</v>
      </c>
      <c r="J25" s="250">
        <v>9</v>
      </c>
      <c r="K25" s="250">
        <v>15</v>
      </c>
      <c r="L25" s="250">
        <v>20</v>
      </c>
      <c r="M25" s="276">
        <v>-31</v>
      </c>
      <c r="N25" s="270"/>
      <c r="O25" s="32"/>
      <c r="P25" s="32"/>
      <c r="Q25" s="32"/>
      <c r="R25" s="32"/>
      <c r="S25" s="32"/>
      <c r="T25" s="32"/>
      <c r="U25" s="32"/>
      <c r="V25" s="284"/>
    </row>
    <row r="26" spans="2:22" ht="15" customHeight="1">
      <c r="B26" s="239" t="s">
        <v>360</v>
      </c>
      <c r="C26" s="248">
        <v>9399</v>
      </c>
      <c r="D26" s="248">
        <v>24892</v>
      </c>
      <c r="E26" s="248">
        <v>11532</v>
      </c>
      <c r="F26" s="248">
        <v>13360</v>
      </c>
      <c r="G26" s="248">
        <v>7</v>
      </c>
      <c r="H26" s="248">
        <v>33</v>
      </c>
      <c r="I26" s="248">
        <v>14</v>
      </c>
      <c r="J26" s="248">
        <v>14</v>
      </c>
      <c r="K26" s="248">
        <v>13</v>
      </c>
      <c r="L26" s="248">
        <v>18</v>
      </c>
      <c r="M26" s="276">
        <v>-29</v>
      </c>
      <c r="N26" s="270"/>
      <c r="O26" s="32"/>
      <c r="P26" s="32"/>
      <c r="Q26" s="32"/>
      <c r="R26" s="32"/>
      <c r="S26" s="32"/>
      <c r="T26" s="32"/>
      <c r="U26" s="32"/>
      <c r="V26" s="32"/>
    </row>
    <row r="27" spans="2:22" ht="15" customHeight="1">
      <c r="B27" s="240" t="s">
        <v>324</v>
      </c>
      <c r="C27" s="243">
        <v>2039</v>
      </c>
      <c r="D27" s="243">
        <v>4756</v>
      </c>
      <c r="E27" s="243">
        <v>2202</v>
      </c>
      <c r="F27" s="243">
        <v>2554</v>
      </c>
      <c r="G27" s="243">
        <v>1</v>
      </c>
      <c r="H27" s="243">
        <v>11</v>
      </c>
      <c r="I27" s="243">
        <v>1</v>
      </c>
      <c r="J27" s="243">
        <v>2</v>
      </c>
      <c r="K27" s="243">
        <v>1</v>
      </c>
      <c r="L27" s="243">
        <v>2</v>
      </c>
      <c r="M27" s="252">
        <v>-10</v>
      </c>
      <c r="N27" s="245"/>
      <c r="O27" s="32"/>
      <c r="P27" s="32"/>
      <c r="Q27" s="32"/>
      <c r="R27" s="32"/>
      <c r="S27" s="32"/>
      <c r="T27" s="32"/>
      <c r="U27" s="32"/>
      <c r="V27" s="284"/>
    </row>
    <row r="28" spans="2:22" ht="15" customHeight="1">
      <c r="B28" s="241" t="s">
        <v>330</v>
      </c>
      <c r="C28" s="251">
        <v>2039</v>
      </c>
      <c r="D28" s="251">
        <v>4756</v>
      </c>
      <c r="E28" s="251">
        <v>2202</v>
      </c>
      <c r="F28" s="251">
        <v>2554</v>
      </c>
      <c r="G28" s="251">
        <v>1</v>
      </c>
      <c r="H28" s="251">
        <v>11</v>
      </c>
      <c r="I28" s="251">
        <v>1</v>
      </c>
      <c r="J28" s="251">
        <v>2</v>
      </c>
      <c r="K28" s="251">
        <v>1</v>
      </c>
      <c r="L28" s="251">
        <v>2</v>
      </c>
      <c r="M28" s="277">
        <v>-10</v>
      </c>
      <c r="N28" s="270"/>
      <c r="O28" s="32"/>
      <c r="P28" s="32"/>
      <c r="Q28" s="32"/>
      <c r="R28" s="32"/>
      <c r="S28" s="32"/>
      <c r="T28" s="32"/>
      <c r="U28" s="32"/>
      <c r="V28" s="284"/>
    </row>
    <row r="29" spans="2:22" ht="15" customHeight="1">
      <c r="B29" s="242" t="s">
        <v>200</v>
      </c>
      <c r="C29" s="243">
        <v>845</v>
      </c>
      <c r="D29" s="243">
        <v>2054</v>
      </c>
      <c r="E29" s="243">
        <v>964</v>
      </c>
      <c r="F29" s="243">
        <v>1090</v>
      </c>
      <c r="G29" s="243">
        <v>0</v>
      </c>
      <c r="H29" s="243">
        <v>6</v>
      </c>
      <c r="I29" s="243">
        <v>2</v>
      </c>
      <c r="J29" s="243">
        <v>1</v>
      </c>
      <c r="K29" s="243">
        <v>1</v>
      </c>
      <c r="L29" s="243">
        <v>0</v>
      </c>
      <c r="M29" s="252">
        <v>-4</v>
      </c>
      <c r="N29" s="245"/>
      <c r="V29" s="285"/>
    </row>
    <row r="30" spans="2:22" ht="15" customHeight="1">
      <c r="B30" s="241" t="s">
        <v>363</v>
      </c>
      <c r="C30" s="251">
        <v>845</v>
      </c>
      <c r="D30" s="251">
        <v>2054</v>
      </c>
      <c r="E30" s="251">
        <v>964</v>
      </c>
      <c r="F30" s="251">
        <v>1090</v>
      </c>
      <c r="G30" s="251">
        <v>0</v>
      </c>
      <c r="H30" s="251">
        <v>6</v>
      </c>
      <c r="I30" s="251">
        <v>2</v>
      </c>
      <c r="J30" s="251">
        <v>1</v>
      </c>
      <c r="K30" s="251">
        <v>1</v>
      </c>
      <c r="L30" s="251">
        <v>0</v>
      </c>
      <c r="M30" s="277">
        <v>-4</v>
      </c>
      <c r="N30" s="270"/>
      <c r="V30" s="285"/>
    </row>
    <row r="31" spans="2:22" ht="15" customHeight="1">
      <c r="B31" s="243" t="s">
        <v>171</v>
      </c>
      <c r="C31" s="243">
        <v>9681</v>
      </c>
      <c r="D31" s="243">
        <v>24687</v>
      </c>
      <c r="E31" s="243">
        <v>11451</v>
      </c>
      <c r="F31" s="243">
        <v>13236</v>
      </c>
      <c r="G31" s="243">
        <v>7</v>
      </c>
      <c r="H31" s="243">
        <v>46</v>
      </c>
      <c r="I31" s="243">
        <v>16</v>
      </c>
      <c r="J31" s="243">
        <v>4</v>
      </c>
      <c r="K31" s="243">
        <v>22</v>
      </c>
      <c r="L31" s="243">
        <v>15</v>
      </c>
      <c r="M31" s="252">
        <v>-56</v>
      </c>
      <c r="N31" s="245"/>
      <c r="V31" s="285"/>
    </row>
    <row r="32" spans="2:22" ht="15" customHeight="1">
      <c r="B32" s="238" t="s">
        <v>13</v>
      </c>
      <c r="C32" s="248">
        <v>1157</v>
      </c>
      <c r="D32" s="248">
        <v>2941</v>
      </c>
      <c r="E32" s="248">
        <v>1404</v>
      </c>
      <c r="F32" s="248">
        <v>1537</v>
      </c>
      <c r="G32" s="248">
        <v>1</v>
      </c>
      <c r="H32" s="248">
        <v>8</v>
      </c>
      <c r="I32" s="248">
        <v>0</v>
      </c>
      <c r="J32" s="248">
        <v>1</v>
      </c>
      <c r="K32" s="248">
        <v>2</v>
      </c>
      <c r="L32" s="248">
        <v>0</v>
      </c>
      <c r="M32" s="276">
        <v>-8</v>
      </c>
      <c r="N32" s="270"/>
      <c r="O32" s="32"/>
      <c r="P32" s="32"/>
      <c r="Q32" s="32"/>
      <c r="R32" s="32"/>
      <c r="S32" s="32"/>
      <c r="T32" s="32"/>
      <c r="U32" s="32"/>
      <c r="V32" s="284"/>
    </row>
    <row r="33" spans="1:22" ht="15" customHeight="1">
      <c r="B33" s="238" t="s">
        <v>309</v>
      </c>
      <c r="C33" s="248">
        <v>5882</v>
      </c>
      <c r="D33" s="248">
        <v>15213</v>
      </c>
      <c r="E33" s="248">
        <v>6990</v>
      </c>
      <c r="F33" s="248">
        <v>8223</v>
      </c>
      <c r="G33" s="248">
        <v>4</v>
      </c>
      <c r="H33" s="248">
        <v>31</v>
      </c>
      <c r="I33" s="248">
        <v>9</v>
      </c>
      <c r="J33" s="248">
        <v>2</v>
      </c>
      <c r="K33" s="248">
        <v>11</v>
      </c>
      <c r="L33" s="248">
        <v>9</v>
      </c>
      <c r="M33" s="276">
        <v>-36</v>
      </c>
      <c r="N33" s="270"/>
      <c r="O33" s="32"/>
      <c r="P33" s="32"/>
      <c r="Q33" s="32"/>
      <c r="R33" s="32"/>
      <c r="S33" s="32"/>
      <c r="T33" s="32"/>
      <c r="U33" s="32"/>
      <c r="V33" s="284"/>
    </row>
    <row r="34" spans="1:22" ht="15" customHeight="1">
      <c r="B34" s="238" t="s">
        <v>294</v>
      </c>
      <c r="C34" s="248">
        <v>2642</v>
      </c>
      <c r="D34" s="248">
        <v>6533</v>
      </c>
      <c r="E34" s="248">
        <v>3057</v>
      </c>
      <c r="F34" s="248">
        <v>3476</v>
      </c>
      <c r="G34" s="248">
        <v>2</v>
      </c>
      <c r="H34" s="248">
        <v>7</v>
      </c>
      <c r="I34" s="248">
        <v>7</v>
      </c>
      <c r="J34" s="248">
        <v>1</v>
      </c>
      <c r="K34" s="248">
        <v>9</v>
      </c>
      <c r="L34" s="248">
        <v>6</v>
      </c>
      <c r="M34" s="276">
        <v>-12</v>
      </c>
      <c r="N34" s="270"/>
      <c r="O34" s="32"/>
      <c r="P34" s="32"/>
      <c r="Q34" s="32"/>
      <c r="R34" s="32"/>
      <c r="S34" s="32"/>
      <c r="T34" s="32"/>
      <c r="U34" s="32"/>
      <c r="V34" s="284"/>
    </row>
    <row r="35" spans="1:22" ht="15" customHeight="1">
      <c r="B35" s="243" t="s">
        <v>367</v>
      </c>
      <c r="C35" s="243">
        <v>7987</v>
      </c>
      <c r="D35" s="243">
        <v>21455</v>
      </c>
      <c r="E35" s="243">
        <v>10062</v>
      </c>
      <c r="F35" s="243">
        <v>11393</v>
      </c>
      <c r="G35" s="243">
        <v>10</v>
      </c>
      <c r="H35" s="243">
        <v>25</v>
      </c>
      <c r="I35" s="243">
        <v>11</v>
      </c>
      <c r="J35" s="243">
        <v>8</v>
      </c>
      <c r="K35" s="243">
        <v>15</v>
      </c>
      <c r="L35" s="243">
        <v>14</v>
      </c>
      <c r="M35" s="252">
        <v>-25</v>
      </c>
      <c r="N35" s="245"/>
      <c r="O35" s="32"/>
      <c r="P35" s="32"/>
      <c r="Q35" s="32"/>
      <c r="R35" s="32"/>
      <c r="S35" s="32"/>
      <c r="T35" s="32"/>
      <c r="U35" s="32"/>
      <c r="V35" s="284"/>
    </row>
    <row r="36" spans="1:22" ht="14.25" customHeight="1">
      <c r="B36" s="238" t="s">
        <v>189</v>
      </c>
      <c r="C36" s="248">
        <v>3362</v>
      </c>
      <c r="D36" s="248">
        <v>8348</v>
      </c>
      <c r="E36" s="248">
        <v>3894</v>
      </c>
      <c r="F36" s="248">
        <v>4454</v>
      </c>
      <c r="G36" s="248">
        <v>7</v>
      </c>
      <c r="H36" s="248">
        <v>11</v>
      </c>
      <c r="I36" s="248">
        <v>1</v>
      </c>
      <c r="J36" s="248">
        <v>5</v>
      </c>
      <c r="K36" s="248">
        <v>3</v>
      </c>
      <c r="L36" s="248">
        <v>7</v>
      </c>
      <c r="M36" s="276">
        <v>-8</v>
      </c>
      <c r="N36" s="270"/>
      <c r="O36" s="32"/>
      <c r="P36" s="32"/>
      <c r="Q36" s="32"/>
      <c r="R36" s="32"/>
      <c r="S36" s="32"/>
      <c r="T36" s="32"/>
      <c r="U36" s="32"/>
      <c r="V36" s="284"/>
    </row>
    <row r="37" spans="1:22" ht="15" customHeight="1">
      <c r="B37" s="238" t="s">
        <v>364</v>
      </c>
      <c r="C37" s="248">
        <v>2202</v>
      </c>
      <c r="D37" s="248">
        <v>5539</v>
      </c>
      <c r="E37" s="248">
        <v>2529</v>
      </c>
      <c r="F37" s="248">
        <v>3010</v>
      </c>
      <c r="G37" s="248">
        <v>0</v>
      </c>
      <c r="H37" s="248">
        <v>5</v>
      </c>
      <c r="I37" s="248">
        <v>5</v>
      </c>
      <c r="J37" s="248">
        <v>0</v>
      </c>
      <c r="K37" s="248">
        <v>7</v>
      </c>
      <c r="L37" s="248">
        <v>2</v>
      </c>
      <c r="M37" s="276">
        <v>-9</v>
      </c>
      <c r="N37" s="270"/>
      <c r="O37" s="32"/>
      <c r="P37" s="32"/>
      <c r="Q37" s="32"/>
      <c r="R37" s="32"/>
      <c r="S37" s="32"/>
      <c r="T37" s="32"/>
      <c r="U37" s="32"/>
      <c r="V37" s="284"/>
    </row>
    <row r="38" spans="1:22" ht="15" customHeight="1">
      <c r="B38" s="238" t="s">
        <v>365</v>
      </c>
      <c r="C38" s="248">
        <v>1551</v>
      </c>
      <c r="D38" s="248">
        <v>4543</v>
      </c>
      <c r="E38" s="248">
        <v>2122</v>
      </c>
      <c r="F38" s="248">
        <v>2421</v>
      </c>
      <c r="G38" s="248">
        <v>1</v>
      </c>
      <c r="H38" s="248">
        <v>5</v>
      </c>
      <c r="I38" s="248">
        <v>4</v>
      </c>
      <c r="J38" s="248">
        <v>1</v>
      </c>
      <c r="K38" s="248">
        <v>3</v>
      </c>
      <c r="L38" s="248">
        <v>3</v>
      </c>
      <c r="M38" s="276">
        <v>-5</v>
      </c>
      <c r="N38" s="270"/>
      <c r="O38" s="32"/>
      <c r="P38" s="32"/>
      <c r="Q38" s="32"/>
      <c r="R38" s="32"/>
      <c r="S38" s="32"/>
      <c r="T38" s="32"/>
      <c r="U38" s="32"/>
      <c r="V38" s="32"/>
    </row>
    <row r="39" spans="1:22" ht="15" customHeight="1">
      <c r="B39" s="238" t="s">
        <v>361</v>
      </c>
      <c r="C39" s="248">
        <v>872</v>
      </c>
      <c r="D39" s="248">
        <v>3025</v>
      </c>
      <c r="E39" s="248">
        <v>1517</v>
      </c>
      <c r="F39" s="248">
        <v>1508</v>
      </c>
      <c r="G39" s="248">
        <v>2</v>
      </c>
      <c r="H39" s="248">
        <v>4</v>
      </c>
      <c r="I39" s="248">
        <v>1</v>
      </c>
      <c r="J39" s="248">
        <v>2</v>
      </c>
      <c r="K39" s="248">
        <v>2</v>
      </c>
      <c r="L39" s="248">
        <v>2</v>
      </c>
      <c r="M39" s="276">
        <v>-3</v>
      </c>
      <c r="N39" s="270"/>
      <c r="O39" s="32"/>
      <c r="P39" s="32"/>
      <c r="Q39" s="32"/>
      <c r="R39" s="32"/>
      <c r="S39" s="32"/>
      <c r="T39" s="32"/>
      <c r="U39" s="32"/>
      <c r="V39" s="284"/>
    </row>
    <row r="40" spans="1:22" ht="15" customHeight="1">
      <c r="B40" s="243" t="s">
        <v>368</v>
      </c>
      <c r="C40" s="252">
        <v>6091</v>
      </c>
      <c r="D40" s="256">
        <v>18708</v>
      </c>
      <c r="E40" s="243">
        <v>8760</v>
      </c>
      <c r="F40" s="243">
        <v>9948</v>
      </c>
      <c r="G40" s="243">
        <v>3</v>
      </c>
      <c r="H40" s="243">
        <v>24</v>
      </c>
      <c r="I40" s="243">
        <v>6</v>
      </c>
      <c r="J40" s="243">
        <v>4</v>
      </c>
      <c r="K40" s="243">
        <v>12</v>
      </c>
      <c r="L40" s="243">
        <v>16</v>
      </c>
      <c r="M40" s="252">
        <v>-39</v>
      </c>
      <c r="N40" s="245"/>
      <c r="O40" s="32"/>
      <c r="P40" s="32"/>
      <c r="Q40" s="32"/>
      <c r="R40" s="32"/>
      <c r="S40" s="32"/>
      <c r="T40" s="32"/>
      <c r="U40" s="32"/>
      <c r="V40" s="284"/>
    </row>
    <row r="41" spans="1:22" ht="15" customHeight="1">
      <c r="B41" s="238" t="s">
        <v>128</v>
      </c>
      <c r="C41" s="250">
        <v>6091</v>
      </c>
      <c r="D41" s="257">
        <v>18708</v>
      </c>
      <c r="E41" s="248">
        <v>8760</v>
      </c>
      <c r="F41" s="248">
        <v>9948</v>
      </c>
      <c r="G41" s="248">
        <v>3</v>
      </c>
      <c r="H41" s="248">
        <v>24</v>
      </c>
      <c r="I41" s="248">
        <v>6</v>
      </c>
      <c r="J41" s="248">
        <v>4</v>
      </c>
      <c r="K41" s="248">
        <v>12</v>
      </c>
      <c r="L41" s="248">
        <v>16</v>
      </c>
      <c r="M41" s="276">
        <v>-39</v>
      </c>
      <c r="N41" s="270"/>
      <c r="O41" s="32"/>
      <c r="P41" s="32"/>
      <c r="Q41" s="32"/>
      <c r="R41" s="32"/>
      <c r="S41" s="32"/>
      <c r="T41" s="32"/>
      <c r="U41" s="32"/>
      <c r="V41" s="284"/>
    </row>
    <row r="42" spans="1:22" ht="15" customHeight="1">
      <c r="B42" s="243" t="s">
        <v>198</v>
      </c>
      <c r="C42" s="252">
        <v>5592</v>
      </c>
      <c r="D42" s="256">
        <v>16181</v>
      </c>
      <c r="E42" s="243">
        <v>7801</v>
      </c>
      <c r="F42" s="243">
        <v>8380</v>
      </c>
      <c r="G42" s="243">
        <v>3</v>
      </c>
      <c r="H42" s="243">
        <v>28</v>
      </c>
      <c r="I42" s="243">
        <v>2</v>
      </c>
      <c r="J42" s="243">
        <v>16</v>
      </c>
      <c r="K42" s="243">
        <v>10</v>
      </c>
      <c r="L42" s="243">
        <v>8</v>
      </c>
      <c r="M42" s="252">
        <v>-25</v>
      </c>
      <c r="N42" s="245"/>
      <c r="O42" s="32"/>
      <c r="P42" s="32"/>
      <c r="Q42" s="32"/>
      <c r="R42" s="32"/>
      <c r="S42" s="32"/>
      <c r="T42" s="32"/>
      <c r="U42" s="32"/>
      <c r="V42" s="284"/>
    </row>
    <row r="43" spans="1:22" ht="15" customHeight="1">
      <c r="B43" s="238" t="s">
        <v>121</v>
      </c>
      <c r="C43" s="250">
        <v>4722</v>
      </c>
      <c r="D43" s="257">
        <v>13735</v>
      </c>
      <c r="E43" s="248">
        <v>6603</v>
      </c>
      <c r="F43" s="248">
        <v>7132</v>
      </c>
      <c r="G43" s="248">
        <v>2</v>
      </c>
      <c r="H43" s="248">
        <v>24</v>
      </c>
      <c r="I43" s="248">
        <v>1</v>
      </c>
      <c r="J43" s="248">
        <v>14</v>
      </c>
      <c r="K43" s="248">
        <v>7</v>
      </c>
      <c r="L43" s="248">
        <v>7</v>
      </c>
      <c r="M43" s="276">
        <v>-21</v>
      </c>
      <c r="N43" s="270"/>
      <c r="O43" s="32"/>
      <c r="P43" s="32"/>
      <c r="Q43" s="32"/>
      <c r="R43" s="32"/>
      <c r="S43" s="32"/>
      <c r="T43" s="32"/>
      <c r="U43" s="32"/>
      <c r="V43" s="284"/>
    </row>
    <row r="44" spans="1:22" ht="15" customHeight="1">
      <c r="B44" s="244" t="s">
        <v>366</v>
      </c>
      <c r="C44" s="253">
        <v>870</v>
      </c>
      <c r="D44" s="258">
        <v>2446</v>
      </c>
      <c r="E44" s="249">
        <v>1198</v>
      </c>
      <c r="F44" s="249">
        <v>1248</v>
      </c>
      <c r="G44" s="249">
        <v>1</v>
      </c>
      <c r="H44" s="249">
        <v>4</v>
      </c>
      <c r="I44" s="249">
        <v>1</v>
      </c>
      <c r="J44" s="249">
        <v>2</v>
      </c>
      <c r="K44" s="249">
        <v>3</v>
      </c>
      <c r="L44" s="249">
        <v>1</v>
      </c>
      <c r="M44" s="278">
        <v>-4</v>
      </c>
      <c r="N44" s="270"/>
      <c r="O44" s="15"/>
      <c r="P44" s="15"/>
      <c r="Q44" s="15"/>
      <c r="R44" s="15"/>
      <c r="S44" s="15"/>
      <c r="T44" s="15"/>
      <c r="U44" s="15"/>
      <c r="V44" s="272"/>
    </row>
    <row r="45" spans="1:22" ht="2.1" customHeight="1">
      <c r="A45" s="32"/>
      <c r="B45" s="245"/>
      <c r="C45" s="245"/>
      <c r="D45" s="245"/>
      <c r="E45" s="245"/>
      <c r="F45" s="245"/>
      <c r="G45" s="245"/>
      <c r="H45" s="245"/>
      <c r="I45" s="245"/>
      <c r="J45" s="245"/>
      <c r="K45" s="270"/>
      <c r="L45" s="246"/>
      <c r="M45" s="246"/>
      <c r="N45" s="246"/>
      <c r="O45" s="15"/>
      <c r="P45" s="15"/>
      <c r="Q45" s="15"/>
      <c r="R45" s="15"/>
      <c r="S45" s="15"/>
      <c r="T45" s="15"/>
      <c r="U45" s="15"/>
      <c r="V45" s="272"/>
    </row>
    <row r="46" spans="1:22" ht="15" customHeight="1">
      <c r="A46" s="15"/>
      <c r="B46" s="2" t="s">
        <v>272</v>
      </c>
      <c r="C46" s="246"/>
      <c r="D46" s="246"/>
      <c r="E46" s="246"/>
      <c r="F46" s="246"/>
      <c r="G46" s="246"/>
      <c r="H46" s="246"/>
      <c r="I46" s="246"/>
      <c r="J46" s="246"/>
      <c r="K46" s="271"/>
      <c r="L46" s="246"/>
      <c r="M46" s="246"/>
      <c r="N46" s="246"/>
      <c r="O46" s="15"/>
      <c r="P46" s="15"/>
      <c r="Q46" s="15"/>
      <c r="R46" s="15"/>
      <c r="S46" s="15"/>
      <c r="T46" s="15"/>
      <c r="U46" s="15"/>
      <c r="V46" s="272"/>
    </row>
    <row r="47" spans="1:22" ht="15" customHeight="1">
      <c r="A47" s="15"/>
      <c r="B47" s="246" t="s">
        <v>184</v>
      </c>
      <c r="C47" s="246"/>
      <c r="D47" s="246"/>
      <c r="E47" s="246"/>
      <c r="F47" s="246"/>
      <c r="G47" s="246"/>
      <c r="H47" s="246"/>
      <c r="I47" s="246"/>
      <c r="J47" s="246"/>
      <c r="K47" s="271"/>
      <c r="L47" s="246"/>
      <c r="M47" s="246"/>
      <c r="N47" s="246"/>
      <c r="O47" s="15"/>
      <c r="P47" s="15"/>
      <c r="Q47" s="15"/>
      <c r="R47" s="15"/>
      <c r="S47" s="15"/>
      <c r="T47" s="15"/>
      <c r="U47" s="15"/>
      <c r="V47" s="272"/>
    </row>
    <row r="48" spans="1:22" ht="13.5" customHeight="1">
      <c r="A48" s="15"/>
      <c r="B48" s="246" t="s">
        <v>187</v>
      </c>
      <c r="C48" s="246"/>
      <c r="D48" s="246"/>
      <c r="E48" s="246"/>
      <c r="F48" s="246"/>
      <c r="G48" s="246"/>
      <c r="H48" s="246"/>
      <c r="I48" s="246"/>
      <c r="J48" s="246"/>
      <c r="K48" s="271"/>
      <c r="L48" s="246"/>
      <c r="M48" s="246"/>
      <c r="N48" s="246"/>
      <c r="O48" s="15"/>
      <c r="P48" s="15"/>
      <c r="Q48" s="15"/>
      <c r="R48" s="15"/>
      <c r="S48" s="15"/>
      <c r="T48" s="15"/>
      <c r="U48" s="15"/>
      <c r="V48" s="272"/>
    </row>
    <row r="49" spans="1:22" ht="2.1" customHeight="1">
      <c r="A49" s="15"/>
      <c r="B49" s="15"/>
      <c r="C49" s="15"/>
      <c r="D49" s="15"/>
      <c r="E49" s="15"/>
      <c r="F49" s="15"/>
      <c r="G49" s="15"/>
      <c r="H49" s="15"/>
      <c r="I49" s="15"/>
      <c r="J49" s="15"/>
      <c r="K49" s="272"/>
      <c r="L49" s="15"/>
      <c r="M49" s="15"/>
      <c r="N49" s="15"/>
      <c r="O49" s="15"/>
      <c r="P49" s="15"/>
      <c r="Q49" s="15"/>
      <c r="R49" s="15"/>
      <c r="S49" s="15"/>
      <c r="T49" s="15"/>
      <c r="U49" s="15"/>
      <c r="V49" s="272"/>
    </row>
    <row r="50" spans="1:22" ht="13.5" customHeight="1">
      <c r="A50" s="15"/>
      <c r="B50" s="15"/>
      <c r="C50" s="15"/>
      <c r="D50" s="15"/>
      <c r="E50" s="15"/>
      <c r="F50" s="15"/>
      <c r="G50" s="15"/>
      <c r="H50" s="15"/>
      <c r="I50" s="15"/>
      <c r="J50" s="15"/>
      <c r="K50" s="272"/>
      <c r="L50" s="15"/>
      <c r="M50" s="15"/>
      <c r="N50" s="15"/>
      <c r="O50" s="15"/>
      <c r="P50" s="15"/>
      <c r="Q50" s="15"/>
      <c r="R50" s="15"/>
      <c r="S50" s="15"/>
      <c r="T50" s="15"/>
      <c r="U50" s="15"/>
      <c r="V50" s="272"/>
    </row>
    <row r="51" spans="1:22" ht="12" customHeight="1">
      <c r="A51" s="15"/>
      <c r="B51" s="15"/>
      <c r="C51" s="15"/>
      <c r="D51" s="15"/>
      <c r="E51" s="15"/>
      <c r="F51" s="15"/>
      <c r="G51" s="15"/>
      <c r="H51" s="15"/>
      <c r="I51" s="15"/>
      <c r="J51" s="15"/>
      <c r="K51" s="272"/>
      <c r="L51" s="15"/>
      <c r="M51" s="232"/>
      <c r="N51" s="232"/>
      <c r="O51" s="232"/>
      <c r="P51" s="232"/>
      <c r="Q51" s="232"/>
      <c r="R51" s="232"/>
      <c r="S51" s="232"/>
      <c r="T51" s="232"/>
      <c r="U51" s="232"/>
      <c r="V51" s="273"/>
    </row>
    <row r="52" spans="1:22" ht="12" customHeight="1">
      <c r="A52" s="15"/>
      <c r="B52" s="15"/>
      <c r="C52" s="15"/>
      <c r="D52" s="15"/>
      <c r="E52" s="15"/>
      <c r="F52" s="15"/>
      <c r="G52" s="15"/>
      <c r="H52" s="15"/>
      <c r="I52" s="15"/>
      <c r="J52" s="15"/>
      <c r="K52" s="272"/>
      <c r="L52" s="15"/>
      <c r="M52" s="15"/>
      <c r="N52" s="15"/>
      <c r="O52" s="15"/>
      <c r="P52" s="15"/>
      <c r="Q52" s="15"/>
      <c r="R52" s="15"/>
      <c r="S52" s="15"/>
      <c r="T52" s="15"/>
      <c r="U52" s="15"/>
      <c r="V52" s="272"/>
    </row>
    <row r="53" spans="1:22" ht="12" customHeight="1">
      <c r="A53" s="15"/>
      <c r="B53" s="15"/>
      <c r="C53" s="15"/>
      <c r="D53" s="15"/>
      <c r="E53" s="15"/>
      <c r="F53" s="15"/>
      <c r="G53" s="15"/>
      <c r="H53" s="15"/>
      <c r="I53" s="15"/>
      <c r="J53" s="15"/>
      <c r="K53" s="272"/>
      <c r="L53" s="15"/>
      <c r="M53" s="15"/>
      <c r="N53" s="15"/>
      <c r="O53" s="15"/>
      <c r="P53" s="15"/>
      <c r="Q53" s="15"/>
      <c r="R53" s="15"/>
      <c r="S53" s="15"/>
      <c r="T53" s="15"/>
      <c r="U53" s="15"/>
      <c r="V53" s="272"/>
    </row>
    <row r="54" spans="1:22" ht="12" customHeight="1">
      <c r="A54" s="15"/>
      <c r="B54" s="15"/>
      <c r="C54" s="15"/>
      <c r="D54" s="15"/>
      <c r="E54" s="15"/>
      <c r="F54" s="15"/>
      <c r="G54" s="15"/>
      <c r="H54" s="15"/>
      <c r="I54" s="15"/>
      <c r="J54" s="15"/>
      <c r="K54" s="272"/>
      <c r="L54" s="15"/>
      <c r="M54" s="15"/>
      <c r="N54" s="15"/>
      <c r="O54" s="15"/>
      <c r="P54" s="15"/>
      <c r="Q54" s="15"/>
      <c r="R54" s="15"/>
      <c r="S54" s="15"/>
      <c r="T54" s="15"/>
      <c r="U54" s="15"/>
      <c r="V54" s="272"/>
    </row>
    <row r="55" spans="1:22" ht="12" customHeight="1">
      <c r="A55" s="15"/>
      <c r="B55" s="15"/>
      <c r="C55" s="15"/>
      <c r="D55" s="15"/>
      <c r="E55" s="15"/>
      <c r="F55" s="15"/>
      <c r="G55" s="15"/>
      <c r="H55" s="15"/>
      <c r="I55" s="15"/>
      <c r="J55" s="15"/>
      <c r="K55" s="272"/>
      <c r="L55" s="15"/>
      <c r="M55" s="15"/>
      <c r="N55" s="15"/>
      <c r="O55" s="15"/>
      <c r="P55" s="15"/>
      <c r="Q55" s="15"/>
      <c r="R55" s="15"/>
      <c r="S55" s="15"/>
      <c r="T55" s="15"/>
      <c r="U55" s="15"/>
      <c r="V55" s="272"/>
    </row>
    <row r="56" spans="1:22" ht="12" customHeight="1">
      <c r="A56" s="15"/>
      <c r="B56" s="15"/>
      <c r="C56" s="15"/>
      <c r="D56" s="15"/>
      <c r="E56" s="15"/>
      <c r="F56" s="15"/>
      <c r="G56" s="15"/>
      <c r="H56" s="15"/>
      <c r="I56" s="15"/>
      <c r="J56" s="15"/>
      <c r="K56" s="272"/>
      <c r="L56" s="15"/>
      <c r="M56" s="232"/>
      <c r="N56" s="232"/>
      <c r="O56" s="232"/>
      <c r="P56" s="232"/>
      <c r="Q56" s="232"/>
      <c r="R56" s="232"/>
      <c r="S56" s="232"/>
      <c r="T56" s="232"/>
      <c r="U56" s="232"/>
      <c r="V56" s="273"/>
    </row>
    <row r="57" spans="1:22" ht="12" customHeight="1">
      <c r="A57" s="15"/>
      <c r="B57" s="15"/>
      <c r="C57" s="15"/>
      <c r="D57" s="15"/>
      <c r="E57" s="15"/>
      <c r="F57" s="15"/>
      <c r="G57" s="15"/>
      <c r="H57" s="15"/>
      <c r="I57" s="15"/>
      <c r="J57" s="15"/>
      <c r="K57" s="272"/>
      <c r="L57" s="15"/>
      <c r="M57" s="15"/>
      <c r="N57" s="15"/>
      <c r="O57" s="15"/>
      <c r="P57" s="15"/>
      <c r="Q57" s="15"/>
      <c r="R57" s="15"/>
      <c r="S57" s="15"/>
      <c r="T57" s="15"/>
      <c r="U57" s="15"/>
      <c r="V57" s="272"/>
    </row>
    <row r="58" spans="1:22" ht="12" customHeight="1">
      <c r="A58" s="15"/>
      <c r="B58" s="15"/>
      <c r="C58" s="15"/>
      <c r="D58" s="15"/>
      <c r="E58" s="15"/>
      <c r="F58" s="15"/>
      <c r="G58" s="15"/>
      <c r="H58" s="15"/>
      <c r="I58" s="15"/>
      <c r="J58" s="15"/>
      <c r="K58" s="272"/>
      <c r="L58" s="15"/>
      <c r="M58" s="15"/>
      <c r="N58" s="15"/>
      <c r="O58" s="15"/>
      <c r="P58" s="15"/>
      <c r="Q58" s="15"/>
      <c r="R58" s="15"/>
      <c r="S58" s="15"/>
      <c r="T58" s="15"/>
      <c r="U58" s="15"/>
      <c r="V58" s="272"/>
    </row>
    <row r="59" spans="1:22" ht="12" customHeight="1">
      <c r="A59" s="15"/>
      <c r="B59" s="15"/>
      <c r="C59" s="15"/>
      <c r="D59" s="15"/>
      <c r="E59" s="15"/>
      <c r="F59" s="15"/>
      <c r="G59" s="15"/>
      <c r="H59" s="15"/>
      <c r="I59" s="15"/>
      <c r="J59" s="15"/>
      <c r="K59" s="272"/>
      <c r="L59" s="15"/>
      <c r="M59" s="15"/>
      <c r="N59" s="15"/>
      <c r="O59" s="15"/>
      <c r="P59" s="15"/>
      <c r="Q59" s="15"/>
      <c r="R59" s="15"/>
      <c r="S59" s="15"/>
      <c r="T59" s="15"/>
      <c r="U59" s="15"/>
      <c r="V59" s="272"/>
    </row>
    <row r="60" spans="1:22" ht="12" customHeight="1">
      <c r="A60" s="15"/>
      <c r="B60" s="15"/>
      <c r="C60" s="15"/>
      <c r="D60" s="15"/>
      <c r="E60" s="15"/>
      <c r="F60" s="15"/>
      <c r="G60" s="15"/>
      <c r="H60" s="15"/>
      <c r="I60" s="15"/>
      <c r="J60" s="15"/>
      <c r="K60" s="272"/>
      <c r="L60" s="15"/>
      <c r="M60" s="15"/>
      <c r="N60" s="15"/>
      <c r="O60" s="15"/>
      <c r="P60" s="15"/>
      <c r="Q60" s="15"/>
      <c r="R60" s="15"/>
      <c r="S60" s="15"/>
      <c r="T60" s="15"/>
      <c r="U60" s="15"/>
      <c r="V60" s="272"/>
    </row>
    <row r="61" spans="1:22" ht="12" customHeight="1">
      <c r="A61" s="15"/>
      <c r="B61" s="15"/>
      <c r="C61" s="15"/>
      <c r="D61" s="15"/>
      <c r="E61" s="15"/>
      <c r="F61" s="15"/>
      <c r="G61" s="15"/>
      <c r="H61" s="15"/>
      <c r="I61" s="15"/>
      <c r="J61" s="15"/>
      <c r="K61" s="272"/>
      <c r="L61" s="15"/>
      <c r="M61" s="15"/>
      <c r="N61" s="15"/>
      <c r="O61" s="15"/>
      <c r="P61" s="15"/>
      <c r="Q61" s="15"/>
      <c r="R61" s="15"/>
      <c r="S61" s="15"/>
      <c r="T61" s="15"/>
      <c r="U61" s="15"/>
      <c r="V61" s="272"/>
    </row>
    <row r="62" spans="1:22" s="229" customFormat="1" ht="12" customHeight="1">
      <c r="A62" s="232"/>
      <c r="B62" s="232"/>
      <c r="C62" s="232"/>
      <c r="D62" s="232"/>
      <c r="E62" s="232"/>
      <c r="F62" s="232"/>
      <c r="G62" s="232"/>
      <c r="H62" s="232"/>
      <c r="I62" s="232"/>
      <c r="J62" s="232"/>
      <c r="K62" s="273"/>
      <c r="L62" s="232"/>
      <c r="M62" s="15"/>
      <c r="N62" s="15"/>
      <c r="O62" s="15"/>
      <c r="P62" s="15"/>
      <c r="Q62" s="15"/>
      <c r="R62" s="15"/>
      <c r="S62" s="15"/>
      <c r="T62" s="15"/>
      <c r="U62" s="15"/>
      <c r="V62" s="272"/>
    </row>
    <row r="63" spans="1:22" ht="12" customHeight="1">
      <c r="A63" s="15"/>
      <c r="B63" s="15"/>
      <c r="C63" s="15"/>
      <c r="D63" s="15"/>
      <c r="E63" s="15"/>
      <c r="F63" s="15"/>
      <c r="G63" s="15"/>
      <c r="H63" s="15"/>
      <c r="I63" s="15"/>
      <c r="J63" s="15"/>
      <c r="K63" s="272"/>
      <c r="L63" s="15"/>
      <c r="M63" s="15"/>
      <c r="N63" s="15"/>
      <c r="O63" s="15"/>
      <c r="P63" s="15"/>
      <c r="Q63" s="15"/>
      <c r="R63" s="15"/>
      <c r="S63" s="15"/>
      <c r="T63" s="15"/>
      <c r="U63" s="15"/>
      <c r="V63" s="272"/>
    </row>
    <row r="64" spans="1:22" ht="12" customHeight="1">
      <c r="A64" s="15"/>
      <c r="B64" s="15"/>
      <c r="C64" s="15"/>
      <c r="D64" s="15"/>
      <c r="E64" s="15"/>
      <c r="F64" s="15"/>
      <c r="G64" s="15"/>
      <c r="H64" s="15"/>
      <c r="I64" s="15"/>
      <c r="J64" s="15"/>
      <c r="K64" s="272"/>
      <c r="L64" s="15"/>
      <c r="M64" s="15"/>
      <c r="N64" s="15"/>
      <c r="O64" s="15"/>
      <c r="P64" s="15"/>
      <c r="Q64" s="15"/>
      <c r="R64" s="15"/>
      <c r="S64" s="15"/>
      <c r="T64" s="15"/>
      <c r="U64" s="15"/>
      <c r="V64" s="272"/>
    </row>
  </sheetData>
  <mergeCells count="6">
    <mergeCell ref="M9:M10"/>
    <mergeCell ref="I2:K2"/>
    <mergeCell ref="B9:B10"/>
    <mergeCell ref="C9:C10"/>
    <mergeCell ref="G9:G10"/>
    <mergeCell ref="H9:H10"/>
  </mergeCells>
  <phoneticPr fontId="6"/>
  <printOptions horizontalCentered="1" verticalCentered="1"/>
  <pageMargins left="0.39370078740157483" right="0.39370078740157483" top="0.59055118110236227" bottom="0.39370078740157483" header="0.23622047244094491" footer="0.19685039370078741"/>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120" zoomScaleSheetLayoutView="120" workbookViewId="0">
      <selection activeCell="A43" sqref="A43"/>
    </sheetView>
  </sheetViews>
  <sheetFormatPr defaultRowHeight="13.5"/>
  <cols>
    <col min="1" max="1" width="7.375" style="55" customWidth="1"/>
    <col min="2" max="3" width="10" style="55" customWidth="1"/>
    <col min="4" max="4" width="9.75" style="55" customWidth="1"/>
    <col min="5" max="5" width="5.625" style="55" customWidth="1"/>
    <col min="6" max="6" width="9" style="55" customWidth="1"/>
    <col min="7" max="16384" width="9" style="55"/>
  </cols>
  <sheetData>
    <row r="1" spans="1:5">
      <c r="A1" s="287" t="s">
        <v>266</v>
      </c>
      <c r="B1" s="293"/>
      <c r="C1" s="300"/>
      <c r="E1" s="55" t="s">
        <v>120</v>
      </c>
    </row>
    <row r="2" spans="1:5" ht="36">
      <c r="A2" s="288"/>
      <c r="B2" s="294" t="s">
        <v>68</v>
      </c>
      <c r="C2" s="301" t="s">
        <v>243</v>
      </c>
    </row>
    <row r="3" spans="1:5" ht="27">
      <c r="A3" s="289" t="s">
        <v>387</v>
      </c>
      <c r="B3" s="295">
        <v>983</v>
      </c>
      <c r="C3" s="302">
        <v>-1.48</v>
      </c>
    </row>
    <row r="4" spans="1:5">
      <c r="A4" s="290"/>
      <c r="B4" s="295">
        <v>982.28499999999997</v>
      </c>
      <c r="C4" s="302">
        <v>-1.47</v>
      </c>
    </row>
    <row r="5" spans="1:5">
      <c r="A5" s="289"/>
      <c r="B5" s="296">
        <v>981.64300000000003</v>
      </c>
      <c r="C5" s="303">
        <v>-1.47</v>
      </c>
    </row>
    <row r="6" spans="1:5">
      <c r="A6" s="290" t="s">
        <v>373</v>
      </c>
      <c r="B6" s="296">
        <v>980.68399999999997</v>
      </c>
      <c r="C6" s="303">
        <v>-1.48</v>
      </c>
    </row>
    <row r="7" spans="1:5">
      <c r="A7" s="290"/>
      <c r="B7" s="296">
        <v>979.76499999999999</v>
      </c>
      <c r="C7" s="303">
        <v>-1.49</v>
      </c>
    </row>
    <row r="8" spans="1:5">
      <c r="A8" s="289"/>
      <c r="B8" s="296">
        <v>978.75400000000002</v>
      </c>
      <c r="C8" s="303">
        <v>-1.5</v>
      </c>
    </row>
    <row r="9" spans="1:5" ht="27">
      <c r="A9" s="289" t="s">
        <v>370</v>
      </c>
      <c r="B9" s="296">
        <v>977.67499999999995</v>
      </c>
      <c r="C9" s="303">
        <v>-1.49</v>
      </c>
    </row>
    <row r="10" spans="1:5">
      <c r="A10" s="290"/>
      <c r="B10" s="296">
        <v>976.41099999999994</v>
      </c>
      <c r="C10" s="303">
        <v>-1.49</v>
      </c>
    </row>
    <row r="11" spans="1:5">
      <c r="A11" s="289"/>
      <c r="B11" s="296">
        <v>975.19</v>
      </c>
      <c r="C11" s="303">
        <v>-1.48</v>
      </c>
    </row>
    <row r="12" spans="1:5">
      <c r="A12" s="290" t="s">
        <v>374</v>
      </c>
      <c r="B12" s="296">
        <v>970.702</v>
      </c>
      <c r="C12" s="303">
        <v>-1.45</v>
      </c>
    </row>
    <row r="13" spans="1:5">
      <c r="A13" s="290" t="s">
        <v>376</v>
      </c>
      <c r="B13" s="296">
        <v>970.49599999999998</v>
      </c>
      <c r="C13" s="303">
        <v>-1.46</v>
      </c>
    </row>
    <row r="14" spans="1:5">
      <c r="A14" s="289"/>
      <c r="B14" s="296">
        <v>969.46199999999999</v>
      </c>
      <c r="C14" s="303">
        <v>-1.47</v>
      </c>
    </row>
    <row r="15" spans="1:5" ht="27">
      <c r="A15" s="289" t="s">
        <v>372</v>
      </c>
      <c r="B15" s="296">
        <v>968.58</v>
      </c>
      <c r="C15" s="303">
        <v>-1.47</v>
      </c>
    </row>
    <row r="16" spans="1:5">
      <c r="A16" s="290"/>
      <c r="B16" s="296">
        <v>967.74</v>
      </c>
      <c r="C16" s="303">
        <v>-1.48</v>
      </c>
    </row>
    <row r="17" spans="1:6">
      <c r="A17" s="289"/>
      <c r="B17" s="296">
        <v>966.96400000000006</v>
      </c>
      <c r="C17" s="303">
        <v>-1.5</v>
      </c>
    </row>
    <row r="18" spans="1:6">
      <c r="A18" s="290" t="s">
        <v>373</v>
      </c>
      <c r="B18" s="296">
        <v>965.92700000000002</v>
      </c>
      <c r="C18" s="303">
        <v>-1.5</v>
      </c>
    </row>
    <row r="19" spans="1:6">
      <c r="A19" s="290"/>
      <c r="B19" s="296">
        <v>964.93200000000002</v>
      </c>
      <c r="C19" s="303">
        <v>-1.51</v>
      </c>
    </row>
    <row r="20" spans="1:6">
      <c r="A20" s="289"/>
      <c r="B20" s="296">
        <v>963.93600000000004</v>
      </c>
      <c r="C20" s="303">
        <v>-1.51</v>
      </c>
    </row>
    <row r="21" spans="1:6">
      <c r="A21" s="290" t="s">
        <v>371</v>
      </c>
      <c r="B21" s="296">
        <v>962.78499999999997</v>
      </c>
      <c r="C21" s="303">
        <v>-1.52</v>
      </c>
    </row>
    <row r="22" spans="1:6">
      <c r="A22" s="290"/>
      <c r="B22" s="296">
        <v>961.50400000000002</v>
      </c>
      <c r="C22" s="303">
        <v>-1.53</v>
      </c>
    </row>
    <row r="23" spans="1:6">
      <c r="A23" s="289"/>
      <c r="B23" s="296">
        <v>960.27099999999996</v>
      </c>
      <c r="C23" s="303">
        <v>-1.53</v>
      </c>
    </row>
    <row r="24" spans="1:6" ht="27">
      <c r="A24" s="291" t="s">
        <v>375</v>
      </c>
      <c r="B24" s="296">
        <v>956.346</v>
      </c>
      <c r="C24" s="303">
        <v>-1.48</v>
      </c>
    </row>
    <row r="25" spans="1:6">
      <c r="A25" s="291"/>
      <c r="B25" s="296">
        <v>956.09299999999996</v>
      </c>
      <c r="C25" s="303">
        <v>-1.48</v>
      </c>
    </row>
    <row r="26" spans="1:6">
      <c r="A26" s="422"/>
      <c r="B26" s="297">
        <f>'Ｐ4～5'!B7/1000</f>
        <v>955.21100000000001</v>
      </c>
      <c r="C26" s="304">
        <f>ROUND('Ｐ2'!G49,2)</f>
        <v>-1.47</v>
      </c>
      <c r="E26" s="313"/>
    </row>
    <row r="29" spans="1:6">
      <c r="A29" s="55" t="s">
        <v>267</v>
      </c>
      <c r="F29" s="55" t="s">
        <v>111</v>
      </c>
    </row>
    <row r="30" spans="1:6" s="286" customFormat="1" ht="42" customHeight="1">
      <c r="A30" s="288"/>
      <c r="B30" s="298" t="s">
        <v>29</v>
      </c>
      <c r="C30" s="305" t="s">
        <v>15</v>
      </c>
      <c r="D30" s="309" t="s">
        <v>5</v>
      </c>
    </row>
    <row r="31" spans="1:6" s="286" customFormat="1" ht="27">
      <c r="A31" s="292" t="s">
        <v>388</v>
      </c>
      <c r="B31" s="299">
        <v>-749</v>
      </c>
      <c r="C31" s="306">
        <v>-133</v>
      </c>
      <c r="D31" s="310">
        <v>-882</v>
      </c>
    </row>
    <row r="32" spans="1:6" s="286" customFormat="1" ht="27">
      <c r="A32" s="292" t="s">
        <v>372</v>
      </c>
      <c r="B32" s="296">
        <v>-798</v>
      </c>
      <c r="C32" s="307">
        <v>-42</v>
      </c>
      <c r="D32" s="311">
        <v>-840</v>
      </c>
    </row>
    <row r="33" spans="1:4" s="286" customFormat="1" ht="27">
      <c r="A33" s="292" t="s">
        <v>377</v>
      </c>
      <c r="B33" s="296">
        <v>-883</v>
      </c>
      <c r="C33" s="307">
        <v>107</v>
      </c>
      <c r="D33" s="311">
        <v>-776</v>
      </c>
    </row>
    <row r="34" spans="1:4" s="286" customFormat="1" ht="27">
      <c r="A34" s="292" t="s">
        <v>378</v>
      </c>
      <c r="B34" s="296">
        <v>-812</v>
      </c>
      <c r="C34" s="307">
        <v>-225</v>
      </c>
      <c r="D34" s="311">
        <v>-1037</v>
      </c>
    </row>
    <row r="35" spans="1:4" s="286" customFormat="1" ht="27">
      <c r="A35" s="292" t="s">
        <v>373</v>
      </c>
      <c r="B35" s="296">
        <v>-957</v>
      </c>
      <c r="C35" s="307">
        <v>-38</v>
      </c>
      <c r="D35" s="311">
        <v>-995</v>
      </c>
    </row>
    <row r="36" spans="1:4" s="286" customFormat="1" ht="27">
      <c r="A36" s="292" t="s">
        <v>379</v>
      </c>
      <c r="B36" s="296">
        <v>-1052</v>
      </c>
      <c r="C36" s="307">
        <v>56</v>
      </c>
      <c r="D36" s="311">
        <v>-996</v>
      </c>
    </row>
    <row r="37" spans="1:4" s="286" customFormat="1" ht="27">
      <c r="A37" s="292" t="s">
        <v>380</v>
      </c>
      <c r="B37" s="296">
        <v>-1048</v>
      </c>
      <c r="C37" s="307">
        <v>-103</v>
      </c>
      <c r="D37" s="311">
        <v>-1151</v>
      </c>
    </row>
    <row r="38" spans="1:4" s="286" customFormat="1" ht="27">
      <c r="A38" s="292" t="s">
        <v>371</v>
      </c>
      <c r="B38" s="296">
        <v>-1149</v>
      </c>
      <c r="C38" s="307">
        <v>-132</v>
      </c>
      <c r="D38" s="311">
        <v>-1281</v>
      </c>
    </row>
    <row r="39" spans="1:4" s="286" customFormat="1" ht="27">
      <c r="A39" s="292" t="s">
        <v>381</v>
      </c>
      <c r="B39" s="296">
        <v>-904</v>
      </c>
      <c r="C39" s="307">
        <v>-329</v>
      </c>
      <c r="D39" s="311">
        <v>-1233</v>
      </c>
    </row>
    <row r="40" spans="1:4" s="286" customFormat="1" ht="27">
      <c r="A40" s="292" t="s">
        <v>382</v>
      </c>
      <c r="B40" s="296">
        <v>-973</v>
      </c>
      <c r="C40" s="307">
        <v>-2952</v>
      </c>
      <c r="D40" s="311">
        <v>-3925</v>
      </c>
    </row>
    <row r="41" spans="1:4" s="286" customFormat="1" ht="27">
      <c r="A41" s="292" t="s">
        <v>374</v>
      </c>
      <c r="B41" s="296">
        <v>-868</v>
      </c>
      <c r="C41" s="307">
        <v>615</v>
      </c>
      <c r="D41" s="311">
        <v>-253</v>
      </c>
    </row>
    <row r="42" spans="1:4" s="286" customFormat="1" ht="27">
      <c r="A42" s="423" t="s">
        <v>389</v>
      </c>
      <c r="B42" s="297">
        <f>'Ｐ4～5'!N7</f>
        <v>-877</v>
      </c>
      <c r="C42" s="308">
        <f>'Ｐ4～5'!AA7</f>
        <v>-5</v>
      </c>
      <c r="D42" s="312">
        <f>B42+C42</f>
        <v>-882</v>
      </c>
    </row>
  </sheetData>
  <phoneticPr fontId="6"/>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workbookViewId="0">
      <selection activeCell="A43" sqref="A43"/>
    </sheetView>
  </sheetViews>
  <sheetFormatPr defaultRowHeight="14.25"/>
  <cols>
    <col min="1" max="1" width="4.5" style="314" customWidth="1"/>
    <col min="2" max="2" width="12.5" style="315" bestFit="1" customWidth="1"/>
    <col min="3" max="3" width="13.5" style="316" bestFit="1" customWidth="1"/>
    <col min="4" max="4" width="5.5" style="316" bestFit="1" customWidth="1"/>
    <col min="5" max="5" width="2.5" style="316" customWidth="1"/>
    <col min="6" max="6" width="4.5" style="314" customWidth="1"/>
    <col min="7" max="7" width="12.5" style="315" bestFit="1" customWidth="1"/>
    <col min="8" max="8" width="13.5" style="316" bestFit="1" customWidth="1"/>
    <col min="9" max="9" width="5.5" style="316" bestFit="1" customWidth="1"/>
    <col min="10" max="10" width="2.5" style="316" customWidth="1"/>
    <col min="11" max="11" width="4.5" style="314" customWidth="1"/>
    <col min="12" max="12" width="12.5" style="315" bestFit="1" customWidth="1"/>
    <col min="13" max="13" width="13.5" style="316" bestFit="1" customWidth="1"/>
    <col min="14" max="14" width="5.5" style="316" bestFit="1" customWidth="1"/>
    <col min="15" max="15" width="9" style="316" customWidth="1"/>
    <col min="16" max="16384" width="9" style="316"/>
  </cols>
  <sheetData>
    <row r="1" spans="1:16" ht="16.5" customHeight="1">
      <c r="A1" s="315" t="s">
        <v>177</v>
      </c>
      <c r="C1" s="329"/>
      <c r="D1" s="329"/>
      <c r="F1" s="315" t="s">
        <v>249</v>
      </c>
      <c r="K1" s="315" t="s">
        <v>250</v>
      </c>
    </row>
    <row r="2" spans="1:16" s="314" customFormat="1" ht="18" customHeight="1">
      <c r="A2" s="318" t="s">
        <v>136</v>
      </c>
      <c r="B2" s="323" t="s">
        <v>133</v>
      </c>
      <c r="C2" s="330" t="s">
        <v>134</v>
      </c>
      <c r="D2" s="335" t="s">
        <v>95</v>
      </c>
      <c r="F2" s="340" t="s">
        <v>136</v>
      </c>
      <c r="G2" s="344" t="s">
        <v>133</v>
      </c>
      <c r="H2" s="330" t="s">
        <v>134</v>
      </c>
      <c r="I2" s="335" t="s">
        <v>95</v>
      </c>
      <c r="K2" s="340" t="s">
        <v>136</v>
      </c>
      <c r="L2" s="344" t="s">
        <v>133</v>
      </c>
      <c r="M2" s="330" t="s">
        <v>134</v>
      </c>
      <c r="N2" s="335" t="s">
        <v>95</v>
      </c>
    </row>
    <row r="3" spans="1:16" s="317" customFormat="1" ht="18.75" customHeight="1">
      <c r="A3" s="319">
        <v>22</v>
      </c>
      <c r="B3" s="324" t="s">
        <v>48</v>
      </c>
      <c r="C3" s="331">
        <f>'Ｐ4～5'!E36</f>
        <v>-3</v>
      </c>
      <c r="D3" s="336">
        <f t="shared" ref="D3:D27" si="0">RANK(C3,C$3:C$27,0)</f>
        <v>1</v>
      </c>
      <c r="F3" s="341">
        <v>22</v>
      </c>
      <c r="G3" s="345" t="s">
        <v>48</v>
      </c>
      <c r="H3" s="331">
        <f>'Ｐ4～5'!N36</f>
        <v>-2</v>
      </c>
      <c r="I3" s="336">
        <f t="shared" ref="I3:I27" si="1">RANK(H3,H$3:H$27,0)</f>
        <v>1</v>
      </c>
      <c r="K3" s="341">
        <v>1</v>
      </c>
      <c r="L3" s="345" t="s">
        <v>57</v>
      </c>
      <c r="M3" s="331">
        <f>'Ｐ4～5'!AA11</f>
        <v>61</v>
      </c>
      <c r="N3" s="336">
        <f t="shared" ref="N3:N27" si="2">RANK(M3,M$3:M$27)</f>
        <v>1</v>
      </c>
      <c r="P3" s="348"/>
    </row>
    <row r="4" spans="1:16" s="317" customFormat="1" ht="18.75" customHeight="1">
      <c r="A4" s="320">
        <v>15</v>
      </c>
      <c r="B4" s="325" t="s">
        <v>65</v>
      </c>
      <c r="C4" s="332">
        <f>'Ｐ4～5'!E27</f>
        <v>-4</v>
      </c>
      <c r="D4" s="337">
        <f t="shared" si="0"/>
        <v>2</v>
      </c>
      <c r="F4" s="342">
        <v>25</v>
      </c>
      <c r="G4" s="346" t="s">
        <v>132</v>
      </c>
      <c r="H4" s="332">
        <f>'Ｐ4～5'!N41</f>
        <v>-3</v>
      </c>
      <c r="I4" s="337">
        <f t="shared" si="1"/>
        <v>2</v>
      </c>
      <c r="K4" s="342">
        <v>4</v>
      </c>
      <c r="L4" s="346" t="s">
        <v>62</v>
      </c>
      <c r="M4" s="332">
        <f>'Ｐ4～5'!AA14</f>
        <v>18</v>
      </c>
      <c r="N4" s="337">
        <f t="shared" si="2"/>
        <v>2</v>
      </c>
      <c r="P4" s="348"/>
    </row>
    <row r="5" spans="1:16" s="317" customFormat="1" ht="18.75" customHeight="1">
      <c r="A5" s="320">
        <v>25</v>
      </c>
      <c r="B5" s="325" t="s">
        <v>132</v>
      </c>
      <c r="C5" s="332">
        <f>'Ｐ4～5'!E41</f>
        <v>-4</v>
      </c>
      <c r="D5" s="337">
        <f t="shared" si="0"/>
        <v>2</v>
      </c>
      <c r="F5" s="342">
        <v>19</v>
      </c>
      <c r="G5" s="346" t="s">
        <v>0</v>
      </c>
      <c r="H5" s="332">
        <f>'Ｐ4～5'!N33</f>
        <v>-4</v>
      </c>
      <c r="I5" s="337">
        <f t="shared" si="1"/>
        <v>3</v>
      </c>
      <c r="K5" s="342">
        <v>8</v>
      </c>
      <c r="L5" s="346" t="s">
        <v>21</v>
      </c>
      <c r="M5" s="332">
        <f>'Ｐ4～5'!AA18</f>
        <v>13</v>
      </c>
      <c r="N5" s="337">
        <f t="shared" si="2"/>
        <v>3</v>
      </c>
      <c r="P5" s="348"/>
    </row>
    <row r="6" spans="1:16" s="317" customFormat="1" ht="18.75" customHeight="1">
      <c r="A6" s="320">
        <v>21</v>
      </c>
      <c r="B6" s="325" t="s">
        <v>30</v>
      </c>
      <c r="C6" s="332">
        <f>'Ｐ4～5'!E35</f>
        <v>-5</v>
      </c>
      <c r="D6" s="337">
        <f t="shared" si="0"/>
        <v>4</v>
      </c>
      <c r="F6" s="342">
        <v>21</v>
      </c>
      <c r="G6" s="346" t="s">
        <v>30</v>
      </c>
      <c r="H6" s="332">
        <f>'Ｐ4～5'!N35</f>
        <v>-4</v>
      </c>
      <c r="I6" s="337">
        <f t="shared" si="1"/>
        <v>3</v>
      </c>
      <c r="K6" s="342">
        <v>3</v>
      </c>
      <c r="L6" s="346" t="s">
        <v>129</v>
      </c>
      <c r="M6" s="332">
        <f>'Ｐ4～5'!AA13</f>
        <v>10</v>
      </c>
      <c r="N6" s="337">
        <f t="shared" si="2"/>
        <v>4</v>
      </c>
      <c r="P6" s="348"/>
    </row>
    <row r="7" spans="1:16" s="317" customFormat="1" ht="18.75" customHeight="1">
      <c r="A7" s="320">
        <v>16</v>
      </c>
      <c r="B7" s="325" t="s">
        <v>74</v>
      </c>
      <c r="C7" s="332">
        <f>'Ｐ4～5'!E29</f>
        <v>-8</v>
      </c>
      <c r="D7" s="337">
        <f t="shared" si="0"/>
        <v>5</v>
      </c>
      <c r="F7" s="342">
        <v>18</v>
      </c>
      <c r="G7" s="346" t="s">
        <v>55</v>
      </c>
      <c r="H7" s="332">
        <f>'Ｐ4～5'!N31</f>
        <v>-5</v>
      </c>
      <c r="I7" s="337">
        <f t="shared" si="1"/>
        <v>5</v>
      </c>
      <c r="K7" s="342">
        <v>5</v>
      </c>
      <c r="L7" s="346" t="s">
        <v>66</v>
      </c>
      <c r="M7" s="332">
        <f>'Ｐ4～5'!AA15</f>
        <v>9</v>
      </c>
      <c r="N7" s="337">
        <f t="shared" si="2"/>
        <v>5</v>
      </c>
      <c r="P7" s="348"/>
    </row>
    <row r="8" spans="1:16" s="317" customFormat="1" ht="18.75" customHeight="1">
      <c r="A8" s="320">
        <v>19</v>
      </c>
      <c r="B8" s="325" t="s">
        <v>0</v>
      </c>
      <c r="C8" s="332">
        <f>'Ｐ4～5'!E33</f>
        <v>-8</v>
      </c>
      <c r="D8" s="337">
        <f t="shared" si="0"/>
        <v>5</v>
      </c>
      <c r="F8" s="342">
        <v>20</v>
      </c>
      <c r="G8" s="346" t="s">
        <v>76</v>
      </c>
      <c r="H8" s="332">
        <f>'Ｐ4～5'!N34</f>
        <v>-5</v>
      </c>
      <c r="I8" s="337">
        <f t="shared" si="1"/>
        <v>5</v>
      </c>
      <c r="K8" s="342">
        <v>2</v>
      </c>
      <c r="L8" s="346" t="s">
        <v>60</v>
      </c>
      <c r="M8" s="332">
        <f>'Ｐ4～5'!AA12</f>
        <v>4</v>
      </c>
      <c r="N8" s="337">
        <f t="shared" si="2"/>
        <v>6</v>
      </c>
      <c r="P8" s="348"/>
    </row>
    <row r="9" spans="1:16" s="317" customFormat="1" ht="18.75" customHeight="1">
      <c r="A9" s="320">
        <v>20</v>
      </c>
      <c r="B9" s="325" t="s">
        <v>76</v>
      </c>
      <c r="C9" s="332">
        <f>'Ｐ4～5'!E34</f>
        <v>-9</v>
      </c>
      <c r="D9" s="337">
        <f t="shared" si="0"/>
        <v>7</v>
      </c>
      <c r="F9" s="342">
        <v>15</v>
      </c>
      <c r="G9" s="346" t="s">
        <v>65</v>
      </c>
      <c r="H9" s="332">
        <f>'Ｐ4～5'!N27</f>
        <v>-6</v>
      </c>
      <c r="I9" s="337">
        <f t="shared" si="1"/>
        <v>7</v>
      </c>
      <c r="K9" s="342">
        <v>15</v>
      </c>
      <c r="L9" s="346" t="s">
        <v>65</v>
      </c>
      <c r="M9" s="332">
        <f>'Ｐ4～5'!AA27</f>
        <v>2</v>
      </c>
      <c r="N9" s="337">
        <f t="shared" si="2"/>
        <v>7</v>
      </c>
      <c r="P9" s="348"/>
    </row>
    <row r="10" spans="1:16" s="317" customFormat="1" ht="18.75" customHeight="1">
      <c r="A10" s="320">
        <v>14</v>
      </c>
      <c r="B10" s="325" t="s">
        <v>27</v>
      </c>
      <c r="C10" s="332">
        <f>'Ｐ4～5'!E25</f>
        <v>-10</v>
      </c>
      <c r="D10" s="337">
        <f t="shared" si="0"/>
        <v>8</v>
      </c>
      <c r="F10" s="342">
        <v>16</v>
      </c>
      <c r="G10" s="346" t="s">
        <v>74</v>
      </c>
      <c r="H10" s="332">
        <f>'Ｐ4～5'!N29</f>
        <v>-7</v>
      </c>
      <c r="I10" s="337">
        <f t="shared" si="1"/>
        <v>8</v>
      </c>
      <c r="K10" s="342">
        <v>24</v>
      </c>
      <c r="L10" s="346" t="s">
        <v>28</v>
      </c>
      <c r="M10" s="332">
        <f>'Ｐ4～5'!AA40</f>
        <v>1</v>
      </c>
      <c r="N10" s="337">
        <f t="shared" si="2"/>
        <v>8</v>
      </c>
      <c r="P10" s="348"/>
    </row>
    <row r="11" spans="1:16" s="317" customFormat="1" ht="18.75" customHeight="1">
      <c r="A11" s="320">
        <v>18</v>
      </c>
      <c r="B11" s="325" t="s">
        <v>55</v>
      </c>
      <c r="C11" s="332">
        <f>'Ｐ4～5'!E31</f>
        <v>-12</v>
      </c>
      <c r="D11" s="337">
        <f t="shared" si="0"/>
        <v>9</v>
      </c>
      <c r="F11" s="342">
        <v>14</v>
      </c>
      <c r="G11" s="346" t="s">
        <v>27</v>
      </c>
      <c r="H11" s="332">
        <f>'Ｐ4～5'!N25</f>
        <v>-10</v>
      </c>
      <c r="I11" s="337">
        <f t="shared" si="1"/>
        <v>9</v>
      </c>
      <c r="K11" s="342">
        <v>14</v>
      </c>
      <c r="L11" s="346" t="s">
        <v>27</v>
      </c>
      <c r="M11" s="332">
        <f>'Ｐ4～5'!AA25</f>
        <v>0</v>
      </c>
      <c r="N11" s="337">
        <f t="shared" si="2"/>
        <v>9</v>
      </c>
      <c r="P11" s="348"/>
    </row>
    <row r="12" spans="1:16" s="317" customFormat="1" ht="18.75" customHeight="1">
      <c r="A12" s="320">
        <v>24</v>
      </c>
      <c r="B12" s="325" t="s">
        <v>28</v>
      </c>
      <c r="C12" s="332">
        <f>'Ｐ4～5'!E40</f>
        <v>-21</v>
      </c>
      <c r="D12" s="337">
        <f t="shared" si="0"/>
        <v>10</v>
      </c>
      <c r="F12" s="342">
        <v>12</v>
      </c>
      <c r="G12" s="346" t="s">
        <v>75</v>
      </c>
      <c r="H12" s="332">
        <f>'Ｐ4～5'!N22</f>
        <v>-15</v>
      </c>
      <c r="I12" s="337">
        <f t="shared" si="1"/>
        <v>10</v>
      </c>
      <c r="K12" s="342">
        <v>16</v>
      </c>
      <c r="L12" s="346" t="s">
        <v>74</v>
      </c>
      <c r="M12" s="332">
        <f>'Ｐ4～5'!AA29</f>
        <v>-1</v>
      </c>
      <c r="N12" s="337">
        <f t="shared" si="2"/>
        <v>10</v>
      </c>
      <c r="P12" s="348"/>
    </row>
    <row r="13" spans="1:16" s="317" customFormat="1" ht="18.75" customHeight="1">
      <c r="A13" s="320">
        <v>5</v>
      </c>
      <c r="B13" s="325" t="s">
        <v>66</v>
      </c>
      <c r="C13" s="332">
        <f>'Ｐ4～5'!E15</f>
        <v>-25</v>
      </c>
      <c r="D13" s="337">
        <f t="shared" si="0"/>
        <v>11</v>
      </c>
      <c r="F13" s="342">
        <v>23</v>
      </c>
      <c r="G13" s="346" t="s">
        <v>91</v>
      </c>
      <c r="H13" s="332">
        <f>'Ｐ4～5'!N38</f>
        <v>-21</v>
      </c>
      <c r="I13" s="337">
        <f t="shared" si="1"/>
        <v>11</v>
      </c>
      <c r="K13" s="342">
        <v>21</v>
      </c>
      <c r="L13" s="346" t="s">
        <v>30</v>
      </c>
      <c r="M13" s="332">
        <f>'Ｐ4～5'!AA35</f>
        <v>-1</v>
      </c>
      <c r="N13" s="337">
        <f t="shared" si="2"/>
        <v>10</v>
      </c>
      <c r="P13" s="348"/>
    </row>
    <row r="14" spans="1:16" s="317" customFormat="1" ht="18.75" customHeight="1">
      <c r="A14" s="320">
        <v>9</v>
      </c>
      <c r="B14" s="325" t="s">
        <v>97</v>
      </c>
      <c r="C14" s="332">
        <f>'Ｐ4～5'!E19</f>
        <v>-27</v>
      </c>
      <c r="D14" s="337">
        <f t="shared" si="0"/>
        <v>12</v>
      </c>
      <c r="F14" s="342">
        <v>24</v>
      </c>
      <c r="G14" s="346" t="s">
        <v>28</v>
      </c>
      <c r="H14" s="332">
        <f>'Ｐ4～5'!N40</f>
        <v>-22</v>
      </c>
      <c r="I14" s="337">
        <f t="shared" si="1"/>
        <v>12</v>
      </c>
      <c r="K14" s="342">
        <v>22</v>
      </c>
      <c r="L14" s="346" t="s">
        <v>48</v>
      </c>
      <c r="M14" s="332">
        <f>'Ｐ4～5'!AA36</f>
        <v>-1</v>
      </c>
      <c r="N14" s="337">
        <f t="shared" si="2"/>
        <v>10</v>
      </c>
      <c r="P14" s="348"/>
    </row>
    <row r="15" spans="1:16" s="317" customFormat="1" ht="18.75" customHeight="1">
      <c r="A15" s="320">
        <v>13</v>
      </c>
      <c r="B15" s="325" t="s">
        <v>36</v>
      </c>
      <c r="C15" s="332">
        <f>'Ｐ4～5'!E23</f>
        <v>-29</v>
      </c>
      <c r="D15" s="337">
        <f t="shared" si="0"/>
        <v>13</v>
      </c>
      <c r="F15" s="342">
        <v>9</v>
      </c>
      <c r="G15" s="346" t="s">
        <v>97</v>
      </c>
      <c r="H15" s="332">
        <f>'Ｐ4～5'!N19</f>
        <v>-23</v>
      </c>
      <c r="I15" s="337">
        <f t="shared" si="1"/>
        <v>13</v>
      </c>
      <c r="K15" s="342">
        <v>25</v>
      </c>
      <c r="L15" s="346" t="s">
        <v>132</v>
      </c>
      <c r="M15" s="332">
        <f>'Ｐ4～5'!AA41</f>
        <v>-1</v>
      </c>
      <c r="N15" s="337">
        <f t="shared" si="2"/>
        <v>10</v>
      </c>
      <c r="P15" s="348"/>
    </row>
    <row r="16" spans="1:16" s="317" customFormat="1" ht="18.75" customHeight="1">
      <c r="A16" s="320">
        <v>11</v>
      </c>
      <c r="B16" s="325" t="s">
        <v>23</v>
      </c>
      <c r="C16" s="332">
        <f>'Ｐ4～5'!E21</f>
        <v>-30</v>
      </c>
      <c r="D16" s="337">
        <f t="shared" si="0"/>
        <v>14</v>
      </c>
      <c r="F16" s="342">
        <v>13</v>
      </c>
      <c r="G16" s="346" t="s">
        <v>36</v>
      </c>
      <c r="H16" s="332">
        <f>'Ｐ4～5'!N23</f>
        <v>-26</v>
      </c>
      <c r="I16" s="337">
        <f t="shared" si="1"/>
        <v>14</v>
      </c>
      <c r="K16" s="342">
        <v>11</v>
      </c>
      <c r="L16" s="346" t="s">
        <v>23</v>
      </c>
      <c r="M16" s="332">
        <f>'Ｐ4～5'!AA21</f>
        <v>-2</v>
      </c>
      <c r="N16" s="337">
        <f t="shared" si="2"/>
        <v>14</v>
      </c>
      <c r="P16" s="348"/>
    </row>
    <row r="17" spans="1:16" s="317" customFormat="1" ht="18.75" customHeight="1">
      <c r="A17" s="320">
        <v>12</v>
      </c>
      <c r="B17" s="325" t="s">
        <v>75</v>
      </c>
      <c r="C17" s="332">
        <f>'Ｐ4～5'!E22</f>
        <v>-31</v>
      </c>
      <c r="D17" s="337">
        <f t="shared" si="0"/>
        <v>15</v>
      </c>
      <c r="F17" s="342">
        <v>17</v>
      </c>
      <c r="G17" s="346" t="s">
        <v>79</v>
      </c>
      <c r="H17" s="332">
        <f>'Ｐ4～5'!N30</f>
        <v>-27</v>
      </c>
      <c r="I17" s="337">
        <f t="shared" si="1"/>
        <v>15</v>
      </c>
      <c r="K17" s="342">
        <v>13</v>
      </c>
      <c r="L17" s="346" t="s">
        <v>36</v>
      </c>
      <c r="M17" s="332">
        <f>'Ｐ4～5'!AA23</f>
        <v>-3</v>
      </c>
      <c r="N17" s="337">
        <f t="shared" si="2"/>
        <v>15</v>
      </c>
      <c r="P17" s="348"/>
    </row>
    <row r="18" spans="1:16" s="317" customFormat="1" ht="18.75" customHeight="1">
      <c r="A18" s="320">
        <v>17</v>
      </c>
      <c r="B18" s="325" t="s">
        <v>79</v>
      </c>
      <c r="C18" s="332">
        <f>'Ｐ4～5'!E30</f>
        <v>-36</v>
      </c>
      <c r="D18" s="337">
        <f t="shared" si="0"/>
        <v>16</v>
      </c>
      <c r="F18" s="342">
        <v>11</v>
      </c>
      <c r="G18" s="346" t="s">
        <v>23</v>
      </c>
      <c r="H18" s="332">
        <f>'Ｐ4～5'!N21</f>
        <v>-28</v>
      </c>
      <c r="I18" s="337">
        <f t="shared" si="1"/>
        <v>16</v>
      </c>
      <c r="K18" s="342">
        <v>9</v>
      </c>
      <c r="L18" s="346" t="s">
        <v>97</v>
      </c>
      <c r="M18" s="332">
        <f>'Ｐ4～5'!AA19</f>
        <v>-4</v>
      </c>
      <c r="N18" s="337">
        <f t="shared" si="2"/>
        <v>16</v>
      </c>
      <c r="P18" s="348"/>
    </row>
    <row r="19" spans="1:16" s="317" customFormat="1" ht="18.75" customHeight="1">
      <c r="A19" s="320">
        <v>23</v>
      </c>
      <c r="B19" s="325" t="s">
        <v>91</v>
      </c>
      <c r="C19" s="332">
        <f>'Ｐ4～5'!E38</f>
        <v>-39</v>
      </c>
      <c r="D19" s="337">
        <f t="shared" si="0"/>
        <v>17</v>
      </c>
      <c r="F19" s="342">
        <v>5</v>
      </c>
      <c r="G19" s="346" t="s">
        <v>66</v>
      </c>
      <c r="H19" s="332">
        <f>'Ｐ4～5'!N15</f>
        <v>-34</v>
      </c>
      <c r="I19" s="337">
        <f t="shared" si="1"/>
        <v>17</v>
      </c>
      <c r="K19" s="342">
        <v>19</v>
      </c>
      <c r="L19" s="346" t="s">
        <v>0</v>
      </c>
      <c r="M19" s="332">
        <f>'Ｐ4～5'!AA33</f>
        <v>-4</v>
      </c>
      <c r="N19" s="337">
        <f t="shared" si="2"/>
        <v>16</v>
      </c>
      <c r="P19" s="348"/>
    </row>
    <row r="20" spans="1:16" s="317" customFormat="1" ht="18.75" customHeight="1">
      <c r="A20" s="320">
        <v>8</v>
      </c>
      <c r="B20" s="325" t="s">
        <v>21</v>
      </c>
      <c r="C20" s="332">
        <f>'Ｐ4～5'!E18</f>
        <v>-48</v>
      </c>
      <c r="D20" s="337">
        <f t="shared" si="0"/>
        <v>18</v>
      </c>
      <c r="F20" s="342">
        <v>7</v>
      </c>
      <c r="G20" s="346" t="s">
        <v>18</v>
      </c>
      <c r="H20" s="332">
        <f>'Ｐ4～5'!N17</f>
        <v>-38</v>
      </c>
      <c r="I20" s="337">
        <f t="shared" si="1"/>
        <v>18</v>
      </c>
      <c r="K20" s="342">
        <v>20</v>
      </c>
      <c r="L20" s="346" t="s">
        <v>76</v>
      </c>
      <c r="M20" s="332">
        <f>'Ｐ4～5'!AA34</f>
        <v>-4</v>
      </c>
      <c r="N20" s="337">
        <f t="shared" si="2"/>
        <v>16</v>
      </c>
      <c r="P20" s="348"/>
    </row>
    <row r="21" spans="1:16" s="317" customFormat="1" ht="18.75" customHeight="1">
      <c r="A21" s="320">
        <v>2</v>
      </c>
      <c r="B21" s="325" t="s">
        <v>60</v>
      </c>
      <c r="C21" s="332">
        <f>'Ｐ4～5'!E12</f>
        <v>-49</v>
      </c>
      <c r="D21" s="337">
        <f t="shared" si="0"/>
        <v>19</v>
      </c>
      <c r="F21" s="342">
        <v>6</v>
      </c>
      <c r="G21" s="346" t="s">
        <v>72</v>
      </c>
      <c r="H21" s="332">
        <f>'Ｐ4～5'!N16</f>
        <v>-47</v>
      </c>
      <c r="I21" s="337">
        <f t="shared" si="1"/>
        <v>19</v>
      </c>
      <c r="K21" s="342">
        <v>18</v>
      </c>
      <c r="L21" s="346" t="s">
        <v>55</v>
      </c>
      <c r="M21" s="332">
        <f>'Ｐ4～5'!AA31</f>
        <v>-7</v>
      </c>
      <c r="N21" s="337">
        <f t="shared" si="2"/>
        <v>19</v>
      </c>
      <c r="P21" s="348"/>
    </row>
    <row r="22" spans="1:16" s="317" customFormat="1" ht="18.75" customHeight="1">
      <c r="A22" s="320">
        <v>6</v>
      </c>
      <c r="B22" s="325" t="s">
        <v>72</v>
      </c>
      <c r="C22" s="332">
        <f>'Ｐ4～5'!E16</f>
        <v>-59</v>
      </c>
      <c r="D22" s="337">
        <f t="shared" si="0"/>
        <v>20</v>
      </c>
      <c r="F22" s="342">
        <v>2</v>
      </c>
      <c r="G22" s="346" t="s">
        <v>60</v>
      </c>
      <c r="H22" s="332">
        <f>'Ｐ4～5'!N12</f>
        <v>-53</v>
      </c>
      <c r="I22" s="337">
        <f t="shared" si="1"/>
        <v>20</v>
      </c>
      <c r="K22" s="342">
        <v>17</v>
      </c>
      <c r="L22" s="346" t="s">
        <v>79</v>
      </c>
      <c r="M22" s="332">
        <f>'Ｐ4～5'!AA30</f>
        <v>-9</v>
      </c>
      <c r="N22" s="337">
        <f t="shared" si="2"/>
        <v>20</v>
      </c>
      <c r="P22" s="348"/>
    </row>
    <row r="23" spans="1:16" s="317" customFormat="1" ht="18.75" customHeight="1">
      <c r="A23" s="320">
        <v>7</v>
      </c>
      <c r="B23" s="325" t="s">
        <v>18</v>
      </c>
      <c r="C23" s="332">
        <f>'Ｐ4～5'!E17</f>
        <v>-59</v>
      </c>
      <c r="D23" s="337">
        <f t="shared" si="0"/>
        <v>20</v>
      </c>
      <c r="F23" s="342">
        <v>8</v>
      </c>
      <c r="G23" s="346" t="s">
        <v>21</v>
      </c>
      <c r="H23" s="332">
        <f>'Ｐ4～5'!N18</f>
        <v>-61</v>
      </c>
      <c r="I23" s="337">
        <f t="shared" si="1"/>
        <v>21</v>
      </c>
      <c r="K23" s="342">
        <v>6</v>
      </c>
      <c r="L23" s="346" t="s">
        <v>72</v>
      </c>
      <c r="M23" s="332">
        <f>'Ｐ4～5'!AA16</f>
        <v>-12</v>
      </c>
      <c r="N23" s="337">
        <f t="shared" si="2"/>
        <v>21</v>
      </c>
      <c r="P23" s="348"/>
    </row>
    <row r="24" spans="1:16" s="317" customFormat="1" ht="18.75" customHeight="1">
      <c r="A24" s="320">
        <v>3</v>
      </c>
      <c r="B24" s="325" t="s">
        <v>129</v>
      </c>
      <c r="C24" s="332">
        <f>'Ｐ4～5'!E13</f>
        <v>-62</v>
      </c>
      <c r="D24" s="337">
        <f t="shared" si="0"/>
        <v>22</v>
      </c>
      <c r="F24" s="342">
        <v>3</v>
      </c>
      <c r="G24" s="346" t="s">
        <v>129</v>
      </c>
      <c r="H24" s="332">
        <f>'Ｐ4～5'!N13</f>
        <v>-72</v>
      </c>
      <c r="I24" s="337">
        <f t="shared" si="1"/>
        <v>22</v>
      </c>
      <c r="K24" s="342">
        <v>12</v>
      </c>
      <c r="L24" s="346" t="s">
        <v>75</v>
      </c>
      <c r="M24" s="332">
        <f>'Ｐ4～5'!AA22</f>
        <v>-16</v>
      </c>
      <c r="N24" s="337">
        <f t="shared" si="2"/>
        <v>22</v>
      </c>
      <c r="P24" s="348"/>
    </row>
    <row r="25" spans="1:16" s="317" customFormat="1" ht="18.75" customHeight="1">
      <c r="A25" s="320">
        <v>4</v>
      </c>
      <c r="B25" s="325" t="s">
        <v>62</v>
      </c>
      <c r="C25" s="332">
        <f>'Ｐ4～5'!E14</f>
        <v>-68</v>
      </c>
      <c r="D25" s="337">
        <f t="shared" si="0"/>
        <v>23</v>
      </c>
      <c r="F25" s="342">
        <v>4</v>
      </c>
      <c r="G25" s="346" t="s">
        <v>62</v>
      </c>
      <c r="H25" s="332">
        <f>'Ｐ4～5'!N14</f>
        <v>-86</v>
      </c>
      <c r="I25" s="337">
        <f t="shared" si="1"/>
        <v>23</v>
      </c>
      <c r="K25" s="342">
        <v>23</v>
      </c>
      <c r="L25" s="346" t="s">
        <v>91</v>
      </c>
      <c r="M25" s="332">
        <f>'Ｐ4～5'!AA38</f>
        <v>-18</v>
      </c>
      <c r="N25" s="337">
        <f t="shared" si="2"/>
        <v>23</v>
      </c>
      <c r="P25" s="348"/>
    </row>
    <row r="26" spans="1:16" s="317" customFormat="1" ht="18.75" customHeight="1">
      <c r="A26" s="320">
        <v>1</v>
      </c>
      <c r="B26" s="325" t="s">
        <v>57</v>
      </c>
      <c r="C26" s="332">
        <f>'Ｐ4～5'!E11</f>
        <v>-109</v>
      </c>
      <c r="D26" s="337">
        <f t="shared" si="0"/>
        <v>24</v>
      </c>
      <c r="F26" s="342">
        <v>10</v>
      </c>
      <c r="G26" s="346" t="s">
        <v>87</v>
      </c>
      <c r="H26" s="332">
        <f>'Ｐ4～5'!N20</f>
        <v>-108</v>
      </c>
      <c r="I26" s="337">
        <f t="shared" si="1"/>
        <v>24</v>
      </c>
      <c r="K26" s="342">
        <v>10</v>
      </c>
      <c r="L26" s="346" t="s">
        <v>87</v>
      </c>
      <c r="M26" s="332">
        <f>'Ｐ4～5'!AA20</f>
        <v>-19</v>
      </c>
      <c r="N26" s="337">
        <f t="shared" si="2"/>
        <v>24</v>
      </c>
      <c r="P26" s="348"/>
    </row>
    <row r="27" spans="1:16" s="317" customFormat="1" ht="18.75" customHeight="1">
      <c r="A27" s="321">
        <v>10</v>
      </c>
      <c r="B27" s="326" t="s">
        <v>87</v>
      </c>
      <c r="C27" s="333">
        <f>'Ｐ4～5'!E20</f>
        <v>-127</v>
      </c>
      <c r="D27" s="338">
        <f t="shared" si="0"/>
        <v>25</v>
      </c>
      <c r="F27" s="343">
        <v>1</v>
      </c>
      <c r="G27" s="347" t="s">
        <v>57</v>
      </c>
      <c r="H27" s="333">
        <f>'Ｐ4～5'!N11</f>
        <v>-170</v>
      </c>
      <c r="I27" s="338">
        <f t="shared" si="1"/>
        <v>25</v>
      </c>
      <c r="K27" s="343">
        <v>7</v>
      </c>
      <c r="L27" s="347" t="s">
        <v>18</v>
      </c>
      <c r="M27" s="333">
        <f>'Ｐ4～5'!AA17</f>
        <v>-21</v>
      </c>
      <c r="N27" s="338">
        <f t="shared" si="2"/>
        <v>25</v>
      </c>
      <c r="P27" s="348"/>
    </row>
    <row r="28" spans="1:16" ht="6" customHeight="1">
      <c r="C28" s="329"/>
      <c r="D28" s="329"/>
    </row>
    <row r="29" spans="1:16" ht="17.25" customHeight="1">
      <c r="A29" s="322"/>
      <c r="B29" s="327" t="s">
        <v>252</v>
      </c>
      <c r="C29" s="334" t="s">
        <v>26</v>
      </c>
      <c r="D29" s="339">
        <f>COUNTIF(C$3:C$27,"&gt;0")</f>
        <v>0</v>
      </c>
      <c r="G29" s="315" t="s">
        <v>253</v>
      </c>
      <c r="H29" s="334" t="s">
        <v>26</v>
      </c>
      <c r="I29" s="339">
        <f>COUNTIF(H$3:H$27,"&gt;0")</f>
        <v>0</v>
      </c>
      <c r="L29" s="315" t="s">
        <v>254</v>
      </c>
      <c r="M29" s="334" t="s">
        <v>26</v>
      </c>
      <c r="N29" s="339">
        <f>COUNTIF(M$3:M$27,"&gt;0")</f>
        <v>8</v>
      </c>
    </row>
    <row r="30" spans="1:16" ht="17.25" customHeight="1">
      <c r="A30" s="322"/>
      <c r="B30" s="327"/>
      <c r="C30" s="334" t="s">
        <v>20</v>
      </c>
      <c r="D30" s="339">
        <f>COUNTIF(C$3:C$27,"&lt;0")</f>
        <v>25</v>
      </c>
      <c r="H30" s="334" t="s">
        <v>20</v>
      </c>
      <c r="I30" s="339">
        <f>COUNTIF(H$3:H$27,"&lt;0")</f>
        <v>25</v>
      </c>
      <c r="M30" s="334" t="s">
        <v>20</v>
      </c>
      <c r="N30" s="339">
        <f>COUNTIF(M$3:M$27,"&lt;0")</f>
        <v>16</v>
      </c>
    </row>
    <row r="31" spans="1:16" ht="17.25" customHeight="1">
      <c r="A31" s="322"/>
      <c r="B31" s="327"/>
      <c r="C31" s="334" t="s">
        <v>131</v>
      </c>
      <c r="D31" s="339">
        <f>COUNTIF(C$3:C$27,"=0")</f>
        <v>0</v>
      </c>
      <c r="H31" s="334" t="s">
        <v>131</v>
      </c>
      <c r="I31" s="339">
        <f>COUNTIF(H$3:H$27,"=0")</f>
        <v>0</v>
      </c>
      <c r="M31" s="334" t="s">
        <v>131</v>
      </c>
      <c r="N31" s="339">
        <f>COUNTIF(M$3:M$27,"=0")</f>
        <v>1</v>
      </c>
    </row>
    <row r="32" spans="1:16" ht="16.5" customHeight="1">
      <c r="B32" s="315" t="s">
        <v>126</v>
      </c>
      <c r="G32" s="315" t="s">
        <v>255</v>
      </c>
      <c r="L32" s="315" t="s">
        <v>160</v>
      </c>
    </row>
    <row r="33" spans="2:13" ht="14.1" customHeight="1">
      <c r="B33" s="328" t="s">
        <v>140</v>
      </c>
      <c r="C33" s="316">
        <f>SUM(C3:C27)</f>
        <v>-882</v>
      </c>
      <c r="G33" s="328" t="s">
        <v>140</v>
      </c>
      <c r="H33" s="316">
        <f>SUM(H3:H27)</f>
        <v>-877</v>
      </c>
      <c r="L33" s="328" t="s">
        <v>140</v>
      </c>
      <c r="M33" s="316">
        <f>SUM(M3:M27)</f>
        <v>-5</v>
      </c>
    </row>
    <row r="34" spans="2:13" ht="14.1" customHeight="1">
      <c r="B34" s="328" t="s">
        <v>47</v>
      </c>
      <c r="C34" s="316">
        <f>'Ｐ4～5'!E8</f>
        <v>-882</v>
      </c>
      <c r="G34" s="328" t="s">
        <v>137</v>
      </c>
      <c r="H34" s="316">
        <f>'Ｐ4～5'!N8</f>
        <v>-877</v>
      </c>
      <c r="L34" s="328" t="s">
        <v>138</v>
      </c>
      <c r="M34" s="316">
        <f>'Ｐ4～5'!AA8</f>
        <v>-5</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ortState ref="K3:N27">
    <sortCondition ref="N3:N27"/>
    <sortCondition ref="K3:K27"/>
  </sortState>
  <phoneticPr fontId="24"/>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人口増減RANK</vt:lpstr>
      <vt:lpstr>【要約表】!Print_Area</vt:lpstr>
      <vt:lpstr>'Ｐ2'!Print_Area</vt:lpstr>
      <vt:lpstr>'Ｐ3'!Print_Area</vt:lpstr>
      <vt:lpstr>'Ｐ4～5'!Print_Area</vt:lpstr>
      <vt:lpstr>'Ｐ7'!Print_Area</vt:lpstr>
      <vt:lpstr>人口増減RANK!Print_Area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髙橋　寿樹</cp:lastModifiedBy>
  <cp:lastPrinted>2020-06-16T02:27:09Z</cp:lastPrinted>
  <dcterms:created xsi:type="dcterms:W3CDTF">1999-11-22T06:59:10Z</dcterms:created>
  <dcterms:modified xsi:type="dcterms:W3CDTF">2020-06-16T02:35:17Z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3.0.4.0</vt:lpwstr>
      <vt:lpwstr>3.1.2.0</vt:lpwstr>
      <vt:lpwstr>3.1.3.0</vt:lpwstr>
    </vt:vector>
  </property>
  <property fmtid="{DCFEDD21-7773-49B2-8022-6FC58DB5260B}" pid="3" name="LastSavedVersion">
    <vt:lpwstr>3.1.3.0</vt:lpwstr>
  </property>
  <property fmtid="{DCFEDD21-7773-49B2-8022-6FC58DB5260B}" pid="4" name="LastSavedDate">
    <vt:filetime>2020-03-24T00:35:02Z</vt:filetime>
  </property>
</Properties>
</file>