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worksheets/sheet5.xml" ContentType="application/vnd.openxmlformats-officedocument.spreadsheetml.worksheet+xml"/>
  <Override PartName="/xl/drawings/drawing5.xml" ContentType="application/vnd.openxmlformats-officedocument.drawing+xml"/>
  <Override PartName="/xl/worksheets/sheet6.xml" ContentType="application/vnd.openxmlformats-officedocument.spreadsheetml.worksheet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10" windowHeight="12840" activeTab="5"/>
  </bookViews>
  <sheets>
    <sheet name="簡水" sheetId="6" r:id="rId1"/>
    <sheet name="公共下水道" sheetId="1" r:id="rId2"/>
    <sheet name="老人デイ" sheetId="2" r:id="rId3"/>
    <sheet name="短期入所" sheetId="3" r:id="rId4"/>
    <sheet name="介護サービス" sheetId="4" r:id="rId5"/>
    <sheet name="老人福祉施設" sheetId="5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calcPr calcId="162913" concurrentCalc="1"/>
</workbook>
</file>

<file path=xl/sharedStrings.xml><?xml version="1.0" encoding="utf-8"?>
<sst xmlns="http://schemas.openxmlformats.org/spreadsheetml/2006/main" xmlns:r="http://schemas.openxmlformats.org/officeDocument/2006/relationships" count="34" uniqueCount="34">
  <si>
    <t>日</t>
    <rPh sb="0" eb="1">
      <t>ニチ</t>
    </rPh>
    <phoneticPr fontId="19"/>
  </si>
  <si>
    <t>団体名</t>
    <rPh sb="0" eb="3">
      <t>ダンタイメイ</t>
    </rPh>
    <phoneticPr fontId="19"/>
  </si>
  <si>
    <t>抜本的な改革の取組</t>
  </si>
  <si>
    <t>事業廃止</t>
    <rPh sb="0" eb="2">
      <t>ジギョウ</t>
    </rPh>
    <rPh sb="2" eb="4">
      <t>ハイシ</t>
    </rPh>
    <phoneticPr fontId="19"/>
  </si>
  <si>
    <t>民営化・
民間譲渡</t>
    <rPh sb="0" eb="3">
      <t>ミンエイカ</t>
    </rPh>
    <rPh sb="5" eb="7">
      <t>ミンカン</t>
    </rPh>
    <rPh sb="7" eb="9">
      <t>ジョウト</t>
    </rPh>
    <phoneticPr fontId="19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</si>
  <si>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19"/>
  </si>
  <si>
    <t>・</t>
  </si>
  <si>
    <t>年</t>
    <rPh sb="0" eb="1">
      <t>ネン</t>
    </rPh>
    <phoneticPr fontId="19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</si>
  <si>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19"/>
  </si>
  <si>
    <t>広域化等</t>
    <rPh sb="0" eb="3">
      <t>コウイキカ</t>
    </rPh>
    <rPh sb="3" eb="4">
      <t>トウ</t>
    </rPh>
    <phoneticPr fontId="19"/>
  </si>
  <si>
    <t>指定管理者
制度</t>
    <rPh sb="0" eb="2">
      <t>シテイ</t>
    </rPh>
    <rPh sb="2" eb="5">
      <t>カンリシャ</t>
    </rPh>
    <rPh sb="6" eb="8">
      <t>セイド</t>
    </rPh>
    <phoneticPr fontId="19"/>
  </si>
  <si>
    <t>PPP/PFI方式
の活用</t>
    <rPh sb="7" eb="9">
      <t>ホウシキ</t>
    </rPh>
    <rPh sb="11" eb="13">
      <t>カツヨウ</t>
    </rPh>
    <phoneticPr fontId="19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</si>
  <si>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19"/>
  </si>
  <si>
    <t>（実施（予定）時期）</t>
    <rPh sb="1" eb="3">
      <t>ジッシ</t>
    </rPh>
    <rPh sb="4" eb="6">
      <t>ヨテイ</t>
    </rPh>
    <rPh sb="7" eb="9">
      <t>ジキ</t>
    </rPh>
    <phoneticPr fontId="19"/>
  </si>
  <si>
    <t>業種名</t>
    <rPh sb="0" eb="2">
      <t>ギョウシュ</t>
    </rPh>
    <rPh sb="2" eb="3">
      <t>メイ</t>
    </rPh>
    <phoneticPr fontId="19"/>
  </si>
  <si>
    <t>民間活用</t>
    <rPh sb="0" eb="2">
      <t>ミンカン</t>
    </rPh>
    <rPh sb="2" eb="4">
      <t>カツヨウ</t>
    </rPh>
    <phoneticPr fontId="19"/>
  </si>
  <si>
    <t>代行制</t>
    <rPh sb="0" eb="3">
      <t>ダイコウセイ</t>
    </rPh>
    <phoneticPr fontId="19"/>
  </si>
  <si>
    <t>包括的
民間委託</t>
    <rPh sb="0" eb="3">
      <t>ホウカツテキ</t>
    </rPh>
    <rPh sb="4" eb="6">
      <t>ミンカン</t>
    </rPh>
    <rPh sb="6" eb="8">
      <t>イタク</t>
    </rPh>
    <phoneticPr fontId="19"/>
  </si>
  <si>
    <t>事業名</t>
    <rPh sb="0" eb="2">
      <t>ジギョウ</t>
    </rPh>
    <rPh sb="2" eb="3">
      <t>メイ</t>
    </rPh>
    <phoneticPr fontId="19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</si>
  <si>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19"/>
  </si>
  <si>
    <t>（取組の概要及び効果）</t>
    <rPh sb="1" eb="2">
      <t>ト</t>
    </rPh>
    <rPh sb="2" eb="3">
      <t>ク</t>
    </rPh>
    <rPh sb="4" eb="6">
      <t>ガイヨウ</t>
    </rPh>
    <phoneticPr fontId="19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</si>
  <si>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19"/>
  </si>
  <si>
    <t>利用料金制</t>
    <rPh sb="0" eb="2">
      <t>リヨウ</t>
    </rPh>
    <rPh sb="2" eb="5">
      <t>リョウキンセイ</t>
    </rPh>
    <phoneticPr fontId="19"/>
  </si>
  <si>
    <t>月</t>
    <rPh sb="0" eb="1">
      <t>ガツ</t>
    </rPh>
    <phoneticPr fontId="19"/>
  </si>
  <si>
    <t>施設名</t>
    <rPh sb="0" eb="2">
      <t>シセツ</t>
    </rPh>
    <rPh sb="2" eb="3">
      <t>メイ</t>
    </rPh>
    <phoneticPr fontId="19"/>
  </si>
  <si>
    <t>取組事項</t>
    <rPh sb="0" eb="2">
      <t>トリクミ</t>
    </rPh>
    <rPh sb="2" eb="4">
      <t>ジコウ</t>
    </rPh>
    <phoneticPr fontId="19"/>
  </si>
  <si>
    <t>実施済</t>
    <rPh sb="0" eb="2">
      <t>ジッシ</t>
    </rPh>
    <rPh sb="2" eb="3">
      <t>ズ</t>
    </rPh>
    <phoneticPr fontId="19"/>
  </si>
  <si>
    <t>実施予定</t>
    <rPh sb="0" eb="2">
      <t>ジッシ</t>
    </rPh>
    <rPh sb="2" eb="4">
      <t>ヨテイ</t>
    </rPh>
    <phoneticPr fontId="19"/>
  </si>
  <si>
    <t>検討中</t>
    <rPh sb="0" eb="3">
      <t>ケントウチュウ</t>
    </rPh>
    <phoneticPr fontId="19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</si>
  <si>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19"/>
  </si>
  <si>
    <t>（取組の概要）</t>
    <rPh sb="1" eb="2">
      <t>ト</t>
    </rPh>
    <rPh sb="2" eb="3">
      <t>ク</t>
    </rPh>
    <rPh sb="4" eb="6">
      <t>ガイヨウ</t>
    </rPh>
    <phoneticPr fontId="19"/>
  </si>
  <si>
    <t>（検討状況・課題）</t>
    <rPh sb="1" eb="3">
      <t>ケントウ</t>
    </rPh>
    <rPh sb="3" eb="5">
      <t>ジョウキョウ</t>
    </rPh>
    <rPh sb="6" eb="8">
      <t>カダイ</t>
    </rPh>
    <phoneticPr fontId="19"/>
  </si>
  <si>
    <t>平成</t>
    <rPh sb="0" eb="2">
      <t>ヘイセイ</t>
    </rPh>
    <phoneticPr fontId="19"/>
  </si>
  <si>
    <t>（方式）</t>
    <rPh sb="1" eb="3">
      <t>ホウシキ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</si>
</sst>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0">
    <font>
      <sz val="11"/>
      <color theme="1"/>
      <name val="游ゴシック"/>
    </font>
    <font>
      <sz val="6"/>
      <color auto="1"/>
      <name val="游ゴシック"/>
    </font>
    <font>
      <sz val="8"/>
      <color theme="1"/>
      <name val="ＭＳ Ｐゴシック"/>
    </font>
    <font>
      <sz val="22"/>
      <color theme="1"/>
      <name val="ＭＳ Ｐゴシック"/>
    </font>
    <font>
      <sz val="18"/>
      <color theme="1"/>
      <name val="ＭＳ Ｐゴシック"/>
    </font>
    <font>
      <sz val="12"/>
      <color theme="1"/>
      <name val="ＭＳ Ｐゴシック"/>
    </font>
    <font>
      <b/>
      <sz val="18"/>
      <color theme="1"/>
      <name val="ＭＳ Ｐゴシック"/>
    </font>
    <font>
      <b/>
      <sz val="20"/>
      <color theme="1"/>
      <name val="ＭＳ Ｐゴシック"/>
    </font>
    <font>
      <sz val="20"/>
      <color theme="1"/>
      <name val="ＭＳ Ｐゴシック"/>
    </font>
    <font>
      <b/>
      <sz val="16"/>
      <color theme="1"/>
      <name val="ＭＳ Ｐゴシック"/>
    </font>
    <font>
      <sz val="14"/>
      <color theme="1"/>
      <name val="ＭＳ Ｐゴシック"/>
    </font>
    <font>
      <sz val="16"/>
      <color theme="1"/>
      <name val="ＭＳ Ｐゴシック"/>
    </font>
    <font>
      <sz val="18"/>
      <color auto="1"/>
      <name val="ＭＳ Ｐゴシック"/>
    </font>
    <font>
      <sz val="11"/>
      <color auto="1"/>
      <name val="ＭＳ Ｐゴシック"/>
    </font>
    <font>
      <b/>
      <sz val="24"/>
      <color theme="1"/>
      <name val="AR Pゴシック体M"/>
    </font>
    <font>
      <sz val="24"/>
      <color theme="1"/>
      <name val="ＭＳ Ｐゴシック"/>
    </font>
    <font>
      <b/>
      <sz val="17"/>
      <color theme="1"/>
      <name val="ＭＳ Ｐゴシック"/>
    </font>
    <font>
      <sz val="28"/>
      <color theme="1"/>
      <name val="ＭＳ Ｐゴシック"/>
    </font>
    <font>
      <b/>
      <sz val="14"/>
      <color theme="1"/>
      <name val="ＭＳ Ｐゴシック"/>
    </font>
    <font>
      <sz val="6"/>
      <color auto="1"/>
      <name val="ＭＳ Ｐゴシック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9" tint="0.4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7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5" fillId="2" borderId="2" xfId="0" applyFont="1" applyFill="1" applyBorder="1" applyAlignment="1"/>
    <xf numFmtId="0" fontId="5" fillId="2" borderId="3" xfId="0" applyFont="1" applyFill="1" applyBorder="1" applyAlignment="1"/>
    <xf numFmtId="0" fontId="5" fillId="2" borderId="4" xfId="0" applyFont="1" applyFill="1" applyBorder="1" applyAlignment="1"/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4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5" fillId="2" borderId="5" xfId="0" applyFont="1" applyFill="1" applyBorder="1" applyAlignment="1"/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5" fillId="2" borderId="6" xfId="0" applyFont="1" applyFill="1" applyBorder="1" applyAlignment="1"/>
    <xf numFmtId="0" fontId="6" fillId="2" borderId="5" xfId="0" applyFont="1" applyFill="1" applyBorder="1">
      <alignment vertical="center"/>
    </xf>
    <xf numFmtId="0" fontId="9" fillId="2" borderId="0" xfId="0" applyFont="1" applyFill="1" applyBorder="1">
      <alignment vertical="center"/>
    </xf>
    <xf numFmtId="0" fontId="10" fillId="2" borderId="7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/>
    <xf numFmtId="0" fontId="0" fillId="2" borderId="0" xfId="0" applyFill="1" applyBorder="1">
      <alignment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2" borderId="6" xfId="0" applyFill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1" fillId="2" borderId="0" xfId="0" applyFont="1" applyFill="1" applyBorder="1">
      <alignment vertical="center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4" fillId="0" borderId="0" xfId="0" applyFont="1" applyBorder="1">
      <alignment vertical="center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0" fillId="2" borderId="5" xfId="0" applyFill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0" fillId="2" borderId="0" xfId="0" applyFill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1" fillId="2" borderId="0" xfId="0" applyFont="1" applyFill="1">
      <alignment vertical="center"/>
    </xf>
    <xf numFmtId="0" fontId="5" fillId="2" borderId="0" xfId="0" applyFont="1" applyFill="1" applyBorder="1" applyAlignment="1"/>
    <xf numFmtId="0" fontId="15" fillId="2" borderId="0" xfId="0" applyFont="1" applyFill="1" applyBorder="1">
      <alignment vertical="center"/>
    </xf>
    <xf numFmtId="0" fontId="8" fillId="2" borderId="0" xfId="0" applyFont="1" applyFill="1" applyBorder="1">
      <alignment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vertical="center" shrinkToFit="1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5" fillId="2" borderId="8" xfId="0" applyFont="1" applyFill="1" applyBorder="1" applyAlignment="1"/>
    <xf numFmtId="0" fontId="5" fillId="2" borderId="7" xfId="0" applyFont="1" applyFill="1" applyBorder="1" applyAlignment="1"/>
    <xf numFmtId="0" fontId="5" fillId="2" borderId="9" xfId="0" applyFont="1" applyFill="1" applyBorder="1" applyAlignment="1"/>
    <xf numFmtId="0" fontId="11" fillId="2" borderId="0" xfId="0" applyFont="1" applyFill="1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3" fillId="0" borderId="0" xfId="0" applyFont="1" applyBorder="1" applyAlignment="1">
      <alignment vertical="center" shrinkToFit="1"/>
    </xf>
    <xf numFmtId="0" fontId="0" fillId="2" borderId="8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9" xfId="0" applyFill="1" applyBorder="1">
      <alignment vertical="center"/>
    </xf>
    <xf numFmtId="0" fontId="5" fillId="0" borderId="0" xfId="0" applyFont="1" applyBorder="1" applyAlignment="1"/>
    <xf numFmtId="0" fontId="15" fillId="3" borderId="2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2" borderId="0" xfId="0" applyFont="1" applyFill="1" applyBorder="1" applyAlignment="1">
      <alignment shrinkToFit="1"/>
    </xf>
    <xf numFmtId="0" fontId="11" fillId="2" borderId="0" xfId="0" applyFont="1" applyFill="1" applyBorder="1" applyAlignment="1">
      <alignment shrinkToFit="1"/>
    </xf>
    <xf numFmtId="0" fontId="5" fillId="0" borderId="7" xfId="0" applyFont="1" applyBorder="1" applyAlignment="1">
      <alignment horizontal="left" vertical="center" wrapText="1"/>
    </xf>
    <xf numFmtId="0" fontId="17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center" vertical="center" shrinkToFit="1"/>
    </xf>
    <xf numFmtId="0" fontId="18" fillId="0" borderId="4" xfId="0" applyFont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left" vertical="center" wrapText="1"/>
    </xf>
    <xf numFmtId="0" fontId="18" fillId="0" borderId="5" xfId="0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 shrinkToFit="1"/>
    </xf>
    <xf numFmtId="0" fontId="18" fillId="0" borderId="6" xfId="0" applyFont="1" applyBorder="1" applyAlignment="1">
      <alignment horizontal="center" vertical="center" shrinkToFit="1"/>
    </xf>
    <xf numFmtId="0" fontId="2" fillId="2" borderId="0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left" wrapText="1"/>
    </xf>
    <xf numFmtId="0" fontId="5" fillId="2" borderId="0" xfId="0" applyFont="1" applyFill="1" applyBorder="1" applyAlignment="1">
      <alignment horizontal="left" wrapText="1"/>
    </xf>
    <xf numFmtId="0" fontId="11" fillId="2" borderId="6" xfId="0" applyFont="1" applyFill="1" applyBorder="1" applyAlignment="1">
      <alignment wrapText="1"/>
    </xf>
    <xf numFmtId="0" fontId="18" fillId="0" borderId="8" xfId="0" applyFont="1" applyBorder="1" applyAlignment="1">
      <alignment horizontal="center" vertical="center" shrinkToFit="1"/>
    </xf>
    <xf numFmtId="0" fontId="18" fillId="0" borderId="7" xfId="0" applyFont="1" applyBorder="1" applyAlignment="1">
      <alignment horizontal="center" vertical="center" shrinkToFit="1"/>
    </xf>
    <xf numFmtId="0" fontId="18" fillId="0" borderId="9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5" fillId="2" borderId="5" xfId="0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11" fillId="2" borderId="0" xfId="0" applyFont="1" applyFill="1" applyBorder="1" applyAlignment="1">
      <alignment wrapText="1"/>
    </xf>
    <xf numFmtId="0" fontId="5" fillId="2" borderId="5" xfId="0" applyFont="1" applyFill="1" applyBorder="1" applyAlignment="1">
      <alignment shrinkToFit="1"/>
    </xf>
    <xf numFmtId="0" fontId="10" fillId="2" borderId="0" xfId="0" applyFont="1" applyFill="1" applyBorder="1">
      <alignment vertical="center"/>
    </xf>
    <xf numFmtId="0" fontId="9" fillId="2" borderId="0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11" fillId="2" borderId="6" xfId="0" applyFont="1" applyFill="1" applyBorder="1" applyAlignment="1"/>
    <xf numFmtId="0" fontId="8" fillId="0" borderId="5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5" fillId="0" borderId="0" xfId="0" applyFont="1">
      <alignment vertical="center"/>
    </xf>
  </cellXfs>
  <cellStyles count="1">
    <cellStyle name="標準" xfId="0" builtinId="0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worksheet" Target="worksheets/sheet4.xml" Id="rId4" /><Relationship Type="http://schemas.openxmlformats.org/officeDocument/2006/relationships/worksheet" Target="worksheets/sheet5.xml" Id="rId5" /><Relationship Type="http://schemas.openxmlformats.org/officeDocument/2006/relationships/worksheet" Target="worksheets/sheet6.xml" Id="rId6" /><Relationship Type="http://schemas.openxmlformats.org/officeDocument/2006/relationships/externalLink" Target="externalLinks/externalLink1.xml" Id="rId7" /><Relationship Type="http://schemas.openxmlformats.org/officeDocument/2006/relationships/externalLink" Target="externalLinks/externalLink2.xml" Id="rId8" /><Relationship Type="http://schemas.openxmlformats.org/officeDocument/2006/relationships/externalLink" Target="externalLinks/externalLink3.xml" Id="rId9" /><Relationship Type="http://schemas.openxmlformats.org/officeDocument/2006/relationships/externalLink" Target="externalLinks/externalLink4.xml" Id="rId10" /><Relationship Type="http://schemas.openxmlformats.org/officeDocument/2006/relationships/externalLink" Target="externalLinks/externalLink5.xml" Id="rId11" /><Relationship Type="http://schemas.openxmlformats.org/officeDocument/2006/relationships/externalLink" Target="externalLinks/externalLink6.xml" Id="rId12" /><Relationship Type="http://schemas.openxmlformats.org/officeDocument/2006/relationships/theme" Target="theme/theme1.xml" Id="rId13" /><Relationship Type="http://schemas.openxmlformats.org/officeDocument/2006/relationships/sharedStrings" Target="sharedStrings.xml" Id="rId14" /><Relationship Type="http://schemas.openxmlformats.org/officeDocument/2006/relationships/styles" Target="styles.xml" Id="rId15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69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4470" y="99695"/>
          <a:ext cx="129540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48260</xdr:colOff>
      <xdr:row>28</xdr:row>
      <xdr:rowOff>88265</xdr:rowOff>
    </xdr:from>
    <xdr:to xmlns:xdr="http://schemas.openxmlformats.org/drawingml/2006/spreadsheetDrawing">
      <xdr:col>46</xdr:col>
      <xdr:colOff>124460</xdr:colOff>
      <xdr:row>31</xdr:row>
      <xdr:rowOff>1270</xdr:rowOff>
    </xdr:to>
    <xdr:sp macro="" textlink="">
      <xdr:nvSpPr>
        <xdr:cNvPr id="13" name="角丸四角形 12"/>
        <xdr:cNvSpPr/>
      </xdr:nvSpPr>
      <xdr:spPr>
        <a:xfrm>
          <a:off x="429260" y="5739765"/>
          <a:ext cx="8458200" cy="507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69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4470" y="99695"/>
          <a:ext cx="129540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48260</xdr:colOff>
      <xdr:row>27</xdr:row>
      <xdr:rowOff>88265</xdr:rowOff>
    </xdr:from>
    <xdr:to xmlns:xdr="http://schemas.openxmlformats.org/drawingml/2006/spreadsheetDrawing">
      <xdr:col>46</xdr:col>
      <xdr:colOff>124460</xdr:colOff>
      <xdr:row>30</xdr:row>
      <xdr:rowOff>1270</xdr:rowOff>
    </xdr:to>
    <xdr:sp macro="" textlink="">
      <xdr:nvSpPr>
        <xdr:cNvPr id="13" name="角丸四角形 12"/>
        <xdr:cNvSpPr/>
      </xdr:nvSpPr>
      <xdr:spPr>
        <a:xfrm>
          <a:off x="429260" y="5541645"/>
          <a:ext cx="8458200" cy="507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69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4470" y="99695"/>
          <a:ext cx="129540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4" name="角丸四角形 3"/>
        <xdr:cNvSpPr/>
      </xdr:nvSpPr>
      <xdr:spPr>
        <a:xfrm>
          <a:off x="422910" y="5541645"/>
          <a:ext cx="495300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50</xdr:row>
      <xdr:rowOff>38100</xdr:rowOff>
    </xdr:from>
    <xdr:to xmlns:xdr="http://schemas.openxmlformats.org/drawingml/2006/spreadsheetDrawing">
      <xdr:col>19</xdr:col>
      <xdr:colOff>127000</xdr:colOff>
      <xdr:row>51</xdr:row>
      <xdr:rowOff>139700</xdr:rowOff>
    </xdr:to>
    <xdr:sp macro="" textlink="">
      <xdr:nvSpPr>
        <xdr:cNvPr id="16" name="右矢印 15"/>
        <xdr:cNvSpPr/>
      </xdr:nvSpPr>
      <xdr:spPr>
        <a:xfrm>
          <a:off x="3340100" y="10126345"/>
          <a:ext cx="40640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40</xdr:row>
      <xdr:rowOff>177800</xdr:rowOff>
    </xdr:from>
    <xdr:to xmlns:xdr="http://schemas.openxmlformats.org/drawingml/2006/spreadsheetDrawing">
      <xdr:col>19</xdr:col>
      <xdr:colOff>127000</xdr:colOff>
      <xdr:row>43</xdr:row>
      <xdr:rowOff>126365</xdr:rowOff>
    </xdr:to>
    <xdr:sp macro="" textlink="">
      <xdr:nvSpPr>
        <xdr:cNvPr id="17" name="右矢印 16"/>
        <xdr:cNvSpPr/>
      </xdr:nvSpPr>
      <xdr:spPr>
        <a:xfrm>
          <a:off x="3340100" y="8246745"/>
          <a:ext cx="406400" cy="5429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69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4470" y="99695"/>
          <a:ext cx="129540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47</xdr:row>
      <xdr:rowOff>38100</xdr:rowOff>
    </xdr:from>
    <xdr:to xmlns:xdr="http://schemas.openxmlformats.org/drawingml/2006/spreadsheetDrawing">
      <xdr:col>19</xdr:col>
      <xdr:colOff>127000</xdr:colOff>
      <xdr:row>48</xdr:row>
      <xdr:rowOff>139700</xdr:rowOff>
    </xdr:to>
    <xdr:sp macro="" textlink="">
      <xdr:nvSpPr>
        <xdr:cNvPr id="16" name="右矢印 15"/>
        <xdr:cNvSpPr/>
      </xdr:nvSpPr>
      <xdr:spPr>
        <a:xfrm>
          <a:off x="3340100" y="9531985"/>
          <a:ext cx="40640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37</xdr:row>
      <xdr:rowOff>177800</xdr:rowOff>
    </xdr:from>
    <xdr:to xmlns:xdr="http://schemas.openxmlformats.org/drawingml/2006/spreadsheetDrawing">
      <xdr:col>19</xdr:col>
      <xdr:colOff>127000</xdr:colOff>
      <xdr:row>40</xdr:row>
      <xdr:rowOff>126365</xdr:rowOff>
    </xdr:to>
    <xdr:sp macro="" textlink="">
      <xdr:nvSpPr>
        <xdr:cNvPr id="17" name="右矢印 16"/>
        <xdr:cNvSpPr/>
      </xdr:nvSpPr>
      <xdr:spPr>
        <a:xfrm>
          <a:off x="3340100" y="7652385"/>
          <a:ext cx="406400" cy="5429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69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4470" y="99695"/>
          <a:ext cx="129540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4" name="角丸四角形 3"/>
        <xdr:cNvSpPr/>
      </xdr:nvSpPr>
      <xdr:spPr>
        <a:xfrm>
          <a:off x="422910" y="5541645"/>
          <a:ext cx="495300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50</xdr:row>
      <xdr:rowOff>38100</xdr:rowOff>
    </xdr:from>
    <xdr:to xmlns:xdr="http://schemas.openxmlformats.org/drawingml/2006/spreadsheetDrawing">
      <xdr:col>19</xdr:col>
      <xdr:colOff>127000</xdr:colOff>
      <xdr:row>51</xdr:row>
      <xdr:rowOff>139700</xdr:rowOff>
    </xdr:to>
    <xdr:sp macro="" textlink="">
      <xdr:nvSpPr>
        <xdr:cNvPr id="16" name="右矢印 15"/>
        <xdr:cNvSpPr/>
      </xdr:nvSpPr>
      <xdr:spPr>
        <a:xfrm>
          <a:off x="3340100" y="10126345"/>
          <a:ext cx="40640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40</xdr:row>
      <xdr:rowOff>177800</xdr:rowOff>
    </xdr:from>
    <xdr:to xmlns:xdr="http://schemas.openxmlformats.org/drawingml/2006/spreadsheetDrawing">
      <xdr:col>19</xdr:col>
      <xdr:colOff>127000</xdr:colOff>
      <xdr:row>43</xdr:row>
      <xdr:rowOff>126365</xdr:rowOff>
    </xdr:to>
    <xdr:sp macro="" textlink="">
      <xdr:nvSpPr>
        <xdr:cNvPr id="17" name="右矢印 16"/>
        <xdr:cNvSpPr/>
      </xdr:nvSpPr>
      <xdr:spPr>
        <a:xfrm>
          <a:off x="3340100" y="8246745"/>
          <a:ext cx="406400" cy="5429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69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4470" y="99695"/>
          <a:ext cx="129540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4" name="角丸四角形 3"/>
        <xdr:cNvSpPr/>
      </xdr:nvSpPr>
      <xdr:spPr>
        <a:xfrm>
          <a:off x="422910" y="5541645"/>
          <a:ext cx="495300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50</xdr:row>
      <xdr:rowOff>38100</xdr:rowOff>
    </xdr:from>
    <xdr:to xmlns:xdr="http://schemas.openxmlformats.org/drawingml/2006/spreadsheetDrawing">
      <xdr:col>19</xdr:col>
      <xdr:colOff>127000</xdr:colOff>
      <xdr:row>51</xdr:row>
      <xdr:rowOff>139700</xdr:rowOff>
    </xdr:to>
    <xdr:sp macro="" textlink="">
      <xdr:nvSpPr>
        <xdr:cNvPr id="16" name="右矢印 15"/>
        <xdr:cNvSpPr/>
      </xdr:nvSpPr>
      <xdr:spPr>
        <a:xfrm>
          <a:off x="3340100" y="10126345"/>
          <a:ext cx="40640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40</xdr:row>
      <xdr:rowOff>177800</xdr:rowOff>
    </xdr:from>
    <xdr:to xmlns:xdr="http://schemas.openxmlformats.org/drawingml/2006/spreadsheetDrawing">
      <xdr:col>19</xdr:col>
      <xdr:colOff>127000</xdr:colOff>
      <xdr:row>43</xdr:row>
      <xdr:rowOff>126365</xdr:rowOff>
    </xdr:to>
    <xdr:sp macro="" textlink="">
      <xdr:nvSpPr>
        <xdr:cNvPr id="17" name="右矢印 16"/>
        <xdr:cNvSpPr/>
      </xdr:nvSpPr>
      <xdr:spPr>
        <a:xfrm>
          <a:off x="3340100" y="8246745"/>
          <a:ext cx="406400" cy="5429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&#65279;<?xml version="1.0" encoding="utf-8"?><Relationships xmlns="http://schemas.openxmlformats.org/package/2006/relationships"><Relationship Type="http://schemas.openxmlformats.org/officeDocument/2006/relationships/externalLinkPath" Target="file:///\\10.18.11.2\02koueikigyo\02%20&#26989;&#21209;\01%20&#20849;&#36890;&#26989;&#21209;\03%20&#21508;&#31278;&#35519;&#26619;&#12539;&#29031;&#20250;\07%20&#32076;&#21942;&#32207;&#28857;&#26908;&#35519;&#26619;&#12539;&#25244;&#26412;&#30340;&#25913;&#38761;&#21462;&#32068;&#29366;&#27841;&#35519;&#26619;\H31&#24180;&#24230;&#20316;&#26989;\01%20&#25244;&#26412;&#30340;&#12394;&#25913;&#38761;&#12398;&#21462;&#32068;&#29366;&#27841;&#35519;&#26619;\03%20&#24066;&#30010;&#26449;&#8594;&#30476;\22%20&#22823;&#28511;&#26449;&#9675;\&#19979;&#27700;_02%20&#35519;&#26619;&#31080;&#65288;H31&#25244;&#26412;&#25913;&#38761;&#35519;&#26619;&#65289;.xlsx" TargetMode="External" Id="rId1" /></Relationships>
</file>

<file path=xl/externalLinks/_rels/externalLink2.xml.rels>&#65279;<?xml version="1.0" encoding="utf-8"?><Relationships xmlns="http://schemas.openxmlformats.org/package/2006/relationships"><Relationship Type="http://schemas.openxmlformats.org/officeDocument/2006/relationships/externalLinkPath" Target="file:///\\10.18.11.2\02koueikigyo\02%20&#26989;&#21209;\01%20&#20849;&#36890;&#26989;&#21209;\03%20&#21508;&#31278;&#35519;&#26619;&#12539;&#29031;&#20250;\07%20&#32076;&#21942;&#32207;&#28857;&#26908;&#35519;&#26619;&#12539;&#25244;&#26412;&#30340;&#25913;&#38761;&#21462;&#32068;&#29366;&#27841;&#35519;&#26619;\H31&#24180;&#24230;&#20316;&#26989;\01%20&#25244;&#26412;&#30340;&#12394;&#25913;&#38761;&#12398;&#21462;&#32068;&#29366;&#27841;&#35519;&#26619;\03%20&#24066;&#30010;&#26449;&#8594;&#30476;\22%20&#22823;&#28511;&#26449;&#9675;\&#20171;&#35703;&#12469;&#12540;&#12499;&#12473;_02%20&#35519;&#26619;&#31080;&#65288;H31&#25244;&#26412;&#25913;&#38761;&#35519;&#26619;&#65289;%20&#32769;&#20154;&#12487;&#12540;&#12469;&#12540;&#12499;&#12473;&#12475;&#12531;&#12479;&#12540;.xlsx" TargetMode="External" Id="rId1" /></Relationships>
</file>

<file path=xl/externalLinks/_rels/externalLink3.xml.rels>&#65279;<?xml version="1.0" encoding="utf-8"?><Relationships xmlns="http://schemas.openxmlformats.org/package/2006/relationships"><Relationship Type="http://schemas.openxmlformats.org/officeDocument/2006/relationships/externalLinkPath" Target="file:///\\10.18.11.2\02koueikigyo\02%20&#26989;&#21209;\01%20&#20849;&#36890;&#26989;&#21209;\03%20&#21508;&#31278;&#35519;&#26619;&#12539;&#29031;&#20250;\07%20&#32076;&#21942;&#32207;&#28857;&#26908;&#35519;&#26619;&#12539;&#25244;&#26412;&#30340;&#25913;&#38761;&#21462;&#32068;&#29366;&#27841;&#35519;&#26619;\H31&#24180;&#24230;&#20316;&#26989;\01%20&#25244;&#26412;&#30340;&#12394;&#25913;&#38761;&#12398;&#21462;&#32068;&#29366;&#27841;&#35519;&#26619;\03%20&#24066;&#30010;&#26449;&#8594;&#30476;\22%20&#22823;&#28511;&#26449;&#9675;\&#20171;&#35703;&#12469;&#12540;&#12499;&#12473;_02%20&#35519;&#26619;&#31080;&#65288;H31&#25244;&#26412;&#25913;&#38761;&#35519;&#26619;&#65289;%20&#32769;&#20154;&#30701;&#26399;&#20837;&#25152;&#26045;&#35373;.xlsx" TargetMode="External" Id="rId1" /></Relationships>
</file>

<file path=xl/externalLinks/_rels/externalLink4.xml.rels>&#65279;<?xml version="1.0" encoding="utf-8"?><Relationships xmlns="http://schemas.openxmlformats.org/package/2006/relationships"><Relationship Type="http://schemas.openxmlformats.org/officeDocument/2006/relationships/externalLinkPath" Target="file:///\\10.18.11.2\02koueikigyo\02%20&#26989;&#21209;\01%20&#20849;&#36890;&#26989;&#21209;\03%20&#21508;&#31278;&#35519;&#26619;&#12539;&#29031;&#20250;\07%20&#32076;&#21942;&#32207;&#28857;&#26908;&#35519;&#26619;&#12539;&#25244;&#26412;&#30340;&#25913;&#38761;&#21462;&#32068;&#29366;&#27841;&#35519;&#26619;\H31&#24180;&#24230;&#20316;&#26989;\01%20&#25244;&#26412;&#30340;&#12394;&#25913;&#38761;&#12398;&#21462;&#32068;&#29366;&#27841;&#35519;&#26619;\03%20&#24066;&#30010;&#26449;&#8594;&#30476;\22%20&#22823;&#28511;&#26449;&#9675;\&#20171;&#35703;&#12469;&#12540;&#12499;&#12473;_02%20&#35519;&#26619;&#31080;&#65288;H31&#25244;&#26412;&#25913;&#38761;&#35519;&#26619;&#65289;_&#20171;&#35703;&#12469;&#12540;&#12499;&#12473;.xlsx" TargetMode="External" Id="rId1" /></Relationships>
</file>

<file path=xl/externalLinks/_rels/externalLink5.xml.rels>&#65279;<?xml version="1.0" encoding="utf-8"?><Relationships xmlns="http://schemas.openxmlformats.org/package/2006/relationships"><Relationship Type="http://schemas.openxmlformats.org/officeDocument/2006/relationships/externalLinkPath" Target="file:///\\10.18.11.2\02koueikigyo\02%20&#26989;&#21209;\01%20&#20849;&#36890;&#26989;&#21209;\03%20&#21508;&#31278;&#35519;&#26619;&#12539;&#29031;&#20250;\07%20&#32076;&#21942;&#32207;&#28857;&#26908;&#35519;&#26619;&#12539;&#25244;&#26412;&#30340;&#25913;&#38761;&#21462;&#32068;&#29366;&#27841;&#35519;&#26619;\H31&#24180;&#24230;&#20316;&#26989;\01%20&#25244;&#26412;&#30340;&#12394;&#25913;&#38761;&#12398;&#21462;&#32068;&#29366;&#27841;&#35519;&#26619;\03%20&#24066;&#30010;&#26449;&#8594;&#30476;\22%20&#22823;&#28511;&#26449;&#9675;\&#20171;&#35703;&#12469;&#12540;&#12499;&#12473;_02%20&#35519;&#26619;&#31080;&#65288;H31&#25244;&#26412;&#25913;&#38761;&#35519;&#26619;&#65289;_&#25351;&#23450;&#20171;&#35703;&#32769;&#20154;&#31119;&#31049;&#26045;&#35373;.xlsx" TargetMode="External" Id="rId1" /></Relationships>
</file>

<file path=xl/externalLinks/_rels/externalLink6.xml.rels>&#65279;<?xml version="1.0" encoding="utf-8"?><Relationships xmlns="http://schemas.openxmlformats.org/package/2006/relationships"><Relationship Type="http://schemas.openxmlformats.org/officeDocument/2006/relationships/externalLinkPath" Target="file:///\\10.18.11.2\02koueikigyo\02%20&#26989;&#21209;\01%20&#20849;&#36890;&#26989;&#21209;\03%20&#21508;&#31278;&#35519;&#26619;&#12539;&#29031;&#20250;\07%20&#32076;&#21942;&#32207;&#28857;&#26908;&#35519;&#26619;&#12539;&#25244;&#26412;&#30340;&#25913;&#38761;&#21462;&#32068;&#29366;&#27841;&#35519;&#26619;\H31&#24180;&#24230;&#20316;&#26989;\01%20&#25244;&#26412;&#30340;&#12394;&#25913;&#38761;&#12398;&#21462;&#32068;&#29366;&#27841;&#35519;&#26619;\03%20&#24066;&#30010;&#26449;&#8594;&#30476;\22%20&#22823;&#28511;&#26449;&#9675;\&#31777;&#26131;&#27700;&#36947;_02%20&#35519;&#26619;&#31080;&#65288;H31&#25244;&#26412;&#25913;&#38761;&#35519;&#26619;&#65289;.xlsx" TargetMode="External" Id="rId1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definedNames>
      <definedName name="_xlnm._FilterDatabase" refersTo="=団体コード!$A$5:$D$3451" sheetId="4"/>
      <definedName name="_xlnm.Print_Area" refersTo="=回答表!$A$1:$AJ$553" sheetId="0"/>
      <definedName name="_xlnm.Print_Area" refersTo="=集計用!$A$1:$FZ$26" sheetId="1"/>
      <definedName name="ガス事業" refersTo="=選択肢!$U$2:$U$3"/>
      <definedName name="その他事業" refersTo="=選択肢!$U$2:$U$3"/>
      <definedName name="と畜場事業" refersTo="=選択肢!$U$2:$U$3"/>
      <definedName name="下水道事業" refersTo="=選択肢!$U$10:$U$21"/>
      <definedName name="介護サービス事業" refersTo="=選択肢!$U$2:$U$3"/>
      <definedName name="簡易水道事業" refersTo="=選択肢!$U$2:$U$3"/>
      <definedName name="観光施設事業" refersTo="=選択肢!$U$22:$U$25"/>
      <definedName name="業種名" refersTo="=選択肢!$K$2:$K$19"/>
      <definedName name="交通事業" refersTo="=選択肢!$U$4:$U$9"/>
      <definedName name="工業用水道事業" refersTo="=選択肢!$U$2:$U$3"/>
      <definedName name="港湾整備事業" refersTo="=選択肢!$U$2:$U$3"/>
      <definedName name="市場事業" refersTo="=選択肢!$U$2:$U$3"/>
      <definedName name="事業名無し" refersTo="=選択肢!$K$3:$K$5"/>
      <definedName name="水道事業" refersTo="=選択肢!$U$2:$U$3"/>
      <definedName name="宅地造成事業" refersTo="=選択肢!$U$26:$U$28"/>
      <definedName name="駐車場整備事業" refersTo="=選択肢!$U$2:$U$3"/>
      <definedName name="電気事業" refersTo="=選択肢!$U$2:$U$3"/>
      <definedName name="病院事業" refersTo="=選択肢!$U$2:$U$3"/>
      <definedName name="有料道路事業" refersTo="=選択肢!$U$2:$U$3"/>
    </definedNames>
    <sheetDataSet>
      <sheetData sheetId="0">
        <row r="22">
          <cell r="F22" t="str">
            <v>大潟村</v>
          </cell>
        </row>
        <row r="24">
          <cell r="F24" t="str">
            <v>下水道事業</v>
          </cell>
          <cell r="W24" t="str">
            <v>公共下水</v>
          </cell>
        </row>
        <row r="26">
          <cell r="F26" t="str">
            <v>―</v>
          </cell>
        </row>
        <row r="56">
          <cell r="R56" t="str">
            <v>○</v>
          </cell>
        </row>
        <row r="536">
          <cell r="C536" t="str">
            <v>①現行の経営体制・手法で、健全な事業運営が実施できているため</v>
          </cell>
          <cell r="AQ536" t="str">
            <v>　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definedNames>
      <definedName name="_xlnm._FilterDatabase" refersTo="=団体コード!$A$5:$D$3451" sheetId="4"/>
      <definedName name="_xlnm.Print_Area" refersTo="=回答表!$A$1:$AJ$553" sheetId="0"/>
      <definedName name="_xlnm.Print_Area" refersTo="=集計用!$A$1:$FZ$26" sheetId="1"/>
      <definedName name="ガス事業" refersTo="=選択肢!$U$2:$U$3"/>
      <definedName name="その他事業" refersTo="=選択肢!$U$2:$U$3"/>
      <definedName name="と畜場事業" refersTo="=選択肢!$U$2:$U$3"/>
      <definedName name="下水道事業" refersTo="=選択肢!$U$10:$U$21"/>
      <definedName name="介護サービス事業" refersTo="=選択肢!$U$2:$U$3"/>
      <definedName name="簡易水道事業" refersTo="=選択肢!$U$2:$U$3"/>
      <definedName name="観光施設事業" refersTo="=選択肢!$U$22:$U$25"/>
      <definedName name="業種名" refersTo="=選択肢!$K$2:$K$19"/>
      <definedName name="交通事業" refersTo="=選択肢!$U$4:$U$9"/>
      <definedName name="工業用水道事業" refersTo="=選択肢!$U$2:$U$3"/>
      <definedName name="港湾整備事業" refersTo="=選択肢!$U$2:$U$3"/>
      <definedName name="市場事業" refersTo="=選択肢!$U$2:$U$3"/>
      <definedName name="事業名無し" refersTo="=選択肢!$K$3:$K$5"/>
      <definedName name="水道事業" refersTo="=選択肢!$U$2:$U$3"/>
      <definedName name="宅地造成事業" refersTo="=選択肢!$U$26:$U$28"/>
      <definedName name="駐車場整備事業" refersTo="=選択肢!$U$2:$U$3"/>
      <definedName name="電気事業" refersTo="=選択肢!$U$2:$U$3"/>
      <definedName name="病院事業" refersTo="=選択肢!$U$2:$U$3"/>
      <definedName name="有料道路事業" refersTo="=選択肢!$U$2:$U$3"/>
    </definedNames>
    <sheetDataSet>
      <sheetData sheetId="0">
        <row r="22">
          <cell r="F22" t="str">
            <v>大潟村</v>
          </cell>
        </row>
        <row r="24">
          <cell r="F24" t="str">
            <v>介護サービス事業</v>
          </cell>
          <cell r="W24" t="str">
            <v>―</v>
          </cell>
        </row>
        <row r="26">
          <cell r="F26" t="str">
            <v>老人デーサービスセンター</v>
          </cell>
        </row>
        <row r="52">
          <cell r="R52" t="str">
            <v>○</v>
          </cell>
          <cell r="X52" t="str">
            <v>○</v>
          </cell>
        </row>
        <row r="300">
          <cell r="B300" t="str">
            <v>福祉施設の維持管理と運営全般。</v>
          </cell>
        </row>
        <row r="307">
          <cell r="G307" t="str">
            <v>○</v>
          </cell>
        </row>
        <row r="312">
          <cell r="E312">
            <v>18</v>
          </cell>
        </row>
        <row r="313">
          <cell r="E313">
            <v>4</v>
          </cell>
        </row>
        <row r="314">
          <cell r="E314">
            <v>1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definedNames>
      <definedName name="_xlnm._FilterDatabase" refersTo="=団体コード!$A$5:$D$3451" sheetId="4"/>
      <definedName name="_xlnm.Print_Area" refersTo="=回答表!$A$1:$AJ$553" sheetId="0"/>
      <definedName name="_xlnm.Print_Area" refersTo="=集計用!$A$1:$FZ$26" sheetId="1"/>
      <definedName name="ガス事業" refersTo="=選択肢!$U$2:$U$3"/>
      <definedName name="その他事業" refersTo="=選択肢!$U$2:$U$3"/>
      <definedName name="と畜場事業" refersTo="=選択肢!$U$2:$U$3"/>
      <definedName name="下水道事業" refersTo="=選択肢!$U$10:$U$21"/>
      <definedName name="介護サービス事業" refersTo="=選択肢!$U$2:$U$3"/>
      <definedName name="簡易水道事業" refersTo="=選択肢!$U$2:$U$3"/>
      <definedName name="観光施設事業" refersTo="=選択肢!$U$22:$U$25"/>
      <definedName name="業種名" refersTo="=選択肢!$K$2:$K$19"/>
      <definedName name="交通事業" refersTo="=選択肢!$U$4:$U$9"/>
      <definedName name="工業用水道事業" refersTo="=選択肢!$U$2:$U$3"/>
      <definedName name="港湾整備事業" refersTo="=選択肢!$U$2:$U$3"/>
      <definedName name="市場事業" refersTo="=選択肢!$U$2:$U$3"/>
      <definedName name="事業名無し" refersTo="=選択肢!$K$3:$K$5"/>
      <definedName name="水道事業" refersTo="=選択肢!$U$2:$U$3"/>
      <definedName name="宅地造成事業" refersTo="=選択肢!$U$26:$U$28"/>
      <definedName name="駐車場整備事業" refersTo="=選択肢!$U$2:$U$3"/>
      <definedName name="電気事業" refersTo="=選択肢!$U$2:$U$3"/>
      <definedName name="病院事業" refersTo="=選択肢!$U$2:$U$3"/>
      <definedName name="有料道路事業" refersTo="=選択肢!$U$2:$U$3"/>
    </definedNames>
    <sheetDataSet>
      <sheetData sheetId="0">
        <row r="22">
          <cell r="F22" t="str">
            <v>大潟村</v>
          </cell>
        </row>
        <row r="24">
          <cell r="F24" t="str">
            <v>介護サービス事業</v>
          </cell>
          <cell r="W24" t="str">
            <v>―</v>
          </cell>
        </row>
        <row r="26">
          <cell r="F26" t="str">
            <v>老人短期入所施設</v>
          </cell>
        </row>
        <row r="52">
          <cell r="R52" t="str">
            <v>○</v>
          </cell>
          <cell r="X52" t="str">
            <v>○</v>
          </cell>
        </row>
        <row r="300">
          <cell r="B300" t="str">
            <v>福祉施設の維持管理と運営全般。</v>
          </cell>
        </row>
        <row r="307">
          <cell r="G307" t="str">
            <v>○</v>
          </cell>
        </row>
        <row r="312">
          <cell r="E312">
            <v>18</v>
          </cell>
        </row>
        <row r="313">
          <cell r="E313">
            <v>4</v>
          </cell>
        </row>
        <row r="314">
          <cell r="E314">
            <v>1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definedNames>
      <definedName name="_xlnm._FilterDatabase" refersTo="=団体コード!$A$5:$D$3451" sheetId="4"/>
      <definedName name="_xlnm.Print_Area" refersTo="=回答表!$A$1:$AJ$553" sheetId="0"/>
      <definedName name="_xlnm.Print_Area" refersTo="=集計用!$A$1:$FZ$26" sheetId="1"/>
      <definedName name="ガス事業" refersTo="=選択肢!$U$2:$U$3"/>
      <definedName name="その他事業" refersTo="=選択肢!$U$2:$U$3"/>
      <definedName name="と畜場事業" refersTo="=選択肢!$U$2:$U$3"/>
      <definedName name="下水道事業" refersTo="=選択肢!$U$10:$U$21"/>
      <definedName name="介護サービス事業" refersTo="=選択肢!$U$2:$U$3"/>
      <definedName name="簡易水道事業" refersTo="=選択肢!$U$2:$U$3"/>
      <definedName name="観光施設事業" refersTo="=選択肢!$U$22:$U$25"/>
      <definedName name="業種名" refersTo="=選択肢!$K$2:$K$19"/>
      <definedName name="交通事業" refersTo="=選択肢!$U$4:$U$9"/>
      <definedName name="工業用水道事業" refersTo="=選択肢!$U$2:$U$3"/>
      <definedName name="港湾整備事業" refersTo="=選択肢!$U$2:$U$3"/>
      <definedName name="市場事業" refersTo="=選択肢!$U$2:$U$3"/>
      <definedName name="事業名無し" refersTo="=選択肢!$K$3:$K$5"/>
      <definedName name="水道事業" refersTo="=選択肢!$U$2:$U$3"/>
      <definedName name="宅地造成事業" refersTo="=選択肢!$U$26:$U$28"/>
      <definedName name="駐車場整備事業" refersTo="=選択肢!$U$2:$U$3"/>
      <definedName name="電気事業" refersTo="=選択肢!$U$2:$U$3"/>
      <definedName name="病院事業" refersTo="=選択肢!$U$2:$U$3"/>
      <definedName name="有料道路事業" refersTo="=選択肢!$U$2:$U$3"/>
    </definedNames>
    <sheetDataSet>
      <sheetData sheetId="0">
        <row r="22">
          <cell r="F22" t="str">
            <v>大潟村</v>
          </cell>
        </row>
        <row r="24">
          <cell r="F24" t="str">
            <v>介護サービス事業</v>
          </cell>
          <cell r="W24" t="str">
            <v>―</v>
          </cell>
        </row>
        <row r="26">
          <cell r="F26" t="str">
            <v>介護サービス事業特別会計</v>
          </cell>
        </row>
        <row r="52">
          <cell r="R52" t="str">
            <v>○</v>
          </cell>
          <cell r="X52" t="str">
            <v>○</v>
          </cell>
        </row>
        <row r="300">
          <cell r="B300" t="str">
            <v>福祉施設の維持管理と運営全般。</v>
          </cell>
        </row>
        <row r="307">
          <cell r="G307" t="str">
            <v>○</v>
          </cell>
        </row>
        <row r="312">
          <cell r="E312">
            <v>18</v>
          </cell>
        </row>
        <row r="313">
          <cell r="E313">
            <v>4</v>
          </cell>
        </row>
        <row r="314">
          <cell r="E314">
            <v>1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definedNames>
      <definedName name="_xlnm._FilterDatabase" refersTo="=団体コード!$A$5:$D$3451" sheetId="4"/>
      <definedName name="_xlnm.Print_Area" refersTo="=回答表!$A$1:$AJ$553" sheetId="0"/>
      <definedName name="_xlnm.Print_Area" refersTo="=集計用!$A$1:$FZ$26" sheetId="1"/>
      <definedName name="ガス事業" refersTo="=選択肢!$U$2:$U$3"/>
      <definedName name="その他事業" refersTo="=選択肢!$U$2:$U$3"/>
      <definedName name="と畜場事業" refersTo="=選択肢!$U$2:$U$3"/>
      <definedName name="下水道事業" refersTo="=選択肢!$U$10:$U$21"/>
      <definedName name="介護サービス事業" refersTo="=選択肢!$U$2:$U$3"/>
      <definedName name="簡易水道事業" refersTo="=選択肢!$U$2:$U$3"/>
      <definedName name="観光施設事業" refersTo="=選択肢!$U$22:$U$25"/>
      <definedName name="業種名" refersTo="=選択肢!$K$2:$K$19"/>
      <definedName name="交通事業" refersTo="=選択肢!$U$4:$U$9"/>
      <definedName name="工業用水道事業" refersTo="=選択肢!$U$2:$U$3"/>
      <definedName name="港湾整備事業" refersTo="=選択肢!$U$2:$U$3"/>
      <definedName name="市場事業" refersTo="=選択肢!$U$2:$U$3"/>
      <definedName name="事業名無し" refersTo="=選択肢!$K$3:$K$5"/>
      <definedName name="水道事業" refersTo="=選択肢!$U$2:$U$3"/>
      <definedName name="宅地造成事業" refersTo="=選択肢!$U$26:$U$28"/>
      <definedName name="駐車場整備事業" refersTo="=選択肢!$U$2:$U$3"/>
      <definedName name="電気事業" refersTo="=選択肢!$U$2:$U$3"/>
      <definedName name="病院事業" refersTo="=選択肢!$U$2:$U$3"/>
      <definedName name="有料道路事業" refersTo="=選択肢!$U$2:$U$3"/>
    </definedNames>
    <sheetDataSet>
      <sheetData sheetId="0">
        <row r="22">
          <cell r="F22" t="str">
            <v>大潟村</v>
          </cell>
        </row>
        <row r="24">
          <cell r="F24" t="str">
            <v>介護サービス事業</v>
          </cell>
          <cell r="W24" t="str">
            <v>―</v>
          </cell>
        </row>
        <row r="26">
          <cell r="F26" t="str">
            <v>指定介護老人福祉施設</v>
          </cell>
        </row>
        <row r="52">
          <cell r="R52" t="str">
            <v>○</v>
          </cell>
          <cell r="X52" t="str">
            <v>○</v>
          </cell>
        </row>
        <row r="300">
          <cell r="B300" t="str">
            <v>福祉施設の維持管理と運営全般。</v>
          </cell>
        </row>
        <row r="307">
          <cell r="G307" t="str">
            <v>○</v>
          </cell>
        </row>
        <row r="312">
          <cell r="E312">
            <v>18</v>
          </cell>
        </row>
        <row r="313">
          <cell r="E313">
            <v>4</v>
          </cell>
        </row>
        <row r="314">
          <cell r="E314">
            <v>1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definedNames>
      <definedName name="_xlnm._FilterDatabase" refersTo="=団体コード!$A$5:$D$3451" sheetId="4"/>
      <definedName name="_xlnm.Print_Area" refersTo="=回答表!$A$1:$AJ$553" sheetId="0"/>
      <definedName name="_xlnm.Print_Area" refersTo="=集計用!$A$1:$FZ$26" sheetId="1"/>
      <definedName name="ガス事業" refersTo="=選択肢!$U$2:$U$3"/>
      <definedName name="その他事業" refersTo="=選択肢!$U$2:$U$3"/>
      <definedName name="と畜場事業" refersTo="=選択肢!$U$2:$U$3"/>
      <definedName name="下水道事業" refersTo="=選択肢!$U$10:$U$21"/>
      <definedName name="介護サービス事業" refersTo="=選択肢!$U$2:$U$3"/>
      <definedName name="簡易水道事業" refersTo="=選択肢!$U$2:$U$3"/>
      <definedName name="観光施設事業" refersTo="=選択肢!$U$22:$U$25"/>
      <definedName name="業種名" refersTo="=選択肢!$K$2:$K$19"/>
      <definedName name="交通事業" refersTo="=選択肢!$U$4:$U$9"/>
      <definedName name="工業用水道事業" refersTo="=選択肢!$U$2:$U$3"/>
      <definedName name="港湾整備事業" refersTo="=選択肢!$U$2:$U$3"/>
      <definedName name="市場事業" refersTo="=選択肢!$U$2:$U$3"/>
      <definedName name="事業名無し" refersTo="=選択肢!$K$3:$K$5"/>
      <definedName name="水道事業" refersTo="=選択肢!$U$2:$U$3"/>
      <definedName name="宅地造成事業" refersTo="=選択肢!$U$26:$U$28"/>
      <definedName name="駐車場整備事業" refersTo="=選択肢!$U$2:$U$3"/>
      <definedName name="電気事業" refersTo="=選択肢!$U$2:$U$3"/>
      <definedName name="病院事業" refersTo="=選択肢!$U$2:$U$3"/>
      <definedName name="有料道路事業" refersTo="=選択肢!$U$2:$U$3"/>
    </definedNames>
    <sheetDataSet>
      <sheetData sheetId="0">
        <row r="22">
          <cell r="F22" t="str">
            <v>大潟村</v>
          </cell>
        </row>
        <row r="24">
          <cell r="F24" t="str">
            <v>簡易水道事業</v>
          </cell>
          <cell r="W24" t="str">
            <v>―</v>
          </cell>
        </row>
        <row r="26">
          <cell r="F26" t="str">
            <v>―</v>
          </cell>
        </row>
        <row r="49">
          <cell r="R49" t="str">
            <v xml:space="preserve"> </v>
          </cell>
        </row>
        <row r="56">
          <cell r="R56" t="str">
            <v>○</v>
          </cell>
        </row>
        <row r="536">
          <cell r="C536" t="str">
            <v>①現行の経営体制・手法で、健全な事業運営が実施できているため</v>
          </cell>
          <cell r="AQ536" t="str">
            <v>　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../drawings/drawing1.xml" Id="rId1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drawing" Target="../drawings/drawing2.xml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drawing" Target="../drawings/drawing3.xml" Id="rId1" /></Relationships>
</file>

<file path=xl/worksheets/_rels/sheet4.xml.rels>&#65279;<?xml version="1.0" encoding="utf-8"?><Relationships xmlns="http://schemas.openxmlformats.org/package/2006/relationships"><Relationship Type="http://schemas.openxmlformats.org/officeDocument/2006/relationships/drawing" Target="../drawings/drawing4.xml" Id="rId1" /></Relationships>
</file>

<file path=xl/worksheets/_rels/sheet5.xml.rels>&#65279;<?xml version="1.0" encoding="utf-8"?><Relationships xmlns="http://schemas.openxmlformats.org/package/2006/relationships"><Relationship Type="http://schemas.openxmlformats.org/officeDocument/2006/relationships/drawing" Target="../drawings/drawing5.xml" Id="rId1" /></Relationships>
</file>

<file path=xl/worksheets/_rels/sheet6.xml.rels>&#65279;<?xml version="1.0" encoding="utf-8"?><Relationships xmlns="http://schemas.openxmlformats.org/package/2006/relationships"><Relationship Type="http://schemas.openxmlformats.org/officeDocument/2006/relationships/drawing" Target="../drawings/drawing6.xml" Id="rId1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C2:BR51"/>
  <sheetViews>
    <sheetView topLeftCell="A10" workbookViewId="0">
      <selection activeCell="D46" sqref="D46:BP50"/>
    </sheetView>
  </sheetViews>
  <sheetFormatPr defaultRowHeight="18.75"/>
  <cols>
    <col min="1" max="70" width="2.5" customWidth="1"/>
    <col min="71" max="16384" width="9" customWidth="1"/>
  </cols>
  <sheetData>
    <row r="1" spans="3:70" ht="15.6" customHeight="1"/>
    <row r="2" spans="3:70" ht="15.6" customHeight="1">
      <c r="C2" s="1"/>
      <c r="D2" s="1"/>
      <c r="E2" s="1"/>
      <c r="F2" s="1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</row>
    <row r="3" spans="3:70" ht="15.6" customHeight="1"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</row>
    <row r="4" spans="3:70" ht="15.6" customHeight="1"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</row>
    <row r="5" spans="3:70" ht="15.6" customHeight="1"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</row>
    <row r="6" spans="3:70" ht="15.6" customHeight="1"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82"/>
      <c r="AR6" s="82"/>
      <c r="AS6" s="82"/>
      <c r="AT6" s="82"/>
      <c r="AU6" s="82"/>
      <c r="AV6" s="82"/>
      <c r="AW6" s="82"/>
      <c r="AX6" s="82"/>
      <c r="AY6" s="82"/>
    </row>
    <row r="7" spans="3:70" ht="15.6" customHeight="1"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82"/>
      <c r="AR7" s="82"/>
      <c r="AS7" s="82"/>
      <c r="AT7" s="82"/>
      <c r="AU7" s="82"/>
      <c r="AV7" s="82"/>
      <c r="AW7" s="82"/>
      <c r="AX7" s="82"/>
      <c r="AY7" s="82"/>
    </row>
    <row r="8" spans="3:70" ht="15.6" customHeight="1">
      <c r="C8" s="2" t="s">
        <v>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52" t="s">
        <v>14</v>
      </c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76"/>
      <c r="AO8" s="52" t="s">
        <v>18</v>
      </c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76"/>
      <c r="BF8" s="2" t="s">
        <v>24</v>
      </c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115"/>
    </row>
    <row r="9" spans="3:70" ht="15.6" customHeight="1"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53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75"/>
      <c r="AI9" s="75"/>
      <c r="AJ9" s="75"/>
      <c r="AK9" s="75"/>
      <c r="AL9" s="75"/>
      <c r="AM9" s="75"/>
      <c r="AN9" s="77"/>
      <c r="AO9" s="53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7"/>
      <c r="BF9" s="102"/>
      <c r="BG9" s="102"/>
      <c r="BH9" s="102"/>
      <c r="BI9" s="102"/>
      <c r="BJ9" s="102"/>
      <c r="BK9" s="102"/>
      <c r="BL9" s="102"/>
      <c r="BM9" s="102"/>
      <c r="BN9" s="102"/>
      <c r="BO9" s="102"/>
      <c r="BP9" s="102"/>
      <c r="BQ9" s="115"/>
    </row>
    <row r="10" spans="3:70" ht="15.6" customHeight="1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54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78"/>
      <c r="AO10" s="54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78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115"/>
    </row>
    <row r="11" spans="3:70" ht="15.6" customHeight="1">
      <c r="C11" s="4" t="str">
        <f>IF(COUNTIF([6]回答表!F22,"*")&gt;0,[6]回答表!F22,"")</f>
        <v>大潟村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55" t="str">
        <f>IF(COUNTIF([6]回答表!F24,"*")&gt;0,[6]回答表!F24,"")</f>
        <v>簡易水道事業</v>
      </c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59"/>
      <c r="AG11" s="59"/>
      <c r="AH11" s="59"/>
      <c r="AI11" s="59"/>
      <c r="AJ11" s="59"/>
      <c r="AK11" s="59"/>
      <c r="AL11" s="59"/>
      <c r="AM11" s="59"/>
      <c r="AN11" s="76"/>
      <c r="AO11" s="81" t="str">
        <f>IF(COUNTIF([6]回答表!W24,"*")&gt;0,[6]回答表!W24,"")</f>
        <v>―</v>
      </c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76"/>
      <c r="BF11" s="4" t="str">
        <f>IF(COUNTIF([6]回答表!F26,"*")&gt;0,[6]回答表!F26,"")</f>
        <v>―</v>
      </c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11"/>
    </row>
    <row r="12" spans="3:70" ht="15.6" customHeight="1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56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0"/>
      <c r="AG12" s="60"/>
      <c r="AH12" s="75"/>
      <c r="AI12" s="75"/>
      <c r="AJ12" s="75"/>
      <c r="AK12" s="75"/>
      <c r="AL12" s="75"/>
      <c r="AM12" s="75"/>
      <c r="AN12" s="77"/>
      <c r="AO12" s="53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7"/>
      <c r="BF12" s="102"/>
      <c r="BG12" s="102"/>
      <c r="BH12" s="102"/>
      <c r="BI12" s="102"/>
      <c r="BJ12" s="102"/>
      <c r="BK12" s="102"/>
      <c r="BL12" s="102"/>
      <c r="BM12" s="102"/>
      <c r="BN12" s="102"/>
      <c r="BO12" s="102"/>
      <c r="BP12" s="102"/>
      <c r="BQ12" s="11"/>
    </row>
    <row r="13" spans="3:70" ht="15.6" customHeight="1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57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1"/>
      <c r="AG13" s="61"/>
      <c r="AH13" s="61"/>
      <c r="AI13" s="61"/>
      <c r="AJ13" s="61"/>
      <c r="AK13" s="61"/>
      <c r="AL13" s="61"/>
      <c r="AM13" s="61"/>
      <c r="AN13" s="78"/>
      <c r="AO13" s="54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78"/>
      <c r="BF13" s="102"/>
      <c r="BG13" s="102"/>
      <c r="BH13" s="102"/>
      <c r="BI13" s="102"/>
      <c r="BJ13" s="102"/>
      <c r="BK13" s="102"/>
      <c r="BL13" s="102"/>
      <c r="BM13" s="102"/>
      <c r="BN13" s="102"/>
      <c r="BO13" s="102"/>
      <c r="BP13" s="102"/>
      <c r="BQ13" s="11"/>
    </row>
    <row r="14" spans="3:70" ht="15.6" customHeight="1"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3:70" ht="15.6" customHeight="1"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</row>
    <row r="16" spans="3:70" ht="15.6" customHeight="1"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3:70" ht="15.6" customHeight="1">
      <c r="C17" s="5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08"/>
      <c r="BR17" s="120"/>
    </row>
    <row r="18" spans="3:70" ht="15.6" customHeight="1">
      <c r="C18" s="6"/>
      <c r="D18" s="14" t="s">
        <v>2</v>
      </c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85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109"/>
      <c r="BR18" s="120"/>
    </row>
    <row r="19" spans="3:70" ht="15.6" customHeight="1">
      <c r="C19" s="6"/>
      <c r="D19" s="15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86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109"/>
      <c r="BR19" s="120"/>
    </row>
    <row r="20" spans="3:70" ht="13.15" customHeight="1">
      <c r="C20" s="6"/>
      <c r="D20" s="16" t="s">
        <v>3</v>
      </c>
      <c r="E20" s="33"/>
      <c r="F20" s="33"/>
      <c r="G20" s="33"/>
      <c r="H20" s="33"/>
      <c r="I20" s="33"/>
      <c r="J20" s="47"/>
      <c r="K20" s="16" t="s">
        <v>4</v>
      </c>
      <c r="L20" s="33"/>
      <c r="M20" s="33"/>
      <c r="N20" s="33"/>
      <c r="O20" s="33"/>
      <c r="P20" s="33"/>
      <c r="Q20" s="47"/>
      <c r="R20" s="16" t="s">
        <v>9</v>
      </c>
      <c r="S20" s="33"/>
      <c r="T20" s="33"/>
      <c r="U20" s="33"/>
      <c r="V20" s="33"/>
      <c r="W20" s="33"/>
      <c r="X20" s="47"/>
      <c r="Y20" s="66" t="s">
        <v>15</v>
      </c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87"/>
      <c r="BA20" s="92"/>
      <c r="BB20" s="94" t="s">
        <v>21</v>
      </c>
      <c r="BC20" s="98"/>
      <c r="BD20" s="98"/>
      <c r="BE20" s="98"/>
      <c r="BF20" s="98"/>
      <c r="BG20" s="98"/>
      <c r="BH20" s="98"/>
      <c r="BI20" s="103"/>
      <c r="BJ20" s="105"/>
      <c r="BK20" s="109"/>
      <c r="BR20" s="120"/>
    </row>
    <row r="21" spans="3:70" ht="13.15" customHeight="1">
      <c r="C21" s="6"/>
      <c r="D21" s="17"/>
      <c r="E21" s="34"/>
      <c r="F21" s="34"/>
      <c r="G21" s="34"/>
      <c r="H21" s="34"/>
      <c r="I21" s="34"/>
      <c r="J21" s="48"/>
      <c r="K21" s="17"/>
      <c r="L21" s="34"/>
      <c r="M21" s="34"/>
      <c r="N21" s="34"/>
      <c r="O21" s="34"/>
      <c r="P21" s="34"/>
      <c r="Q21" s="48"/>
      <c r="R21" s="17"/>
      <c r="S21" s="34"/>
      <c r="T21" s="34"/>
      <c r="U21" s="34"/>
      <c r="V21" s="34"/>
      <c r="W21" s="34"/>
      <c r="X21" s="48"/>
      <c r="Y21" s="67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88"/>
      <c r="BA21" s="92"/>
      <c r="BB21" s="95"/>
      <c r="BC21" s="99"/>
      <c r="BD21" s="99"/>
      <c r="BE21" s="99"/>
      <c r="BF21" s="99"/>
      <c r="BG21" s="99"/>
      <c r="BH21" s="99"/>
      <c r="BJ21" s="106"/>
      <c r="BK21" s="109"/>
      <c r="BR21" s="120"/>
    </row>
    <row r="22" spans="3:70" ht="13.15" customHeight="1">
      <c r="C22" s="6"/>
      <c r="D22" s="17"/>
      <c r="E22" s="34"/>
      <c r="F22" s="34"/>
      <c r="G22" s="34"/>
      <c r="H22" s="34"/>
      <c r="I22" s="34"/>
      <c r="J22" s="48"/>
      <c r="K22" s="17"/>
      <c r="L22" s="34"/>
      <c r="M22" s="34"/>
      <c r="N22" s="34"/>
      <c r="O22" s="34"/>
      <c r="P22" s="34"/>
      <c r="Q22" s="48"/>
      <c r="R22" s="17"/>
      <c r="S22" s="34"/>
      <c r="T22" s="34"/>
      <c r="U22" s="34"/>
      <c r="V22" s="34"/>
      <c r="W22" s="34"/>
      <c r="X22" s="48"/>
      <c r="Y22" s="68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89"/>
      <c r="BA22" s="26"/>
      <c r="BB22" s="95"/>
      <c r="BC22" s="99"/>
      <c r="BD22" s="99"/>
      <c r="BE22" s="99"/>
      <c r="BF22" s="99"/>
      <c r="BG22" s="99"/>
      <c r="BH22" s="99"/>
      <c r="BJ22" s="106"/>
      <c r="BK22" s="109"/>
      <c r="BR22" s="120"/>
    </row>
    <row r="23" spans="3:70" ht="31.15" customHeight="1">
      <c r="C23" s="6"/>
      <c r="D23" s="18"/>
      <c r="E23" s="35"/>
      <c r="F23" s="35"/>
      <c r="G23" s="35"/>
      <c r="H23" s="35"/>
      <c r="I23" s="35"/>
      <c r="J23" s="49"/>
      <c r="K23" s="18"/>
      <c r="L23" s="35"/>
      <c r="M23" s="35"/>
      <c r="N23" s="35"/>
      <c r="O23" s="35"/>
      <c r="P23" s="35"/>
      <c r="Q23" s="49"/>
      <c r="R23" s="18"/>
      <c r="S23" s="35"/>
      <c r="T23" s="35"/>
      <c r="U23" s="35"/>
      <c r="V23" s="35"/>
      <c r="W23" s="35"/>
      <c r="X23" s="49"/>
      <c r="Y23" s="69" t="s">
        <v>10</v>
      </c>
      <c r="Z23" s="73"/>
      <c r="AA23" s="73"/>
      <c r="AB23" s="73"/>
      <c r="AC23" s="73"/>
      <c r="AD23" s="73"/>
      <c r="AE23" s="74"/>
      <c r="AF23" s="69" t="s">
        <v>17</v>
      </c>
      <c r="AG23" s="73"/>
      <c r="AH23" s="73"/>
      <c r="AI23" s="73"/>
      <c r="AJ23" s="73"/>
      <c r="AK23" s="73"/>
      <c r="AL23" s="74"/>
      <c r="AM23" s="69" t="s">
        <v>11</v>
      </c>
      <c r="AN23" s="73"/>
      <c r="AO23" s="73"/>
      <c r="AP23" s="73"/>
      <c r="AQ23" s="73"/>
      <c r="AR23" s="73"/>
      <c r="AS23" s="74"/>
      <c r="AT23" s="69" t="s">
        <v>19</v>
      </c>
      <c r="AU23" s="73"/>
      <c r="AV23" s="73"/>
      <c r="AW23" s="73"/>
      <c r="AX23" s="73"/>
      <c r="AY23" s="73"/>
      <c r="AZ23" s="74"/>
      <c r="BA23" s="26"/>
      <c r="BB23" s="96"/>
      <c r="BC23" s="100"/>
      <c r="BD23" s="100"/>
      <c r="BE23" s="100"/>
      <c r="BF23" s="100"/>
      <c r="BG23" s="100"/>
      <c r="BH23" s="100"/>
      <c r="BI23" s="104"/>
      <c r="BJ23" s="107"/>
      <c r="BK23" s="109"/>
      <c r="BR23" s="120"/>
    </row>
    <row r="24" spans="3:70" ht="15.6" customHeight="1">
      <c r="C24" s="6"/>
      <c r="D24" s="19" t="str">
        <f>IF([6]回答表!R49="○","○","")</f>
        <v/>
      </c>
      <c r="E24" s="36"/>
      <c r="F24" s="36"/>
      <c r="G24" s="36"/>
      <c r="H24" s="36"/>
      <c r="I24" s="36"/>
      <c r="J24" s="50"/>
      <c r="K24" s="19" t="str">
        <f>IF([6]回答表!R50="○","○","")</f>
        <v/>
      </c>
      <c r="L24" s="36"/>
      <c r="M24" s="36"/>
      <c r="N24" s="36"/>
      <c r="O24" s="36"/>
      <c r="P24" s="36"/>
      <c r="Q24" s="50"/>
      <c r="R24" s="19" t="str">
        <f>IF([6]回答表!R51="○","○","")</f>
        <v/>
      </c>
      <c r="S24" s="36"/>
      <c r="T24" s="36"/>
      <c r="U24" s="36"/>
      <c r="V24" s="36"/>
      <c r="W24" s="36"/>
      <c r="X24" s="50"/>
      <c r="Y24" s="19" t="str">
        <f>IF([6]回答表!R52="○","○","")</f>
        <v/>
      </c>
      <c r="Z24" s="36"/>
      <c r="AA24" s="36"/>
      <c r="AB24" s="36"/>
      <c r="AC24" s="36"/>
      <c r="AD24" s="36"/>
      <c r="AE24" s="50"/>
      <c r="AF24" s="19" t="str">
        <f>IF([6]回答表!R53="○","○","")</f>
        <v/>
      </c>
      <c r="AG24" s="36"/>
      <c r="AH24" s="36"/>
      <c r="AI24" s="36"/>
      <c r="AJ24" s="36"/>
      <c r="AK24" s="36"/>
      <c r="AL24" s="50"/>
      <c r="AM24" s="19" t="str">
        <f>IF([6]回答表!R54="○","○","")</f>
        <v/>
      </c>
      <c r="AN24" s="36"/>
      <c r="AO24" s="36"/>
      <c r="AP24" s="36"/>
      <c r="AQ24" s="36"/>
      <c r="AR24" s="36"/>
      <c r="AS24" s="50"/>
      <c r="AT24" s="19" t="str">
        <f>IF([6]回答表!R55="○","○","")</f>
        <v/>
      </c>
      <c r="AU24" s="36"/>
      <c r="AV24" s="36"/>
      <c r="AW24" s="36"/>
      <c r="AX24" s="36"/>
      <c r="AY24" s="36"/>
      <c r="AZ24" s="50"/>
      <c r="BA24" s="26"/>
      <c r="BB24" s="97" t="str">
        <f>IF([6]回答表!R56="○","○","")</f>
        <v>○</v>
      </c>
      <c r="BC24" s="101"/>
      <c r="BD24" s="101"/>
      <c r="BE24" s="101"/>
      <c r="BF24" s="101"/>
      <c r="BG24" s="101"/>
      <c r="BH24" s="101"/>
      <c r="BI24" s="103"/>
      <c r="BJ24" s="105"/>
      <c r="BK24" s="109"/>
      <c r="BR24" s="120"/>
    </row>
    <row r="25" spans="3:70" ht="15.6" customHeight="1">
      <c r="C25" s="6"/>
      <c r="D25" s="19"/>
      <c r="E25" s="36"/>
      <c r="F25" s="36"/>
      <c r="G25" s="36"/>
      <c r="H25" s="36"/>
      <c r="I25" s="36"/>
      <c r="J25" s="50"/>
      <c r="K25" s="19"/>
      <c r="L25" s="36"/>
      <c r="M25" s="36"/>
      <c r="N25" s="36"/>
      <c r="O25" s="36"/>
      <c r="P25" s="36"/>
      <c r="Q25" s="50"/>
      <c r="R25" s="19"/>
      <c r="S25" s="36"/>
      <c r="T25" s="36"/>
      <c r="U25" s="36"/>
      <c r="V25" s="36"/>
      <c r="W25" s="36"/>
      <c r="X25" s="50"/>
      <c r="Y25" s="19"/>
      <c r="Z25" s="36"/>
      <c r="AA25" s="36"/>
      <c r="AB25" s="36"/>
      <c r="AC25" s="36"/>
      <c r="AD25" s="36"/>
      <c r="AE25" s="50"/>
      <c r="AF25" s="19"/>
      <c r="AG25" s="36"/>
      <c r="AH25" s="36"/>
      <c r="AI25" s="36"/>
      <c r="AJ25" s="36"/>
      <c r="AK25" s="36"/>
      <c r="AL25" s="50"/>
      <c r="AM25" s="19"/>
      <c r="AN25" s="36"/>
      <c r="AO25" s="36"/>
      <c r="AP25" s="36"/>
      <c r="AQ25" s="36"/>
      <c r="AR25" s="36"/>
      <c r="AS25" s="50"/>
      <c r="AT25" s="19"/>
      <c r="AU25" s="36"/>
      <c r="AV25" s="36"/>
      <c r="AW25" s="36"/>
      <c r="AX25" s="36"/>
      <c r="AY25" s="36"/>
      <c r="AZ25" s="50"/>
      <c r="BA25" s="93"/>
      <c r="BB25" s="19"/>
      <c r="BC25" s="36"/>
      <c r="BD25" s="36"/>
      <c r="BE25" s="36"/>
      <c r="BF25" s="36"/>
      <c r="BG25" s="36"/>
      <c r="BH25" s="36"/>
      <c r="BJ25" s="106"/>
      <c r="BK25" s="109"/>
      <c r="BR25" s="120"/>
    </row>
    <row r="26" spans="3:70" ht="15.6" customHeight="1">
      <c r="C26" s="6"/>
      <c r="D26" s="20"/>
      <c r="E26" s="37"/>
      <c r="F26" s="37"/>
      <c r="G26" s="37"/>
      <c r="H26" s="37"/>
      <c r="I26" s="37"/>
      <c r="J26" s="51"/>
      <c r="K26" s="20"/>
      <c r="L26" s="37"/>
      <c r="M26" s="37"/>
      <c r="N26" s="37"/>
      <c r="O26" s="37"/>
      <c r="P26" s="37"/>
      <c r="Q26" s="51"/>
      <c r="R26" s="20"/>
      <c r="S26" s="37"/>
      <c r="T26" s="37"/>
      <c r="U26" s="37"/>
      <c r="V26" s="37"/>
      <c r="W26" s="37"/>
      <c r="X26" s="51"/>
      <c r="Y26" s="20"/>
      <c r="Z26" s="37"/>
      <c r="AA26" s="37"/>
      <c r="AB26" s="37"/>
      <c r="AC26" s="37"/>
      <c r="AD26" s="37"/>
      <c r="AE26" s="51"/>
      <c r="AF26" s="20"/>
      <c r="AG26" s="37"/>
      <c r="AH26" s="37"/>
      <c r="AI26" s="37"/>
      <c r="AJ26" s="37"/>
      <c r="AK26" s="37"/>
      <c r="AL26" s="51"/>
      <c r="AM26" s="20"/>
      <c r="AN26" s="37"/>
      <c r="AO26" s="37"/>
      <c r="AP26" s="37"/>
      <c r="AQ26" s="37"/>
      <c r="AR26" s="37"/>
      <c r="AS26" s="51"/>
      <c r="AT26" s="20"/>
      <c r="AU26" s="37"/>
      <c r="AV26" s="37"/>
      <c r="AW26" s="37"/>
      <c r="AX26" s="37"/>
      <c r="AY26" s="37"/>
      <c r="AZ26" s="51"/>
      <c r="BA26" s="93"/>
      <c r="BB26" s="20"/>
      <c r="BC26" s="37"/>
      <c r="BD26" s="37"/>
      <c r="BE26" s="37"/>
      <c r="BF26" s="37"/>
      <c r="BG26" s="37"/>
      <c r="BH26" s="37"/>
      <c r="BI26" s="104"/>
      <c r="BJ26" s="107"/>
      <c r="BK26" s="109"/>
      <c r="BR26" s="120"/>
    </row>
    <row r="27" spans="3:70" ht="15.6" customHeight="1">
      <c r="C27" s="7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110"/>
      <c r="BR27" s="120"/>
    </row>
    <row r="28" spans="3:70" ht="15.6" customHeight="1"/>
    <row r="29" spans="3:70" ht="15.6" customHeight="1"/>
    <row r="30" spans="3:70" ht="15.6" customHeight="1"/>
    <row r="31" spans="3:70" ht="15.6" customHeight="1"/>
    <row r="32" spans="3:70" ht="15.6" customHeight="1"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</row>
    <row r="33" spans="3:69" ht="15.6" customHeight="1">
      <c r="C33" s="8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  <c r="BK33" s="65"/>
      <c r="BL33" s="65"/>
      <c r="BM33" s="65"/>
      <c r="BN33" s="65"/>
      <c r="BO33" s="65"/>
      <c r="BP33" s="65"/>
      <c r="BQ33" s="116"/>
    </row>
    <row r="34" spans="3:69">
      <c r="C34" s="9"/>
      <c r="D34" s="23" t="s">
        <v>5</v>
      </c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3"/>
      <c r="AM34" s="25"/>
      <c r="AN34" s="25"/>
      <c r="AO34" s="25"/>
      <c r="AP34" s="25"/>
      <c r="AQ34" s="23" t="s">
        <v>12</v>
      </c>
      <c r="AR34" s="25"/>
      <c r="AS34" s="25"/>
      <c r="AT34" s="25"/>
      <c r="AU34" s="25"/>
      <c r="AV34" s="84"/>
      <c r="AW34" s="25"/>
      <c r="AX34" s="25"/>
      <c r="AY34" s="25"/>
      <c r="AZ34" s="90"/>
      <c r="BA34" s="90"/>
      <c r="BB34" s="90"/>
      <c r="BC34" s="90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111"/>
      <c r="BQ34" s="117"/>
    </row>
    <row r="35" spans="3:69" ht="15.6" customHeight="1">
      <c r="C35" s="9"/>
      <c r="D35" s="24" t="s">
        <v>6</v>
      </c>
      <c r="E35" s="39" t="str">
        <f>IF([6]回答表!R56="○",[6]回答表!C536,"")</f>
        <v>①現行の経営体制・手法で、健全な事業運営が実施できているため</v>
      </c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79"/>
      <c r="AO35" s="25"/>
      <c r="AP35" s="25"/>
      <c r="AQ35" s="83" t="str">
        <f>IF([6]回答表!AQ536="○",[6]回答表!B543,"")</f>
        <v/>
      </c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1"/>
      <c r="BO35" s="41"/>
      <c r="BP35" s="112"/>
      <c r="BQ35" s="117"/>
    </row>
    <row r="36" spans="3:69" ht="15.6" customHeight="1">
      <c r="C36" s="9"/>
      <c r="D36" s="24"/>
      <c r="E36" s="40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80"/>
      <c r="AO36" s="25"/>
      <c r="AP36" s="25"/>
      <c r="AQ36" s="28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113"/>
      <c r="BQ36" s="117"/>
    </row>
    <row r="37" spans="3:69" ht="15.6" customHeight="1">
      <c r="C37" s="9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8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/>
      <c r="BP37" s="113"/>
      <c r="BQ37" s="117"/>
    </row>
    <row r="38" spans="3:69" ht="15.6" customHeight="1">
      <c r="C38" s="9"/>
      <c r="D38" s="24" t="s">
        <v>6</v>
      </c>
      <c r="E38" s="39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79"/>
      <c r="AO38" s="25"/>
      <c r="AP38" s="25"/>
      <c r="AQ38" s="28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113"/>
      <c r="BQ38" s="117"/>
    </row>
    <row r="39" spans="3:69" ht="15.6" customHeight="1">
      <c r="C39" s="9"/>
      <c r="D39" s="24"/>
      <c r="E39" s="40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80"/>
      <c r="AO39" s="25"/>
      <c r="AP39" s="25"/>
      <c r="AQ39" s="28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113"/>
      <c r="BQ39" s="117"/>
    </row>
    <row r="40" spans="3:69" ht="15.6" customHeight="1">
      <c r="C40" s="9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8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42"/>
      <c r="BI40" s="42"/>
      <c r="BJ40" s="42"/>
      <c r="BK40" s="42"/>
      <c r="BL40" s="42"/>
      <c r="BM40" s="42"/>
      <c r="BN40" s="42"/>
      <c r="BO40" s="42"/>
      <c r="BP40" s="113"/>
      <c r="BQ40" s="117"/>
    </row>
    <row r="41" spans="3:69" ht="15.6" customHeight="1">
      <c r="C41" s="9"/>
      <c r="D41" s="24" t="s">
        <v>6</v>
      </c>
      <c r="E41" s="39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79"/>
      <c r="AO41" s="25"/>
      <c r="AP41" s="25"/>
      <c r="AQ41" s="28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  <c r="BG41" s="42"/>
      <c r="BH41" s="42"/>
      <c r="BI41" s="42"/>
      <c r="BJ41" s="42"/>
      <c r="BK41" s="42"/>
      <c r="BL41" s="42"/>
      <c r="BM41" s="42"/>
      <c r="BN41" s="42"/>
      <c r="BO41" s="42"/>
      <c r="BP41" s="113"/>
      <c r="BQ41" s="117"/>
    </row>
    <row r="42" spans="3:69" ht="12.6" customHeight="1">
      <c r="C42" s="9"/>
      <c r="D42" s="24"/>
      <c r="E42" s="40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80"/>
      <c r="AO42" s="25"/>
      <c r="AP42" s="25"/>
      <c r="AQ42" s="29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114"/>
      <c r="BQ42" s="118"/>
    </row>
    <row r="43" spans="3:69" ht="12.6" customHeight="1">
      <c r="C43" s="9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117"/>
    </row>
    <row r="44" spans="3:69" ht="12.6" customHeight="1">
      <c r="C44" s="9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117"/>
    </row>
    <row r="45" spans="3:69">
      <c r="C45" s="9"/>
      <c r="D45" s="23" t="s">
        <v>8</v>
      </c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117"/>
    </row>
    <row r="46" spans="3:69">
      <c r="C46" s="9"/>
      <c r="D46" s="27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41"/>
      <c r="BL46" s="41"/>
      <c r="BM46" s="41"/>
      <c r="BN46" s="41"/>
      <c r="BO46" s="41"/>
      <c r="BP46" s="112"/>
      <c r="BQ46" s="117"/>
    </row>
    <row r="47" spans="3:69" ht="12.6" customHeight="1">
      <c r="C47" s="9"/>
      <c r="D47" s="28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H47" s="42"/>
      <c r="BI47" s="42"/>
      <c r="BJ47" s="42"/>
      <c r="BK47" s="42"/>
      <c r="BL47" s="42"/>
      <c r="BM47" s="42"/>
      <c r="BN47" s="42"/>
      <c r="BO47" s="42"/>
      <c r="BP47" s="113"/>
      <c r="BQ47" s="117"/>
    </row>
    <row r="48" spans="3:69" ht="12.6" customHeight="1">
      <c r="C48" s="9"/>
      <c r="D48" s="28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113"/>
      <c r="BQ48" s="117"/>
    </row>
    <row r="49" spans="3:69" ht="12.6" customHeight="1">
      <c r="C49" s="9"/>
      <c r="D49" s="28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2"/>
      <c r="BG49" s="42"/>
      <c r="BH49" s="42"/>
      <c r="BI49" s="42"/>
      <c r="BJ49" s="42"/>
      <c r="BK49" s="42"/>
      <c r="BL49" s="42"/>
      <c r="BM49" s="42"/>
      <c r="BN49" s="42"/>
      <c r="BO49" s="42"/>
      <c r="BP49" s="113"/>
      <c r="BQ49" s="117"/>
    </row>
    <row r="50" spans="3:69" ht="12.6" customHeight="1">
      <c r="C50" s="9"/>
      <c r="D50" s="29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  <c r="BH50" s="43"/>
      <c r="BI50" s="43"/>
      <c r="BJ50" s="43"/>
      <c r="BK50" s="43"/>
      <c r="BL50" s="43"/>
      <c r="BM50" s="43"/>
      <c r="BN50" s="43"/>
      <c r="BO50" s="43"/>
      <c r="BP50" s="114"/>
      <c r="BQ50" s="117"/>
    </row>
    <row r="51" spans="3:69" ht="12.6" customHeight="1">
      <c r="C51" s="1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M51" s="30"/>
      <c r="BN51" s="30"/>
      <c r="BO51" s="30"/>
      <c r="BP51" s="30"/>
      <c r="BQ51" s="119"/>
    </row>
  </sheetData>
  <mergeCells count="34"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D35:D36"/>
    <mergeCell ref="E35:AN36"/>
    <mergeCell ref="D38:D39"/>
    <mergeCell ref="E38:AN39"/>
    <mergeCell ref="D41:D42"/>
    <mergeCell ref="E41:AN42"/>
    <mergeCell ref="D46:BP50"/>
    <mergeCell ref="AQ35:BP42"/>
  </mergeCells>
  <phoneticPr fontId="1" type="Hiragana"/>
  <pageMargins left="0.78740157480314943" right="0.78740157480314943" top="0.98425196850393692" bottom="0.98425196850393692" header="0.51181102362204722" footer="0.51181102362204722"/>
  <pageSetup paperSize="9" fitToWidth="1" fitToHeight="1" orientation="portrait" usePrinterDefaults="1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C2:BR50"/>
  <sheetViews>
    <sheetView topLeftCell="A13" workbookViewId="0">
      <selection activeCell="D45" sqref="D45:BP49"/>
    </sheetView>
  </sheetViews>
  <sheetFormatPr defaultRowHeight="18.75"/>
  <cols>
    <col min="1" max="70" width="2.5" customWidth="1"/>
    <col min="71" max="16384" width="9" customWidth="1"/>
  </cols>
  <sheetData>
    <row r="1" spans="3:70" ht="15.6" customHeight="1"/>
    <row r="2" spans="3:70" ht="15.6" customHeight="1">
      <c r="C2" s="1"/>
      <c r="D2" s="1"/>
      <c r="E2" s="1"/>
      <c r="F2" s="1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</row>
    <row r="3" spans="3:70" ht="15.6" customHeight="1"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</row>
    <row r="4" spans="3:70" ht="15.6" customHeight="1"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</row>
    <row r="5" spans="3:70" ht="15.6" customHeight="1"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</row>
    <row r="6" spans="3:70" ht="15.6" customHeight="1"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82"/>
      <c r="AR6" s="82"/>
      <c r="AS6" s="82"/>
      <c r="AT6" s="82"/>
      <c r="AU6" s="82"/>
      <c r="AV6" s="82"/>
      <c r="AW6" s="82"/>
      <c r="AX6" s="82"/>
      <c r="AY6" s="82"/>
    </row>
    <row r="7" spans="3:70" ht="15.6" customHeight="1"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82"/>
      <c r="AR7" s="82"/>
      <c r="AS7" s="82"/>
      <c r="AT7" s="82"/>
      <c r="AU7" s="82"/>
      <c r="AV7" s="82"/>
      <c r="AW7" s="82"/>
      <c r="AX7" s="82"/>
      <c r="AY7" s="82"/>
    </row>
    <row r="8" spans="3:70" ht="15.6" customHeight="1">
      <c r="C8" s="2" t="s">
        <v>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52" t="s">
        <v>14</v>
      </c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76"/>
      <c r="AO8" s="52" t="s">
        <v>18</v>
      </c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76"/>
      <c r="BF8" s="2" t="s">
        <v>24</v>
      </c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115"/>
    </row>
    <row r="9" spans="3:70" ht="15.6" customHeight="1"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53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75"/>
      <c r="AI9" s="75"/>
      <c r="AJ9" s="75"/>
      <c r="AK9" s="75"/>
      <c r="AL9" s="75"/>
      <c r="AM9" s="75"/>
      <c r="AN9" s="77"/>
      <c r="AO9" s="53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7"/>
      <c r="BF9" s="102"/>
      <c r="BG9" s="102"/>
      <c r="BH9" s="102"/>
      <c r="BI9" s="102"/>
      <c r="BJ9" s="102"/>
      <c r="BK9" s="102"/>
      <c r="BL9" s="102"/>
      <c r="BM9" s="102"/>
      <c r="BN9" s="102"/>
      <c r="BO9" s="102"/>
      <c r="BP9" s="102"/>
      <c r="BQ9" s="115"/>
    </row>
    <row r="10" spans="3:70" ht="15.6" customHeight="1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54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78"/>
      <c r="AO10" s="54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78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115"/>
    </row>
    <row r="11" spans="3:70" ht="15.6" customHeight="1">
      <c r="C11" s="4" t="str">
        <f>IF(COUNTIF([1]回答表!F22,"*")&gt;0,[1]回答表!F22,"")</f>
        <v>大潟村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55" t="str">
        <f>IF(COUNTIF([1]回答表!F24,"*")&gt;0,[1]回答表!F24,"")</f>
        <v>下水道事業</v>
      </c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59"/>
      <c r="AG11" s="59"/>
      <c r="AH11" s="59"/>
      <c r="AI11" s="59"/>
      <c r="AJ11" s="59"/>
      <c r="AK11" s="59"/>
      <c r="AL11" s="59"/>
      <c r="AM11" s="59"/>
      <c r="AN11" s="76"/>
      <c r="AO11" s="81" t="str">
        <f>IF(COUNTIF([1]回答表!W24,"*")&gt;0,[1]回答表!W24,"")</f>
        <v>公共下水</v>
      </c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76"/>
      <c r="BF11" s="4" t="str">
        <f>IF(COUNTIF([1]回答表!F26,"*")&gt;0,[1]回答表!F26,"")</f>
        <v>―</v>
      </c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11"/>
    </row>
    <row r="12" spans="3:70" ht="15.6" customHeight="1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56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0"/>
      <c r="AG12" s="60"/>
      <c r="AH12" s="75"/>
      <c r="AI12" s="75"/>
      <c r="AJ12" s="75"/>
      <c r="AK12" s="75"/>
      <c r="AL12" s="75"/>
      <c r="AM12" s="75"/>
      <c r="AN12" s="77"/>
      <c r="AO12" s="53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7"/>
      <c r="BF12" s="102"/>
      <c r="BG12" s="102"/>
      <c r="BH12" s="102"/>
      <c r="BI12" s="102"/>
      <c r="BJ12" s="102"/>
      <c r="BK12" s="102"/>
      <c r="BL12" s="102"/>
      <c r="BM12" s="102"/>
      <c r="BN12" s="102"/>
      <c r="BO12" s="102"/>
      <c r="BP12" s="102"/>
      <c r="BQ12" s="11"/>
    </row>
    <row r="13" spans="3:70" ht="15.6" customHeight="1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57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1"/>
      <c r="AG13" s="61"/>
      <c r="AH13" s="61"/>
      <c r="AI13" s="61"/>
      <c r="AJ13" s="61"/>
      <c r="AK13" s="61"/>
      <c r="AL13" s="61"/>
      <c r="AM13" s="61"/>
      <c r="AN13" s="78"/>
      <c r="AO13" s="54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78"/>
      <c r="BF13" s="102"/>
      <c r="BG13" s="102"/>
      <c r="BH13" s="102"/>
      <c r="BI13" s="102"/>
      <c r="BJ13" s="102"/>
      <c r="BK13" s="102"/>
      <c r="BL13" s="102"/>
      <c r="BM13" s="102"/>
      <c r="BN13" s="102"/>
      <c r="BO13" s="102"/>
      <c r="BP13" s="102"/>
      <c r="BQ13" s="11"/>
    </row>
    <row r="14" spans="3:70" ht="15.6" customHeight="1"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3:70" ht="15.6" customHeight="1"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</row>
    <row r="16" spans="3:70" ht="15.6" customHeight="1"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3:70" ht="15.6" customHeight="1">
      <c r="C17" s="5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08"/>
      <c r="BR17" s="120"/>
    </row>
    <row r="18" spans="3:70" ht="15.6" customHeight="1">
      <c r="C18" s="6"/>
      <c r="D18" s="14" t="s">
        <v>2</v>
      </c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85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109"/>
      <c r="BR18" s="120"/>
    </row>
    <row r="19" spans="3:70" ht="15.6" customHeight="1">
      <c r="C19" s="6"/>
      <c r="D19" s="15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86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109"/>
      <c r="BR19" s="120"/>
    </row>
    <row r="20" spans="3:70" ht="13.15" customHeight="1">
      <c r="C20" s="6"/>
      <c r="D20" s="16" t="s">
        <v>3</v>
      </c>
      <c r="E20" s="33"/>
      <c r="F20" s="33"/>
      <c r="G20" s="33"/>
      <c r="H20" s="33"/>
      <c r="I20" s="33"/>
      <c r="J20" s="47"/>
      <c r="K20" s="16" t="s">
        <v>4</v>
      </c>
      <c r="L20" s="33"/>
      <c r="M20" s="33"/>
      <c r="N20" s="33"/>
      <c r="O20" s="33"/>
      <c r="P20" s="33"/>
      <c r="Q20" s="47"/>
      <c r="R20" s="16" t="s">
        <v>9</v>
      </c>
      <c r="S20" s="33"/>
      <c r="T20" s="33"/>
      <c r="U20" s="33"/>
      <c r="V20" s="33"/>
      <c r="W20" s="33"/>
      <c r="X20" s="47"/>
      <c r="Y20" s="66" t="s">
        <v>15</v>
      </c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87"/>
      <c r="BA20" s="92"/>
      <c r="BB20" s="94" t="s">
        <v>21</v>
      </c>
      <c r="BC20" s="98"/>
      <c r="BD20" s="98"/>
      <c r="BE20" s="98"/>
      <c r="BF20" s="98"/>
      <c r="BG20" s="98"/>
      <c r="BH20" s="98"/>
      <c r="BI20" s="103"/>
      <c r="BJ20" s="105"/>
      <c r="BK20" s="109"/>
      <c r="BR20" s="120"/>
    </row>
    <row r="21" spans="3:70" ht="13.15" customHeight="1">
      <c r="C21" s="6"/>
      <c r="D21" s="17"/>
      <c r="E21" s="34"/>
      <c r="F21" s="34"/>
      <c r="G21" s="34"/>
      <c r="H21" s="34"/>
      <c r="I21" s="34"/>
      <c r="J21" s="48"/>
      <c r="K21" s="17"/>
      <c r="L21" s="34"/>
      <c r="M21" s="34"/>
      <c r="N21" s="34"/>
      <c r="O21" s="34"/>
      <c r="P21" s="34"/>
      <c r="Q21" s="48"/>
      <c r="R21" s="17"/>
      <c r="S21" s="34"/>
      <c r="T21" s="34"/>
      <c r="U21" s="34"/>
      <c r="V21" s="34"/>
      <c r="W21" s="34"/>
      <c r="X21" s="48"/>
      <c r="Y21" s="67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88"/>
      <c r="BA21" s="92"/>
      <c r="BB21" s="95"/>
      <c r="BC21" s="99"/>
      <c r="BD21" s="99"/>
      <c r="BE21" s="99"/>
      <c r="BF21" s="99"/>
      <c r="BG21" s="99"/>
      <c r="BH21" s="99"/>
      <c r="BJ21" s="106"/>
      <c r="BK21" s="109"/>
      <c r="BR21" s="120"/>
    </row>
    <row r="22" spans="3:70" ht="13.15" customHeight="1">
      <c r="C22" s="6"/>
      <c r="D22" s="17"/>
      <c r="E22" s="34"/>
      <c r="F22" s="34"/>
      <c r="G22" s="34"/>
      <c r="H22" s="34"/>
      <c r="I22" s="34"/>
      <c r="J22" s="48"/>
      <c r="K22" s="17"/>
      <c r="L22" s="34"/>
      <c r="M22" s="34"/>
      <c r="N22" s="34"/>
      <c r="O22" s="34"/>
      <c r="P22" s="34"/>
      <c r="Q22" s="48"/>
      <c r="R22" s="17"/>
      <c r="S22" s="34"/>
      <c r="T22" s="34"/>
      <c r="U22" s="34"/>
      <c r="V22" s="34"/>
      <c r="W22" s="34"/>
      <c r="X22" s="48"/>
      <c r="Y22" s="68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89"/>
      <c r="BA22" s="26"/>
      <c r="BB22" s="95"/>
      <c r="BC22" s="99"/>
      <c r="BD22" s="99"/>
      <c r="BE22" s="99"/>
      <c r="BF22" s="99"/>
      <c r="BG22" s="99"/>
      <c r="BH22" s="99"/>
      <c r="BJ22" s="106"/>
      <c r="BK22" s="109"/>
      <c r="BR22" s="120"/>
    </row>
    <row r="23" spans="3:70" ht="31.15" customHeight="1">
      <c r="C23" s="6"/>
      <c r="D23" s="18"/>
      <c r="E23" s="35"/>
      <c r="F23" s="35"/>
      <c r="G23" s="35"/>
      <c r="H23" s="35"/>
      <c r="I23" s="35"/>
      <c r="J23" s="49"/>
      <c r="K23" s="18"/>
      <c r="L23" s="35"/>
      <c r="M23" s="35"/>
      <c r="N23" s="35"/>
      <c r="O23" s="35"/>
      <c r="P23" s="35"/>
      <c r="Q23" s="49"/>
      <c r="R23" s="18"/>
      <c r="S23" s="35"/>
      <c r="T23" s="35"/>
      <c r="U23" s="35"/>
      <c r="V23" s="35"/>
      <c r="W23" s="35"/>
      <c r="X23" s="49"/>
      <c r="Y23" s="69" t="s">
        <v>10</v>
      </c>
      <c r="Z23" s="73"/>
      <c r="AA23" s="73"/>
      <c r="AB23" s="73"/>
      <c r="AC23" s="73"/>
      <c r="AD23" s="73"/>
      <c r="AE23" s="74"/>
      <c r="AF23" s="69" t="s">
        <v>17</v>
      </c>
      <c r="AG23" s="73"/>
      <c r="AH23" s="73"/>
      <c r="AI23" s="73"/>
      <c r="AJ23" s="73"/>
      <c r="AK23" s="73"/>
      <c r="AL23" s="74"/>
      <c r="AM23" s="69" t="s">
        <v>11</v>
      </c>
      <c r="AN23" s="73"/>
      <c r="AO23" s="73"/>
      <c r="AP23" s="73"/>
      <c r="AQ23" s="73"/>
      <c r="AR23" s="73"/>
      <c r="AS23" s="74"/>
      <c r="AT23" s="69" t="s">
        <v>19</v>
      </c>
      <c r="AU23" s="73"/>
      <c r="AV23" s="73"/>
      <c r="AW23" s="73"/>
      <c r="AX23" s="73"/>
      <c r="AY23" s="73"/>
      <c r="AZ23" s="74"/>
      <c r="BA23" s="26"/>
      <c r="BB23" s="96"/>
      <c r="BC23" s="100"/>
      <c r="BD23" s="100"/>
      <c r="BE23" s="100"/>
      <c r="BF23" s="100"/>
      <c r="BG23" s="100"/>
      <c r="BH23" s="100"/>
      <c r="BI23" s="104"/>
      <c r="BJ23" s="107"/>
      <c r="BK23" s="109"/>
      <c r="BR23" s="120"/>
    </row>
    <row r="24" spans="3:70" ht="15.6" customHeight="1">
      <c r="C24" s="6"/>
      <c r="D24" s="19" t="str">
        <f>IF([1]回答表!R49="○","○","")</f>
        <v/>
      </c>
      <c r="E24" s="36"/>
      <c r="F24" s="36"/>
      <c r="G24" s="36"/>
      <c r="H24" s="36"/>
      <c r="I24" s="36"/>
      <c r="J24" s="50"/>
      <c r="K24" s="19" t="str">
        <f>IF([1]回答表!R50="○","○","")</f>
        <v/>
      </c>
      <c r="L24" s="36"/>
      <c r="M24" s="36"/>
      <c r="N24" s="36"/>
      <c r="O24" s="36"/>
      <c r="P24" s="36"/>
      <c r="Q24" s="50"/>
      <c r="R24" s="19" t="str">
        <f>IF([1]回答表!R51="○","○","")</f>
        <v/>
      </c>
      <c r="S24" s="36"/>
      <c r="T24" s="36"/>
      <c r="U24" s="36"/>
      <c r="V24" s="36"/>
      <c r="W24" s="36"/>
      <c r="X24" s="50"/>
      <c r="Y24" s="19" t="str">
        <f>IF([1]回答表!R52="○","○","")</f>
        <v/>
      </c>
      <c r="Z24" s="36"/>
      <c r="AA24" s="36"/>
      <c r="AB24" s="36"/>
      <c r="AC24" s="36"/>
      <c r="AD24" s="36"/>
      <c r="AE24" s="50"/>
      <c r="AF24" s="19" t="str">
        <f>IF([1]回答表!R53="○","○","")</f>
        <v/>
      </c>
      <c r="AG24" s="36"/>
      <c r="AH24" s="36"/>
      <c r="AI24" s="36"/>
      <c r="AJ24" s="36"/>
      <c r="AK24" s="36"/>
      <c r="AL24" s="50"/>
      <c r="AM24" s="19" t="str">
        <f>IF([1]回答表!R54="○","○","")</f>
        <v/>
      </c>
      <c r="AN24" s="36"/>
      <c r="AO24" s="36"/>
      <c r="AP24" s="36"/>
      <c r="AQ24" s="36"/>
      <c r="AR24" s="36"/>
      <c r="AS24" s="50"/>
      <c r="AT24" s="19" t="str">
        <f>IF([1]回答表!R55="○","○","")</f>
        <v/>
      </c>
      <c r="AU24" s="36"/>
      <c r="AV24" s="36"/>
      <c r="AW24" s="36"/>
      <c r="AX24" s="36"/>
      <c r="AY24" s="36"/>
      <c r="AZ24" s="50"/>
      <c r="BA24" s="26"/>
      <c r="BB24" s="97" t="str">
        <f>IF([1]回答表!R56="○","○","")</f>
        <v>○</v>
      </c>
      <c r="BC24" s="101"/>
      <c r="BD24" s="101"/>
      <c r="BE24" s="101"/>
      <c r="BF24" s="101"/>
      <c r="BG24" s="101"/>
      <c r="BH24" s="101"/>
      <c r="BI24" s="103"/>
      <c r="BJ24" s="105"/>
      <c r="BK24" s="109"/>
      <c r="BR24" s="120"/>
    </row>
    <row r="25" spans="3:70" ht="15.6" customHeight="1">
      <c r="C25" s="6"/>
      <c r="D25" s="19"/>
      <c r="E25" s="36"/>
      <c r="F25" s="36"/>
      <c r="G25" s="36"/>
      <c r="H25" s="36"/>
      <c r="I25" s="36"/>
      <c r="J25" s="50"/>
      <c r="K25" s="19"/>
      <c r="L25" s="36"/>
      <c r="M25" s="36"/>
      <c r="N25" s="36"/>
      <c r="O25" s="36"/>
      <c r="P25" s="36"/>
      <c r="Q25" s="50"/>
      <c r="R25" s="19"/>
      <c r="S25" s="36"/>
      <c r="T25" s="36"/>
      <c r="U25" s="36"/>
      <c r="V25" s="36"/>
      <c r="W25" s="36"/>
      <c r="X25" s="50"/>
      <c r="Y25" s="19"/>
      <c r="Z25" s="36"/>
      <c r="AA25" s="36"/>
      <c r="AB25" s="36"/>
      <c r="AC25" s="36"/>
      <c r="AD25" s="36"/>
      <c r="AE25" s="50"/>
      <c r="AF25" s="19"/>
      <c r="AG25" s="36"/>
      <c r="AH25" s="36"/>
      <c r="AI25" s="36"/>
      <c r="AJ25" s="36"/>
      <c r="AK25" s="36"/>
      <c r="AL25" s="50"/>
      <c r="AM25" s="19"/>
      <c r="AN25" s="36"/>
      <c r="AO25" s="36"/>
      <c r="AP25" s="36"/>
      <c r="AQ25" s="36"/>
      <c r="AR25" s="36"/>
      <c r="AS25" s="50"/>
      <c r="AT25" s="19"/>
      <c r="AU25" s="36"/>
      <c r="AV25" s="36"/>
      <c r="AW25" s="36"/>
      <c r="AX25" s="36"/>
      <c r="AY25" s="36"/>
      <c r="AZ25" s="50"/>
      <c r="BA25" s="93"/>
      <c r="BB25" s="19"/>
      <c r="BC25" s="36"/>
      <c r="BD25" s="36"/>
      <c r="BE25" s="36"/>
      <c r="BF25" s="36"/>
      <c r="BG25" s="36"/>
      <c r="BH25" s="36"/>
      <c r="BJ25" s="106"/>
      <c r="BK25" s="109"/>
      <c r="BR25" s="120"/>
    </row>
    <row r="26" spans="3:70" ht="15.6" customHeight="1">
      <c r="C26" s="6"/>
      <c r="D26" s="20"/>
      <c r="E26" s="37"/>
      <c r="F26" s="37"/>
      <c r="G26" s="37"/>
      <c r="H26" s="37"/>
      <c r="I26" s="37"/>
      <c r="J26" s="51"/>
      <c r="K26" s="20"/>
      <c r="L26" s="37"/>
      <c r="M26" s="37"/>
      <c r="N26" s="37"/>
      <c r="O26" s="37"/>
      <c r="P26" s="37"/>
      <c r="Q26" s="51"/>
      <c r="R26" s="20"/>
      <c r="S26" s="37"/>
      <c r="T26" s="37"/>
      <c r="U26" s="37"/>
      <c r="V26" s="37"/>
      <c r="W26" s="37"/>
      <c r="X26" s="51"/>
      <c r="Y26" s="20"/>
      <c r="Z26" s="37"/>
      <c r="AA26" s="37"/>
      <c r="AB26" s="37"/>
      <c r="AC26" s="37"/>
      <c r="AD26" s="37"/>
      <c r="AE26" s="51"/>
      <c r="AF26" s="20"/>
      <c r="AG26" s="37"/>
      <c r="AH26" s="37"/>
      <c r="AI26" s="37"/>
      <c r="AJ26" s="37"/>
      <c r="AK26" s="37"/>
      <c r="AL26" s="51"/>
      <c r="AM26" s="20"/>
      <c r="AN26" s="37"/>
      <c r="AO26" s="37"/>
      <c r="AP26" s="37"/>
      <c r="AQ26" s="37"/>
      <c r="AR26" s="37"/>
      <c r="AS26" s="51"/>
      <c r="AT26" s="20"/>
      <c r="AU26" s="37"/>
      <c r="AV26" s="37"/>
      <c r="AW26" s="37"/>
      <c r="AX26" s="37"/>
      <c r="AY26" s="37"/>
      <c r="AZ26" s="51"/>
      <c r="BA26" s="93"/>
      <c r="BB26" s="20"/>
      <c r="BC26" s="37"/>
      <c r="BD26" s="37"/>
      <c r="BE26" s="37"/>
      <c r="BF26" s="37"/>
      <c r="BG26" s="37"/>
      <c r="BH26" s="37"/>
      <c r="BI26" s="104"/>
      <c r="BJ26" s="107"/>
      <c r="BK26" s="109"/>
      <c r="BR26" s="120"/>
    </row>
    <row r="27" spans="3:70" ht="15.6" customHeight="1">
      <c r="C27" s="7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110"/>
      <c r="BR27" s="120"/>
    </row>
    <row r="28" spans="3:70" ht="15.6" customHeight="1"/>
    <row r="29" spans="3:70" ht="15.6" customHeight="1"/>
    <row r="30" spans="3:70" ht="15.6" customHeight="1"/>
    <row r="31" spans="3:70" ht="15.6" customHeight="1"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</row>
    <row r="32" spans="3:70" ht="15.6" customHeight="1">
      <c r="C32" s="8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5"/>
      <c r="BK32" s="65"/>
      <c r="BL32" s="65"/>
      <c r="BM32" s="65"/>
      <c r="BN32" s="65"/>
      <c r="BO32" s="65"/>
      <c r="BP32" s="65"/>
      <c r="BQ32" s="116"/>
    </row>
    <row r="33" spans="3:69">
      <c r="C33" s="9"/>
      <c r="D33" s="23" t="s">
        <v>5</v>
      </c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3"/>
      <c r="AM33" s="25"/>
      <c r="AN33" s="25"/>
      <c r="AO33" s="25"/>
      <c r="AP33" s="25"/>
      <c r="AQ33" s="23" t="s">
        <v>12</v>
      </c>
      <c r="AR33" s="25"/>
      <c r="AS33" s="25"/>
      <c r="AT33" s="25"/>
      <c r="AU33" s="25"/>
      <c r="AV33" s="84"/>
      <c r="AW33" s="25"/>
      <c r="AX33" s="25"/>
      <c r="AY33" s="25"/>
      <c r="AZ33" s="90"/>
      <c r="BA33" s="90"/>
      <c r="BB33" s="90"/>
      <c r="BC33" s="90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111"/>
      <c r="BQ33" s="117"/>
    </row>
    <row r="34" spans="3:69" ht="15.6" customHeight="1">
      <c r="C34" s="9"/>
      <c r="D34" s="24" t="s">
        <v>6</v>
      </c>
      <c r="E34" s="39" t="str">
        <f>IF([1]回答表!R56="○",[1]回答表!C536,"")</f>
        <v>①現行の経営体制・手法で、健全な事業運営が実施できているため</v>
      </c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79"/>
      <c r="AO34" s="25"/>
      <c r="AP34" s="25"/>
      <c r="AQ34" s="83" t="str">
        <f>IF([1]回答表!AQ536="○",[1]回答表!B543,"")</f>
        <v/>
      </c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112"/>
      <c r="BQ34" s="117"/>
    </row>
    <row r="35" spans="3:69" ht="15.6" customHeight="1">
      <c r="C35" s="9"/>
      <c r="D35" s="24"/>
      <c r="E35" s="40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80"/>
      <c r="AO35" s="25"/>
      <c r="AP35" s="25"/>
      <c r="AQ35" s="28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113"/>
      <c r="BQ35" s="117"/>
    </row>
    <row r="36" spans="3:69" ht="15.6" customHeight="1">
      <c r="C36" s="9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8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113"/>
      <c r="BQ36" s="117"/>
    </row>
    <row r="37" spans="3:69" ht="15.6" customHeight="1">
      <c r="C37" s="9"/>
      <c r="D37" s="24" t="s">
        <v>6</v>
      </c>
      <c r="E37" s="39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79"/>
      <c r="AO37" s="25"/>
      <c r="AP37" s="25"/>
      <c r="AQ37" s="28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/>
      <c r="BP37" s="113"/>
      <c r="BQ37" s="117"/>
    </row>
    <row r="38" spans="3:69" ht="15.6" customHeight="1">
      <c r="C38" s="9"/>
      <c r="D38" s="24"/>
      <c r="E38" s="40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80"/>
      <c r="AO38" s="25"/>
      <c r="AP38" s="25"/>
      <c r="AQ38" s="28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113"/>
      <c r="BQ38" s="117"/>
    </row>
    <row r="39" spans="3:69" ht="15.6" customHeight="1">
      <c r="C39" s="9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8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113"/>
      <c r="BQ39" s="117"/>
    </row>
    <row r="40" spans="3:69" ht="15.6" customHeight="1">
      <c r="C40" s="9"/>
      <c r="D40" s="24" t="s">
        <v>6</v>
      </c>
      <c r="E40" s="39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79"/>
      <c r="AO40" s="25"/>
      <c r="AP40" s="25"/>
      <c r="AQ40" s="28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42"/>
      <c r="BI40" s="42"/>
      <c r="BJ40" s="42"/>
      <c r="BK40" s="42"/>
      <c r="BL40" s="42"/>
      <c r="BM40" s="42"/>
      <c r="BN40" s="42"/>
      <c r="BO40" s="42"/>
      <c r="BP40" s="113"/>
      <c r="BQ40" s="117"/>
    </row>
    <row r="41" spans="3:69" ht="12.6" customHeight="1">
      <c r="C41" s="9"/>
      <c r="D41" s="24"/>
      <c r="E41" s="40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80"/>
      <c r="AO41" s="25"/>
      <c r="AP41" s="25"/>
      <c r="AQ41" s="29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114"/>
      <c r="BQ41" s="118"/>
    </row>
    <row r="42" spans="3:69" ht="12.6" customHeight="1">
      <c r="C42" s="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117"/>
    </row>
    <row r="43" spans="3:69" ht="12.6" customHeight="1">
      <c r="C43" s="9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117"/>
    </row>
    <row r="44" spans="3:69">
      <c r="C44" s="9"/>
      <c r="D44" s="23" t="s">
        <v>8</v>
      </c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117"/>
    </row>
    <row r="45" spans="3:69">
      <c r="C45" s="9"/>
      <c r="D45" s="27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  <c r="BH45" s="41"/>
      <c r="BI45" s="41"/>
      <c r="BJ45" s="41"/>
      <c r="BK45" s="41"/>
      <c r="BL45" s="41"/>
      <c r="BM45" s="41"/>
      <c r="BN45" s="41"/>
      <c r="BO45" s="41"/>
      <c r="BP45" s="112"/>
      <c r="BQ45" s="117"/>
    </row>
    <row r="46" spans="3:69" ht="12.6" customHeight="1">
      <c r="C46" s="9"/>
      <c r="D46" s="28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42"/>
      <c r="BK46" s="42"/>
      <c r="BL46" s="42"/>
      <c r="BM46" s="42"/>
      <c r="BN46" s="42"/>
      <c r="BO46" s="42"/>
      <c r="BP46" s="113"/>
      <c r="BQ46" s="117"/>
    </row>
    <row r="47" spans="3:69" ht="12.6" customHeight="1">
      <c r="C47" s="9"/>
      <c r="D47" s="28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H47" s="42"/>
      <c r="BI47" s="42"/>
      <c r="BJ47" s="42"/>
      <c r="BK47" s="42"/>
      <c r="BL47" s="42"/>
      <c r="BM47" s="42"/>
      <c r="BN47" s="42"/>
      <c r="BO47" s="42"/>
      <c r="BP47" s="113"/>
      <c r="BQ47" s="117"/>
    </row>
    <row r="48" spans="3:69" ht="12.6" customHeight="1">
      <c r="C48" s="9"/>
      <c r="D48" s="28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113"/>
      <c r="BQ48" s="117"/>
    </row>
    <row r="49" spans="3:69" ht="12.6" customHeight="1">
      <c r="C49" s="9"/>
      <c r="D49" s="29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114"/>
      <c r="BQ49" s="117"/>
    </row>
    <row r="50" spans="3:69" ht="12.6" customHeight="1">
      <c r="C50" s="1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119"/>
    </row>
  </sheetData>
  <mergeCells count="34"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D34:D35"/>
    <mergeCell ref="E34:AN35"/>
    <mergeCell ref="D37:D38"/>
    <mergeCell ref="E37:AN38"/>
    <mergeCell ref="D40:D41"/>
    <mergeCell ref="E40:AN41"/>
    <mergeCell ref="D45:BP49"/>
    <mergeCell ref="AQ34:BP41"/>
  </mergeCells>
  <phoneticPr fontId="1" type="Hiragana"/>
  <pageMargins left="0.78740157480314943" right="0.78740157480314943" top="0.98425196850393681" bottom="0.98425196850393681" header="0.51181102362204722" footer="0.51181102362204722"/>
  <pageSetup paperSize="9" fitToWidth="1" fitToHeight="1" orientation="portrait" usePrinterDefaults="1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C2:BR54"/>
  <sheetViews>
    <sheetView topLeftCell="A22" workbookViewId="0">
      <selection activeCell="A56" sqref="A56:BP150"/>
    </sheetView>
  </sheetViews>
  <sheetFormatPr defaultRowHeight="18.75"/>
  <cols>
    <col min="1" max="70" width="2.5" customWidth="1"/>
    <col min="71" max="16384" width="9" customWidth="1"/>
  </cols>
  <sheetData>
    <row r="1" spans="3:70" ht="15.6" customHeight="1"/>
    <row r="2" spans="3:70" ht="15.6" customHeight="1">
      <c r="C2" s="1"/>
      <c r="D2" s="1"/>
      <c r="E2" s="1"/>
      <c r="F2" s="1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</row>
    <row r="3" spans="3:70" ht="15.6" customHeight="1"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</row>
    <row r="4" spans="3:70" ht="15.6" customHeight="1"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</row>
    <row r="5" spans="3:70" ht="15.6" customHeight="1"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</row>
    <row r="6" spans="3:70" ht="15.6" customHeight="1"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82"/>
      <c r="AR6" s="82"/>
      <c r="AS6" s="82"/>
      <c r="AT6" s="82"/>
      <c r="AU6" s="82"/>
      <c r="AV6" s="82"/>
      <c r="AW6" s="82"/>
      <c r="AX6" s="82"/>
      <c r="AY6" s="82"/>
    </row>
    <row r="7" spans="3:70" ht="15.6" customHeight="1"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82"/>
      <c r="AR7" s="82"/>
      <c r="AS7" s="82"/>
      <c r="AT7" s="82"/>
      <c r="AU7" s="82"/>
      <c r="AV7" s="82"/>
      <c r="AW7" s="82"/>
      <c r="AX7" s="82"/>
      <c r="AY7" s="82"/>
    </row>
    <row r="8" spans="3:70" ht="15.6" customHeight="1">
      <c r="C8" s="2" t="s">
        <v>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52" t="s">
        <v>14</v>
      </c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76"/>
      <c r="AO8" s="52" t="s">
        <v>18</v>
      </c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76"/>
      <c r="BF8" s="2" t="s">
        <v>24</v>
      </c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115"/>
    </row>
    <row r="9" spans="3:70" ht="15.6" customHeight="1"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53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75"/>
      <c r="AI9" s="75"/>
      <c r="AJ9" s="75"/>
      <c r="AK9" s="75"/>
      <c r="AL9" s="75"/>
      <c r="AM9" s="75"/>
      <c r="AN9" s="77"/>
      <c r="AO9" s="53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7"/>
      <c r="BF9" s="102"/>
      <c r="BG9" s="102"/>
      <c r="BH9" s="102"/>
      <c r="BI9" s="102"/>
      <c r="BJ9" s="102"/>
      <c r="BK9" s="102"/>
      <c r="BL9" s="102"/>
      <c r="BM9" s="102"/>
      <c r="BN9" s="102"/>
      <c r="BO9" s="102"/>
      <c r="BP9" s="102"/>
      <c r="BQ9" s="115"/>
    </row>
    <row r="10" spans="3:70" ht="15.6" customHeight="1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54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78"/>
      <c r="AO10" s="54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78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115"/>
    </row>
    <row r="11" spans="3:70" ht="15.6" customHeight="1">
      <c r="C11" s="4" t="str">
        <f>IF(COUNTIF([2]回答表!F22,"*")&gt;0,[2]回答表!F22,"")</f>
        <v>大潟村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55" t="str">
        <f>IF(COUNTIF([2]回答表!F24,"*")&gt;0,[2]回答表!F24,"")</f>
        <v>介護サービス事業</v>
      </c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59"/>
      <c r="AG11" s="59"/>
      <c r="AH11" s="59"/>
      <c r="AI11" s="59"/>
      <c r="AJ11" s="59"/>
      <c r="AK11" s="59"/>
      <c r="AL11" s="59"/>
      <c r="AM11" s="59"/>
      <c r="AN11" s="76"/>
      <c r="AO11" s="81" t="str">
        <f>IF(COUNTIF([2]回答表!W24,"*")&gt;0,[2]回答表!W24,"")</f>
        <v>―</v>
      </c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76"/>
      <c r="BF11" s="4" t="str">
        <f>IF(COUNTIF([2]回答表!F26,"*")&gt;0,[2]回答表!F26,"")</f>
        <v>老人デーサービスセンター</v>
      </c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11"/>
    </row>
    <row r="12" spans="3:70" ht="15.6" customHeight="1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56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0"/>
      <c r="AG12" s="60"/>
      <c r="AH12" s="75"/>
      <c r="AI12" s="75"/>
      <c r="AJ12" s="75"/>
      <c r="AK12" s="75"/>
      <c r="AL12" s="75"/>
      <c r="AM12" s="75"/>
      <c r="AN12" s="77"/>
      <c r="AO12" s="53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7"/>
      <c r="BF12" s="102"/>
      <c r="BG12" s="102"/>
      <c r="BH12" s="102"/>
      <c r="BI12" s="102"/>
      <c r="BJ12" s="102"/>
      <c r="BK12" s="102"/>
      <c r="BL12" s="102"/>
      <c r="BM12" s="102"/>
      <c r="BN12" s="102"/>
      <c r="BO12" s="102"/>
      <c r="BP12" s="102"/>
      <c r="BQ12" s="11"/>
    </row>
    <row r="13" spans="3:70" ht="15.6" customHeight="1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57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1"/>
      <c r="AG13" s="61"/>
      <c r="AH13" s="61"/>
      <c r="AI13" s="61"/>
      <c r="AJ13" s="61"/>
      <c r="AK13" s="61"/>
      <c r="AL13" s="61"/>
      <c r="AM13" s="61"/>
      <c r="AN13" s="78"/>
      <c r="AO13" s="54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78"/>
      <c r="BF13" s="102"/>
      <c r="BG13" s="102"/>
      <c r="BH13" s="102"/>
      <c r="BI13" s="102"/>
      <c r="BJ13" s="102"/>
      <c r="BK13" s="102"/>
      <c r="BL13" s="102"/>
      <c r="BM13" s="102"/>
      <c r="BN13" s="102"/>
      <c r="BO13" s="102"/>
      <c r="BP13" s="102"/>
      <c r="BQ13" s="11"/>
    </row>
    <row r="14" spans="3:70" ht="15.6" customHeight="1"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3:70" ht="15.6" customHeight="1"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</row>
    <row r="16" spans="3:70" ht="15.6" customHeight="1"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3:70" ht="15.6" customHeight="1">
      <c r="C17" s="5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08"/>
      <c r="BR17" s="120"/>
    </row>
    <row r="18" spans="3:70" ht="15.6" customHeight="1">
      <c r="C18" s="6"/>
      <c r="D18" s="14" t="s">
        <v>2</v>
      </c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85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109"/>
      <c r="BR18" s="120"/>
    </row>
    <row r="19" spans="3:70" ht="15.6" customHeight="1">
      <c r="C19" s="6"/>
      <c r="D19" s="15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86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109"/>
      <c r="BR19" s="120"/>
    </row>
    <row r="20" spans="3:70" ht="13.15" customHeight="1">
      <c r="C20" s="6"/>
      <c r="D20" s="16" t="s">
        <v>3</v>
      </c>
      <c r="E20" s="33"/>
      <c r="F20" s="33"/>
      <c r="G20" s="33"/>
      <c r="H20" s="33"/>
      <c r="I20" s="33"/>
      <c r="J20" s="47"/>
      <c r="K20" s="16" t="s">
        <v>4</v>
      </c>
      <c r="L20" s="33"/>
      <c r="M20" s="33"/>
      <c r="N20" s="33"/>
      <c r="O20" s="33"/>
      <c r="P20" s="33"/>
      <c r="Q20" s="47"/>
      <c r="R20" s="16" t="s">
        <v>9</v>
      </c>
      <c r="S20" s="33"/>
      <c r="T20" s="33"/>
      <c r="U20" s="33"/>
      <c r="V20" s="33"/>
      <c r="W20" s="33"/>
      <c r="X20" s="47"/>
      <c r="Y20" s="66" t="s">
        <v>15</v>
      </c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87"/>
      <c r="BA20" s="92"/>
      <c r="BB20" s="94" t="s">
        <v>21</v>
      </c>
      <c r="BC20" s="98"/>
      <c r="BD20" s="98"/>
      <c r="BE20" s="98"/>
      <c r="BF20" s="98"/>
      <c r="BG20" s="98"/>
      <c r="BH20" s="98"/>
      <c r="BI20" s="103"/>
      <c r="BJ20" s="105"/>
      <c r="BK20" s="109"/>
      <c r="BR20" s="120"/>
    </row>
    <row r="21" spans="3:70" ht="13.15" customHeight="1">
      <c r="C21" s="6"/>
      <c r="D21" s="17"/>
      <c r="E21" s="34"/>
      <c r="F21" s="34"/>
      <c r="G21" s="34"/>
      <c r="H21" s="34"/>
      <c r="I21" s="34"/>
      <c r="J21" s="48"/>
      <c r="K21" s="17"/>
      <c r="L21" s="34"/>
      <c r="M21" s="34"/>
      <c r="N21" s="34"/>
      <c r="O21" s="34"/>
      <c r="P21" s="34"/>
      <c r="Q21" s="48"/>
      <c r="R21" s="17"/>
      <c r="S21" s="34"/>
      <c r="T21" s="34"/>
      <c r="U21" s="34"/>
      <c r="V21" s="34"/>
      <c r="W21" s="34"/>
      <c r="X21" s="48"/>
      <c r="Y21" s="67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88"/>
      <c r="BA21" s="92"/>
      <c r="BB21" s="95"/>
      <c r="BC21" s="99"/>
      <c r="BD21" s="99"/>
      <c r="BE21" s="99"/>
      <c r="BF21" s="99"/>
      <c r="BG21" s="99"/>
      <c r="BH21" s="99"/>
      <c r="BJ21" s="106"/>
      <c r="BK21" s="109"/>
      <c r="BR21" s="120"/>
    </row>
    <row r="22" spans="3:70" ht="13.15" customHeight="1">
      <c r="C22" s="6"/>
      <c r="D22" s="17"/>
      <c r="E22" s="34"/>
      <c r="F22" s="34"/>
      <c r="G22" s="34"/>
      <c r="H22" s="34"/>
      <c r="I22" s="34"/>
      <c r="J22" s="48"/>
      <c r="K22" s="17"/>
      <c r="L22" s="34"/>
      <c r="M22" s="34"/>
      <c r="N22" s="34"/>
      <c r="O22" s="34"/>
      <c r="P22" s="34"/>
      <c r="Q22" s="48"/>
      <c r="R22" s="17"/>
      <c r="S22" s="34"/>
      <c r="T22" s="34"/>
      <c r="U22" s="34"/>
      <c r="V22" s="34"/>
      <c r="W22" s="34"/>
      <c r="X22" s="48"/>
      <c r="Y22" s="68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89"/>
      <c r="BA22" s="26"/>
      <c r="BB22" s="95"/>
      <c r="BC22" s="99"/>
      <c r="BD22" s="99"/>
      <c r="BE22" s="99"/>
      <c r="BF22" s="99"/>
      <c r="BG22" s="99"/>
      <c r="BH22" s="99"/>
      <c r="BJ22" s="106"/>
      <c r="BK22" s="109"/>
      <c r="BR22" s="120"/>
    </row>
    <row r="23" spans="3:70" ht="31.15" customHeight="1">
      <c r="C23" s="6"/>
      <c r="D23" s="18"/>
      <c r="E23" s="35"/>
      <c r="F23" s="35"/>
      <c r="G23" s="35"/>
      <c r="H23" s="35"/>
      <c r="I23" s="35"/>
      <c r="J23" s="49"/>
      <c r="K23" s="18"/>
      <c r="L23" s="35"/>
      <c r="M23" s="35"/>
      <c r="N23" s="35"/>
      <c r="O23" s="35"/>
      <c r="P23" s="35"/>
      <c r="Q23" s="49"/>
      <c r="R23" s="18"/>
      <c r="S23" s="35"/>
      <c r="T23" s="35"/>
      <c r="U23" s="35"/>
      <c r="V23" s="35"/>
      <c r="W23" s="35"/>
      <c r="X23" s="49"/>
      <c r="Y23" s="69" t="s">
        <v>10</v>
      </c>
      <c r="Z23" s="73"/>
      <c r="AA23" s="73"/>
      <c r="AB23" s="73"/>
      <c r="AC23" s="73"/>
      <c r="AD23" s="73"/>
      <c r="AE23" s="74"/>
      <c r="AF23" s="69" t="s">
        <v>17</v>
      </c>
      <c r="AG23" s="73"/>
      <c r="AH23" s="73"/>
      <c r="AI23" s="73"/>
      <c r="AJ23" s="73"/>
      <c r="AK23" s="73"/>
      <c r="AL23" s="74"/>
      <c r="AM23" s="69" t="s">
        <v>11</v>
      </c>
      <c r="AN23" s="73"/>
      <c r="AO23" s="73"/>
      <c r="AP23" s="73"/>
      <c r="AQ23" s="73"/>
      <c r="AR23" s="73"/>
      <c r="AS23" s="74"/>
      <c r="AT23" s="69" t="s">
        <v>19</v>
      </c>
      <c r="AU23" s="73"/>
      <c r="AV23" s="73"/>
      <c r="AW23" s="73"/>
      <c r="AX23" s="73"/>
      <c r="AY23" s="73"/>
      <c r="AZ23" s="74"/>
      <c r="BA23" s="26"/>
      <c r="BB23" s="96"/>
      <c r="BC23" s="100"/>
      <c r="BD23" s="100"/>
      <c r="BE23" s="100"/>
      <c r="BF23" s="100"/>
      <c r="BG23" s="100"/>
      <c r="BH23" s="100"/>
      <c r="BI23" s="104"/>
      <c r="BJ23" s="107"/>
      <c r="BK23" s="109"/>
      <c r="BR23" s="120"/>
    </row>
    <row r="24" spans="3:70" ht="15.6" customHeight="1">
      <c r="C24" s="6"/>
      <c r="D24" s="19" t="str">
        <f>IF([2]回答表!R49="○","○","")</f>
        <v/>
      </c>
      <c r="E24" s="36"/>
      <c r="F24" s="36"/>
      <c r="G24" s="36"/>
      <c r="H24" s="36"/>
      <c r="I24" s="36"/>
      <c r="J24" s="50"/>
      <c r="K24" s="19" t="str">
        <f>IF([2]回答表!R50="○","○","")</f>
        <v/>
      </c>
      <c r="L24" s="36"/>
      <c r="M24" s="36"/>
      <c r="N24" s="36"/>
      <c r="O24" s="36"/>
      <c r="P24" s="36"/>
      <c r="Q24" s="50"/>
      <c r="R24" s="19" t="str">
        <f>IF([2]回答表!R51="○","○","")</f>
        <v/>
      </c>
      <c r="S24" s="36"/>
      <c r="T24" s="36"/>
      <c r="U24" s="36"/>
      <c r="V24" s="36"/>
      <c r="W24" s="36"/>
      <c r="X24" s="50"/>
      <c r="Y24" s="19" t="str">
        <f>IF([2]回答表!R52="○","○","")</f>
        <v>○</v>
      </c>
      <c r="Z24" s="36"/>
      <c r="AA24" s="36"/>
      <c r="AB24" s="36"/>
      <c r="AC24" s="36"/>
      <c r="AD24" s="36"/>
      <c r="AE24" s="50"/>
      <c r="AF24" s="19" t="str">
        <f>IF([2]回答表!R53="○","○","")</f>
        <v/>
      </c>
      <c r="AG24" s="36"/>
      <c r="AH24" s="36"/>
      <c r="AI24" s="36"/>
      <c r="AJ24" s="36"/>
      <c r="AK24" s="36"/>
      <c r="AL24" s="50"/>
      <c r="AM24" s="19" t="str">
        <f>IF([2]回答表!R54="○","○","")</f>
        <v/>
      </c>
      <c r="AN24" s="36"/>
      <c r="AO24" s="36"/>
      <c r="AP24" s="36"/>
      <c r="AQ24" s="36"/>
      <c r="AR24" s="36"/>
      <c r="AS24" s="50"/>
      <c r="AT24" s="19" t="str">
        <f>IF([2]回答表!R55="○","○","")</f>
        <v/>
      </c>
      <c r="AU24" s="36"/>
      <c r="AV24" s="36"/>
      <c r="AW24" s="36"/>
      <c r="AX24" s="36"/>
      <c r="AY24" s="36"/>
      <c r="AZ24" s="50"/>
      <c r="BA24" s="26"/>
      <c r="BB24" s="97" t="str">
        <f>IF([2]回答表!R56="○","○","")</f>
        <v/>
      </c>
      <c r="BC24" s="101"/>
      <c r="BD24" s="101"/>
      <c r="BE24" s="101"/>
      <c r="BF24" s="101"/>
      <c r="BG24" s="101"/>
      <c r="BH24" s="101"/>
      <c r="BI24" s="103"/>
      <c r="BJ24" s="105"/>
      <c r="BK24" s="109"/>
      <c r="BR24" s="120"/>
    </row>
    <row r="25" spans="3:70" ht="15.6" customHeight="1">
      <c r="C25" s="6"/>
      <c r="D25" s="19"/>
      <c r="E25" s="36"/>
      <c r="F25" s="36"/>
      <c r="G25" s="36"/>
      <c r="H25" s="36"/>
      <c r="I25" s="36"/>
      <c r="J25" s="50"/>
      <c r="K25" s="19"/>
      <c r="L25" s="36"/>
      <c r="M25" s="36"/>
      <c r="N25" s="36"/>
      <c r="O25" s="36"/>
      <c r="P25" s="36"/>
      <c r="Q25" s="50"/>
      <c r="R25" s="19"/>
      <c r="S25" s="36"/>
      <c r="T25" s="36"/>
      <c r="U25" s="36"/>
      <c r="V25" s="36"/>
      <c r="W25" s="36"/>
      <c r="X25" s="50"/>
      <c r="Y25" s="19"/>
      <c r="Z25" s="36"/>
      <c r="AA25" s="36"/>
      <c r="AB25" s="36"/>
      <c r="AC25" s="36"/>
      <c r="AD25" s="36"/>
      <c r="AE25" s="50"/>
      <c r="AF25" s="19"/>
      <c r="AG25" s="36"/>
      <c r="AH25" s="36"/>
      <c r="AI25" s="36"/>
      <c r="AJ25" s="36"/>
      <c r="AK25" s="36"/>
      <c r="AL25" s="50"/>
      <c r="AM25" s="19"/>
      <c r="AN25" s="36"/>
      <c r="AO25" s="36"/>
      <c r="AP25" s="36"/>
      <c r="AQ25" s="36"/>
      <c r="AR25" s="36"/>
      <c r="AS25" s="50"/>
      <c r="AT25" s="19"/>
      <c r="AU25" s="36"/>
      <c r="AV25" s="36"/>
      <c r="AW25" s="36"/>
      <c r="AX25" s="36"/>
      <c r="AY25" s="36"/>
      <c r="AZ25" s="50"/>
      <c r="BA25" s="93"/>
      <c r="BB25" s="19"/>
      <c r="BC25" s="36"/>
      <c r="BD25" s="36"/>
      <c r="BE25" s="36"/>
      <c r="BF25" s="36"/>
      <c r="BG25" s="36"/>
      <c r="BH25" s="36"/>
      <c r="BJ25" s="106"/>
      <c r="BK25" s="109"/>
      <c r="BR25" s="120"/>
    </row>
    <row r="26" spans="3:70" ht="15.6" customHeight="1">
      <c r="C26" s="6"/>
      <c r="D26" s="20"/>
      <c r="E26" s="37"/>
      <c r="F26" s="37"/>
      <c r="G26" s="37"/>
      <c r="H26" s="37"/>
      <c r="I26" s="37"/>
      <c r="J26" s="51"/>
      <c r="K26" s="20"/>
      <c r="L26" s="37"/>
      <c r="M26" s="37"/>
      <c r="N26" s="37"/>
      <c r="O26" s="37"/>
      <c r="P26" s="37"/>
      <c r="Q26" s="51"/>
      <c r="R26" s="20"/>
      <c r="S26" s="37"/>
      <c r="T26" s="37"/>
      <c r="U26" s="37"/>
      <c r="V26" s="37"/>
      <c r="W26" s="37"/>
      <c r="X26" s="51"/>
      <c r="Y26" s="20"/>
      <c r="Z26" s="37"/>
      <c r="AA26" s="37"/>
      <c r="AB26" s="37"/>
      <c r="AC26" s="37"/>
      <c r="AD26" s="37"/>
      <c r="AE26" s="51"/>
      <c r="AF26" s="20"/>
      <c r="AG26" s="37"/>
      <c r="AH26" s="37"/>
      <c r="AI26" s="37"/>
      <c r="AJ26" s="37"/>
      <c r="AK26" s="37"/>
      <c r="AL26" s="51"/>
      <c r="AM26" s="20"/>
      <c r="AN26" s="37"/>
      <c r="AO26" s="37"/>
      <c r="AP26" s="37"/>
      <c r="AQ26" s="37"/>
      <c r="AR26" s="37"/>
      <c r="AS26" s="51"/>
      <c r="AT26" s="20"/>
      <c r="AU26" s="37"/>
      <c r="AV26" s="37"/>
      <c r="AW26" s="37"/>
      <c r="AX26" s="37"/>
      <c r="AY26" s="37"/>
      <c r="AZ26" s="51"/>
      <c r="BA26" s="93"/>
      <c r="BB26" s="20"/>
      <c r="BC26" s="37"/>
      <c r="BD26" s="37"/>
      <c r="BE26" s="37"/>
      <c r="BF26" s="37"/>
      <c r="BG26" s="37"/>
      <c r="BH26" s="37"/>
      <c r="BI26" s="104"/>
      <c r="BJ26" s="107"/>
      <c r="BK26" s="109"/>
      <c r="BR26" s="120"/>
    </row>
    <row r="27" spans="3:70" ht="15.6" customHeight="1">
      <c r="C27" s="7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110"/>
      <c r="BR27" s="120"/>
    </row>
    <row r="28" spans="3:70" ht="15.6" customHeight="1"/>
    <row r="29" spans="3:70" ht="15.6" customHeight="1">
      <c r="BR29" s="186"/>
    </row>
    <row r="30" spans="3:70" ht="15.6" customHeight="1"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</row>
    <row r="31" spans="3:70" ht="15.6" customHeight="1"/>
    <row r="32" spans="3:70" ht="15.6" customHeight="1">
      <c r="C32" s="8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161"/>
      <c r="AS32" s="161"/>
      <c r="AT32" s="161"/>
      <c r="AU32" s="161"/>
      <c r="AV32" s="161"/>
      <c r="AW32" s="161"/>
      <c r="AX32" s="161"/>
      <c r="AY32" s="161"/>
      <c r="AZ32" s="161"/>
      <c r="BA32" s="161"/>
      <c r="BB32" s="161"/>
      <c r="BC32" s="170"/>
      <c r="BD32" s="173"/>
      <c r="BE32" s="173"/>
      <c r="BF32" s="173"/>
      <c r="BG32" s="173"/>
      <c r="BH32" s="173"/>
      <c r="BI32" s="173"/>
      <c r="BJ32" s="173"/>
      <c r="BK32" s="173"/>
      <c r="BL32" s="173"/>
      <c r="BM32" s="173"/>
      <c r="BN32" s="173"/>
      <c r="BO32" s="173"/>
      <c r="BP32" s="173"/>
      <c r="BQ32" s="116"/>
    </row>
    <row r="33" spans="3:69" ht="15.6" customHeight="1">
      <c r="C33" s="9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26"/>
      <c r="Y33" s="26"/>
      <c r="Z33" s="26"/>
      <c r="AA33" s="91"/>
      <c r="AB33" s="147"/>
      <c r="AC33" s="147"/>
      <c r="AD33" s="147"/>
      <c r="AE33" s="147"/>
      <c r="AF33" s="147"/>
      <c r="AG33" s="147"/>
      <c r="AH33" s="147"/>
      <c r="AI33" s="147"/>
      <c r="AJ33" s="147"/>
      <c r="AK33" s="147"/>
      <c r="AL33" s="147"/>
      <c r="AM33" s="147"/>
      <c r="AN33" s="155"/>
      <c r="AO33" s="147"/>
      <c r="AP33" s="159"/>
      <c r="AQ33" s="159"/>
      <c r="AR33" s="162"/>
      <c r="AS33" s="162"/>
      <c r="AT33" s="162"/>
      <c r="AU33" s="162"/>
      <c r="AV33" s="162"/>
      <c r="AW33" s="162"/>
      <c r="AX33" s="162"/>
      <c r="AY33" s="162"/>
      <c r="AZ33" s="162"/>
      <c r="BA33" s="162"/>
      <c r="BB33" s="162"/>
      <c r="BC33" s="171"/>
      <c r="BD33" s="91"/>
      <c r="BE33" s="91"/>
      <c r="BF33" s="91"/>
      <c r="BG33" s="91"/>
      <c r="BH33" s="91"/>
      <c r="BI33" s="91"/>
      <c r="BJ33" s="91"/>
      <c r="BK33" s="91"/>
      <c r="BL33" s="91"/>
      <c r="BM33" s="25"/>
      <c r="BN33" s="25"/>
      <c r="BO33" s="25"/>
      <c r="BP33" s="155"/>
      <c r="BQ33" s="117"/>
    </row>
    <row r="34" spans="3:69" ht="15.6" customHeight="1">
      <c r="C34" s="9"/>
      <c r="D34" s="121" t="s">
        <v>25</v>
      </c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36"/>
      <c r="R34" s="141" t="s">
        <v>29</v>
      </c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3"/>
      <c r="AO34" s="143"/>
      <c r="AP34" s="143"/>
      <c r="AQ34" s="143"/>
      <c r="AR34" s="143"/>
      <c r="AS34" s="143"/>
      <c r="AT34" s="143"/>
      <c r="AU34" s="143"/>
      <c r="AV34" s="143"/>
      <c r="AW34" s="143"/>
      <c r="AX34" s="143"/>
      <c r="AY34" s="143"/>
      <c r="AZ34" s="143"/>
      <c r="BA34" s="143"/>
      <c r="BB34" s="168"/>
      <c r="BC34" s="171"/>
      <c r="BD34" s="91"/>
      <c r="BE34" s="91"/>
      <c r="BF34" s="91"/>
      <c r="BG34" s="91"/>
      <c r="BH34" s="91"/>
      <c r="BI34" s="91"/>
      <c r="BJ34" s="91"/>
      <c r="BK34" s="91"/>
      <c r="BL34" s="91"/>
      <c r="BM34" s="25"/>
      <c r="BN34" s="25"/>
      <c r="BO34" s="25"/>
      <c r="BP34" s="155"/>
      <c r="BQ34" s="117"/>
    </row>
    <row r="35" spans="3:69" ht="15.6" customHeight="1">
      <c r="C35" s="9"/>
      <c r="D35" s="122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37"/>
      <c r="R35" s="142"/>
      <c r="S35" s="144"/>
      <c r="T35" s="144"/>
      <c r="U35" s="144"/>
      <c r="V35" s="144"/>
      <c r="W35" s="144"/>
      <c r="X35" s="144"/>
      <c r="Y35" s="144"/>
      <c r="Z35" s="144"/>
      <c r="AA35" s="144"/>
      <c r="AB35" s="144"/>
      <c r="AC35" s="144"/>
      <c r="AD35" s="144"/>
      <c r="AE35" s="144"/>
      <c r="AF35" s="144"/>
      <c r="AG35" s="144"/>
      <c r="AH35" s="144"/>
      <c r="AI35" s="144"/>
      <c r="AJ35" s="144"/>
      <c r="AK35" s="144"/>
      <c r="AL35" s="144"/>
      <c r="AM35" s="144"/>
      <c r="AN35" s="144"/>
      <c r="AO35" s="144"/>
      <c r="AP35" s="144"/>
      <c r="AQ35" s="144"/>
      <c r="AR35" s="144"/>
      <c r="AS35" s="144"/>
      <c r="AT35" s="144"/>
      <c r="AU35" s="144"/>
      <c r="AV35" s="144"/>
      <c r="AW35" s="144"/>
      <c r="AX35" s="144"/>
      <c r="AY35" s="144"/>
      <c r="AZ35" s="144"/>
      <c r="BA35" s="144"/>
      <c r="BB35" s="169"/>
      <c r="BC35" s="171"/>
      <c r="BD35" s="91"/>
      <c r="BE35" s="91"/>
      <c r="BF35" s="91"/>
      <c r="BG35" s="91"/>
      <c r="BH35" s="91"/>
      <c r="BI35" s="91"/>
      <c r="BJ35" s="91"/>
      <c r="BK35" s="91"/>
      <c r="BL35" s="91"/>
      <c r="BM35" s="25"/>
      <c r="BN35" s="25"/>
      <c r="BO35" s="25"/>
      <c r="BP35" s="155"/>
      <c r="BQ35" s="117"/>
    </row>
    <row r="36" spans="3:69" ht="15.6" customHeight="1">
      <c r="C36" s="9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26"/>
      <c r="Y36" s="26"/>
      <c r="Z36" s="26"/>
      <c r="AA36" s="91"/>
      <c r="AB36" s="147"/>
      <c r="AC36" s="147"/>
      <c r="AD36" s="147"/>
      <c r="AE36" s="147"/>
      <c r="AF36" s="147"/>
      <c r="AG36" s="147"/>
      <c r="AH36" s="147"/>
      <c r="AI36" s="147"/>
      <c r="AJ36" s="147"/>
      <c r="AK36" s="147"/>
      <c r="AL36" s="147"/>
      <c r="AM36" s="147"/>
      <c r="AN36" s="155"/>
      <c r="AO36" s="147"/>
      <c r="AP36" s="159"/>
      <c r="AQ36" s="159"/>
      <c r="AR36" s="162"/>
      <c r="AS36" s="162"/>
      <c r="AT36" s="162"/>
      <c r="AU36" s="162"/>
      <c r="AV36" s="162"/>
      <c r="AW36" s="162"/>
      <c r="AX36" s="162"/>
      <c r="AY36" s="162"/>
      <c r="AZ36" s="162"/>
      <c r="BA36" s="162"/>
      <c r="BB36" s="162"/>
      <c r="BC36" s="171"/>
      <c r="BD36" s="91"/>
      <c r="BE36" s="91"/>
      <c r="BF36" s="91"/>
      <c r="BG36" s="91"/>
      <c r="BH36" s="91"/>
      <c r="BI36" s="91"/>
      <c r="BJ36" s="91"/>
      <c r="BK36" s="91"/>
      <c r="BL36" s="91"/>
      <c r="BM36" s="25"/>
      <c r="BN36" s="25"/>
      <c r="BO36" s="25"/>
      <c r="BP36" s="155"/>
      <c r="BQ36" s="117"/>
    </row>
    <row r="37" spans="3:69">
      <c r="C37" s="9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23" t="s">
        <v>20</v>
      </c>
      <c r="V37" s="38"/>
      <c r="W37" s="38"/>
      <c r="X37" s="38"/>
      <c r="Y37" s="38"/>
      <c r="Z37" s="38"/>
      <c r="AA37" s="25"/>
      <c r="AB37" s="148"/>
      <c r="AC37" s="148"/>
      <c r="AD37" s="148"/>
      <c r="AE37" s="148"/>
      <c r="AF37" s="148"/>
      <c r="AG37" s="148"/>
      <c r="AH37" s="148"/>
      <c r="AI37" s="148"/>
      <c r="AJ37" s="148"/>
      <c r="AK37" s="148"/>
      <c r="AL37" s="148"/>
      <c r="AM37" s="23" t="s">
        <v>33</v>
      </c>
      <c r="AN37" s="111"/>
      <c r="AO37" s="148"/>
      <c r="AP37" s="160"/>
      <c r="AQ37" s="160"/>
      <c r="AR37" s="163"/>
      <c r="AS37" s="163"/>
      <c r="AT37" s="163"/>
      <c r="AU37" s="163"/>
      <c r="AV37" s="163"/>
      <c r="AW37" s="163"/>
      <c r="AX37" s="163"/>
      <c r="AY37" s="163"/>
      <c r="AZ37" s="163"/>
      <c r="BA37" s="163"/>
      <c r="BB37" s="163"/>
      <c r="BC37" s="172"/>
      <c r="BD37" s="25"/>
      <c r="BE37" s="175" t="s">
        <v>13</v>
      </c>
      <c r="BF37" s="179"/>
      <c r="BG37" s="179"/>
      <c r="BH37" s="179"/>
      <c r="BI37" s="179"/>
      <c r="BJ37" s="179"/>
      <c r="BK37" s="179"/>
      <c r="BL37" s="25"/>
      <c r="BM37" s="25"/>
      <c r="BN37" s="25"/>
      <c r="BO37" s="25"/>
      <c r="BP37" s="111"/>
      <c r="BQ37" s="117"/>
    </row>
    <row r="38" spans="3:69" ht="15.6" customHeight="1">
      <c r="C38" s="9"/>
      <c r="D38" s="123" t="s">
        <v>26</v>
      </c>
      <c r="E38" s="123"/>
      <c r="F38" s="123"/>
      <c r="G38" s="123"/>
      <c r="H38" s="123"/>
      <c r="I38" s="123"/>
      <c r="J38" s="123"/>
      <c r="K38" s="123"/>
      <c r="L38" s="123"/>
      <c r="M38" s="123"/>
      <c r="N38" s="129" t="str">
        <f>IF([2]回答表!X52="○","○","")</f>
        <v>○</v>
      </c>
      <c r="O38" s="133"/>
      <c r="P38" s="133"/>
      <c r="Q38" s="138"/>
      <c r="R38" s="38"/>
      <c r="S38" s="38"/>
      <c r="T38" s="38"/>
      <c r="U38" s="39" t="str">
        <f>IF([2]回答表!X52="○",[2]回答表!B300,IF([2]回答表!AA52="○",[2]回答表!B320,""))</f>
        <v>福祉施設の維持管理と運営全般。</v>
      </c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79"/>
      <c r="AK38" s="150"/>
      <c r="AL38" s="150"/>
      <c r="AM38" s="152" t="s">
        <v>16</v>
      </c>
      <c r="AN38" s="156"/>
      <c r="AO38" s="156"/>
      <c r="AP38" s="156"/>
      <c r="AQ38" s="156"/>
      <c r="AR38" s="156"/>
      <c r="AS38" s="156"/>
      <c r="AT38" s="164"/>
      <c r="AU38" s="152" t="s">
        <v>22</v>
      </c>
      <c r="AV38" s="156"/>
      <c r="AW38" s="156"/>
      <c r="AX38" s="156"/>
      <c r="AY38" s="156"/>
      <c r="AZ38" s="156"/>
      <c r="BA38" s="156"/>
      <c r="BB38" s="164"/>
      <c r="BC38" s="147"/>
      <c r="BD38" s="91"/>
      <c r="BE38" s="176" t="s">
        <v>32</v>
      </c>
      <c r="BF38" s="180"/>
      <c r="BG38" s="180"/>
      <c r="BH38" s="180"/>
      <c r="BI38" s="176"/>
      <c r="BJ38" s="180"/>
      <c r="BK38" s="180"/>
      <c r="BL38" s="180"/>
      <c r="BM38" s="176"/>
      <c r="BN38" s="180"/>
      <c r="BO38" s="180"/>
      <c r="BP38" s="184"/>
      <c r="BQ38" s="117"/>
    </row>
    <row r="39" spans="3:69" ht="15.6" customHeight="1">
      <c r="C39" s="9"/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30"/>
      <c r="O39" s="134"/>
      <c r="P39" s="134"/>
      <c r="Q39" s="139"/>
      <c r="R39" s="38"/>
      <c r="S39" s="38"/>
      <c r="T39" s="38"/>
      <c r="U39" s="145"/>
      <c r="V39" s="146"/>
      <c r="W39" s="146"/>
      <c r="X39" s="146"/>
      <c r="Y39" s="146"/>
      <c r="Z39" s="146"/>
      <c r="AA39" s="146"/>
      <c r="AB39" s="146"/>
      <c r="AC39" s="146"/>
      <c r="AD39" s="146"/>
      <c r="AE39" s="146"/>
      <c r="AF39" s="146"/>
      <c r="AG39" s="146"/>
      <c r="AH39" s="146"/>
      <c r="AI39" s="146"/>
      <c r="AJ39" s="149"/>
      <c r="AK39" s="150"/>
      <c r="AL39" s="150"/>
      <c r="AM39" s="153"/>
      <c r="AN39" s="157"/>
      <c r="AO39" s="157"/>
      <c r="AP39" s="157"/>
      <c r="AQ39" s="157"/>
      <c r="AR39" s="157"/>
      <c r="AS39" s="157"/>
      <c r="AT39" s="165"/>
      <c r="AU39" s="153"/>
      <c r="AV39" s="157"/>
      <c r="AW39" s="157"/>
      <c r="AX39" s="157"/>
      <c r="AY39" s="157"/>
      <c r="AZ39" s="157"/>
      <c r="BA39" s="157"/>
      <c r="BB39" s="165"/>
      <c r="BC39" s="147"/>
      <c r="BD39" s="91"/>
      <c r="BE39" s="177"/>
      <c r="BF39" s="181"/>
      <c r="BG39" s="181"/>
      <c r="BH39" s="181"/>
      <c r="BI39" s="177"/>
      <c r="BJ39" s="181"/>
      <c r="BK39" s="181"/>
      <c r="BL39" s="181"/>
      <c r="BM39" s="177"/>
      <c r="BN39" s="181"/>
      <c r="BO39" s="181"/>
      <c r="BP39" s="183"/>
      <c r="BQ39" s="117"/>
    </row>
    <row r="40" spans="3:69" ht="15.6" customHeight="1">
      <c r="C40" s="9"/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30"/>
      <c r="O40" s="134"/>
      <c r="P40" s="134"/>
      <c r="Q40" s="139"/>
      <c r="R40" s="38"/>
      <c r="S40" s="38"/>
      <c r="T40" s="38"/>
      <c r="U40" s="145"/>
      <c r="V40" s="146"/>
      <c r="W40" s="146"/>
      <c r="X40" s="146"/>
      <c r="Y40" s="146"/>
      <c r="Z40" s="146"/>
      <c r="AA40" s="146"/>
      <c r="AB40" s="146"/>
      <c r="AC40" s="146"/>
      <c r="AD40" s="146"/>
      <c r="AE40" s="146"/>
      <c r="AF40" s="146"/>
      <c r="AG40" s="146"/>
      <c r="AH40" s="146"/>
      <c r="AI40" s="146"/>
      <c r="AJ40" s="149"/>
      <c r="AK40" s="150"/>
      <c r="AL40" s="150"/>
      <c r="AM40" s="154"/>
      <c r="AN40" s="158"/>
      <c r="AO40" s="158"/>
      <c r="AP40" s="158"/>
      <c r="AQ40" s="158"/>
      <c r="AR40" s="158"/>
      <c r="AS40" s="158"/>
      <c r="AT40" s="166"/>
      <c r="AU40" s="154"/>
      <c r="AV40" s="158"/>
      <c r="AW40" s="158"/>
      <c r="AX40" s="158"/>
      <c r="AY40" s="158"/>
      <c r="AZ40" s="158"/>
      <c r="BA40" s="158"/>
      <c r="BB40" s="166"/>
      <c r="BC40" s="147"/>
      <c r="BD40" s="91"/>
      <c r="BE40" s="177"/>
      <c r="BF40" s="181"/>
      <c r="BG40" s="181"/>
      <c r="BH40" s="181"/>
      <c r="BI40" s="177"/>
      <c r="BJ40" s="181"/>
      <c r="BK40" s="181"/>
      <c r="BL40" s="181"/>
      <c r="BM40" s="177"/>
      <c r="BN40" s="181"/>
      <c r="BO40" s="181"/>
      <c r="BP40" s="183"/>
      <c r="BQ40" s="117"/>
    </row>
    <row r="41" spans="3:69" ht="15.6" customHeight="1">
      <c r="C41" s="9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31"/>
      <c r="O41" s="135"/>
      <c r="P41" s="135"/>
      <c r="Q41" s="140"/>
      <c r="R41" s="38"/>
      <c r="S41" s="38"/>
      <c r="T41" s="38"/>
      <c r="U41" s="145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6"/>
      <c r="AI41" s="146"/>
      <c r="AJ41" s="149"/>
      <c r="AK41" s="150"/>
      <c r="AL41" s="150"/>
      <c r="AM41" s="97" t="str">
        <f>IF([2]回答表!X52="○",[2]回答表!G307,IF([2]回答表!AA52="○",[2]回答表!G327,""))</f>
        <v>○</v>
      </c>
      <c r="AN41" s="101"/>
      <c r="AO41" s="101"/>
      <c r="AP41" s="101"/>
      <c r="AQ41" s="101"/>
      <c r="AR41" s="101"/>
      <c r="AS41" s="101"/>
      <c r="AT41" s="167"/>
      <c r="AU41" s="97">
        <f>IF([2]回答表!X52="○",[2]回答表!G308,IF([2]回答表!AA52="○",[2]回答表!G328,""))</f>
        <v>0</v>
      </c>
      <c r="AV41" s="101"/>
      <c r="AW41" s="101"/>
      <c r="AX41" s="101"/>
      <c r="AY41" s="101"/>
      <c r="AZ41" s="101"/>
      <c r="BA41" s="101"/>
      <c r="BB41" s="167"/>
      <c r="BC41" s="147"/>
      <c r="BD41" s="91"/>
      <c r="BE41" s="177">
        <f>IF([2]回答表!X52="○",[2]回答表!E312,IF([2]回答表!AA52="○",[2]回答表!E332,""))</f>
        <v>18</v>
      </c>
      <c r="BF41" s="181"/>
      <c r="BG41" s="181"/>
      <c r="BH41" s="181"/>
      <c r="BI41" s="177">
        <f>IF([2]回答表!X52="○",[2]回答表!E313,IF([2]回答表!AA52="○",[2]回答表!E333,""))</f>
        <v>4</v>
      </c>
      <c r="BJ41" s="181"/>
      <c r="BK41" s="181"/>
      <c r="BL41" s="183"/>
      <c r="BM41" s="177">
        <f>IF([2]回答表!X52="○",[2]回答表!E314,IF([2]回答表!AA52="○",[2]回答表!E334,""))</f>
        <v>1</v>
      </c>
      <c r="BN41" s="181"/>
      <c r="BO41" s="181"/>
      <c r="BP41" s="183"/>
      <c r="BQ41" s="117"/>
    </row>
    <row r="42" spans="3:69" ht="15.6" customHeight="1">
      <c r="C42" s="9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32"/>
      <c r="O42" s="132"/>
      <c r="P42" s="132"/>
      <c r="Q42" s="132"/>
      <c r="R42" s="132"/>
      <c r="S42" s="132"/>
      <c r="T42" s="132"/>
      <c r="U42" s="145"/>
      <c r="V42" s="146"/>
      <c r="W42" s="146"/>
      <c r="X42" s="146"/>
      <c r="Y42" s="146"/>
      <c r="Z42" s="146"/>
      <c r="AA42" s="146"/>
      <c r="AB42" s="146"/>
      <c r="AC42" s="146"/>
      <c r="AD42" s="146"/>
      <c r="AE42" s="146"/>
      <c r="AF42" s="146"/>
      <c r="AG42" s="146"/>
      <c r="AH42" s="146"/>
      <c r="AI42" s="146"/>
      <c r="AJ42" s="149"/>
      <c r="AK42" s="150"/>
      <c r="AL42" s="150"/>
      <c r="AM42" s="19"/>
      <c r="AN42" s="36"/>
      <c r="AO42" s="36"/>
      <c r="AP42" s="36"/>
      <c r="AQ42" s="36"/>
      <c r="AR42" s="36"/>
      <c r="AS42" s="36"/>
      <c r="AT42" s="50"/>
      <c r="AU42" s="19"/>
      <c r="AV42" s="36"/>
      <c r="AW42" s="36"/>
      <c r="AX42" s="36"/>
      <c r="AY42" s="36"/>
      <c r="AZ42" s="36"/>
      <c r="BA42" s="36"/>
      <c r="BB42" s="50"/>
      <c r="BC42" s="147"/>
      <c r="BD42" s="147"/>
      <c r="BE42" s="177"/>
      <c r="BF42" s="181"/>
      <c r="BG42" s="181"/>
      <c r="BH42" s="181"/>
      <c r="BI42" s="177"/>
      <c r="BJ42" s="181"/>
      <c r="BK42" s="181"/>
      <c r="BL42" s="183"/>
      <c r="BM42" s="177"/>
      <c r="BN42" s="181"/>
      <c r="BO42" s="181"/>
      <c r="BP42" s="183"/>
      <c r="BQ42" s="117"/>
    </row>
    <row r="43" spans="3:69" ht="15.6" customHeight="1">
      <c r="C43" s="9"/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32"/>
      <c r="O43" s="132"/>
      <c r="P43" s="132"/>
      <c r="Q43" s="132"/>
      <c r="R43" s="132"/>
      <c r="S43" s="132"/>
      <c r="T43" s="132"/>
      <c r="U43" s="145"/>
      <c r="V43" s="146"/>
      <c r="W43" s="146"/>
      <c r="X43" s="146"/>
      <c r="Y43" s="146"/>
      <c r="Z43" s="146"/>
      <c r="AA43" s="146"/>
      <c r="AB43" s="146"/>
      <c r="AC43" s="146"/>
      <c r="AD43" s="146"/>
      <c r="AE43" s="146"/>
      <c r="AF43" s="146"/>
      <c r="AG43" s="146"/>
      <c r="AH43" s="146"/>
      <c r="AI43" s="146"/>
      <c r="AJ43" s="149"/>
      <c r="AK43" s="150"/>
      <c r="AL43" s="150"/>
      <c r="AM43" s="20"/>
      <c r="AN43" s="37"/>
      <c r="AO43" s="37"/>
      <c r="AP43" s="37"/>
      <c r="AQ43" s="37"/>
      <c r="AR43" s="37"/>
      <c r="AS43" s="37"/>
      <c r="AT43" s="51"/>
      <c r="AU43" s="20"/>
      <c r="AV43" s="37"/>
      <c r="AW43" s="37"/>
      <c r="AX43" s="37"/>
      <c r="AY43" s="37"/>
      <c r="AZ43" s="37"/>
      <c r="BA43" s="37"/>
      <c r="BB43" s="51"/>
      <c r="BC43" s="147"/>
      <c r="BD43" s="91"/>
      <c r="BE43" s="177"/>
      <c r="BF43" s="181"/>
      <c r="BG43" s="181"/>
      <c r="BH43" s="181"/>
      <c r="BI43" s="177"/>
      <c r="BJ43" s="181"/>
      <c r="BK43" s="181"/>
      <c r="BL43" s="183"/>
      <c r="BM43" s="177"/>
      <c r="BN43" s="181"/>
      <c r="BO43" s="181"/>
      <c r="BP43" s="183"/>
      <c r="BQ43" s="117"/>
    </row>
    <row r="44" spans="3:69" ht="15.6" customHeight="1">
      <c r="C44" s="9"/>
      <c r="D44" s="125" t="s">
        <v>27</v>
      </c>
      <c r="E44" s="123"/>
      <c r="F44" s="123"/>
      <c r="G44" s="123"/>
      <c r="H44" s="123"/>
      <c r="I44" s="123"/>
      <c r="J44" s="123"/>
      <c r="K44" s="123"/>
      <c r="L44" s="123"/>
      <c r="M44" s="128"/>
      <c r="N44" s="129" t="str">
        <f>IF([2]回答表!AA52="○","○","")</f>
        <v/>
      </c>
      <c r="O44" s="133"/>
      <c r="P44" s="133"/>
      <c r="Q44" s="138"/>
      <c r="R44" s="38"/>
      <c r="S44" s="38"/>
      <c r="T44" s="38"/>
      <c r="U44" s="145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9"/>
      <c r="AK44" s="150"/>
      <c r="AL44" s="150"/>
      <c r="AM44" s="91"/>
      <c r="AN44" s="91"/>
      <c r="AO44" s="91"/>
      <c r="AP44" s="91"/>
      <c r="AQ44" s="91"/>
      <c r="AR44" s="91"/>
      <c r="AS44" s="91"/>
      <c r="AT44" s="91"/>
      <c r="AU44" s="91"/>
      <c r="AV44" s="91"/>
      <c r="AW44" s="91"/>
      <c r="AX44" s="91"/>
      <c r="AY44" s="91"/>
      <c r="AZ44" s="91"/>
      <c r="BA44" s="91"/>
      <c r="BB44" s="91"/>
      <c r="BC44" s="147"/>
      <c r="BD44" s="174"/>
      <c r="BE44" s="177"/>
      <c r="BF44" s="181"/>
      <c r="BG44" s="181"/>
      <c r="BH44" s="181"/>
      <c r="BI44" s="177"/>
      <c r="BJ44" s="181"/>
      <c r="BK44" s="181"/>
      <c r="BL44" s="183"/>
      <c r="BM44" s="177"/>
      <c r="BN44" s="181"/>
      <c r="BO44" s="181"/>
      <c r="BP44" s="183"/>
      <c r="BQ44" s="117"/>
    </row>
    <row r="45" spans="3:69" ht="15.6" customHeight="1">
      <c r="C45" s="9"/>
      <c r="D45" s="123"/>
      <c r="E45" s="123"/>
      <c r="F45" s="123"/>
      <c r="G45" s="123"/>
      <c r="H45" s="123"/>
      <c r="I45" s="123"/>
      <c r="J45" s="123"/>
      <c r="K45" s="123"/>
      <c r="L45" s="123"/>
      <c r="M45" s="128"/>
      <c r="N45" s="130"/>
      <c r="O45" s="134"/>
      <c r="P45" s="134"/>
      <c r="Q45" s="139"/>
      <c r="R45" s="38"/>
      <c r="S45" s="38"/>
      <c r="T45" s="38"/>
      <c r="U45" s="145"/>
      <c r="V45" s="146"/>
      <c r="W45" s="146"/>
      <c r="X45" s="146"/>
      <c r="Y45" s="146"/>
      <c r="Z45" s="146"/>
      <c r="AA45" s="146"/>
      <c r="AB45" s="146"/>
      <c r="AC45" s="146"/>
      <c r="AD45" s="146"/>
      <c r="AE45" s="146"/>
      <c r="AF45" s="146"/>
      <c r="AG45" s="146"/>
      <c r="AH45" s="146"/>
      <c r="AI45" s="146"/>
      <c r="AJ45" s="149"/>
      <c r="AK45" s="150"/>
      <c r="AL45" s="150"/>
      <c r="AM45" s="91"/>
      <c r="AN45" s="91"/>
      <c r="AO45" s="91"/>
      <c r="AP45" s="91"/>
      <c r="AQ45" s="91"/>
      <c r="AR45" s="91"/>
      <c r="AS45" s="91"/>
      <c r="AT45" s="91"/>
      <c r="AU45" s="91"/>
      <c r="AV45" s="91"/>
      <c r="AW45" s="91"/>
      <c r="AX45" s="91"/>
      <c r="AY45" s="91"/>
      <c r="AZ45" s="91"/>
      <c r="BA45" s="91"/>
      <c r="BB45" s="91"/>
      <c r="BC45" s="147"/>
      <c r="BD45" s="174"/>
      <c r="BE45" s="177" t="s">
        <v>7</v>
      </c>
      <c r="BF45" s="181"/>
      <c r="BG45" s="181"/>
      <c r="BH45" s="181"/>
      <c r="BI45" s="177" t="s">
        <v>23</v>
      </c>
      <c r="BJ45" s="181"/>
      <c r="BK45" s="181"/>
      <c r="BL45" s="181"/>
      <c r="BM45" s="177" t="s">
        <v>0</v>
      </c>
      <c r="BN45" s="181"/>
      <c r="BO45" s="181"/>
      <c r="BP45" s="183"/>
      <c r="BQ45" s="117"/>
    </row>
    <row r="46" spans="3:69" ht="15.6" customHeight="1">
      <c r="C46" s="9"/>
      <c r="D46" s="123"/>
      <c r="E46" s="123"/>
      <c r="F46" s="123"/>
      <c r="G46" s="123"/>
      <c r="H46" s="123"/>
      <c r="I46" s="123"/>
      <c r="J46" s="123"/>
      <c r="K46" s="123"/>
      <c r="L46" s="123"/>
      <c r="M46" s="128"/>
      <c r="N46" s="130"/>
      <c r="O46" s="134"/>
      <c r="P46" s="134"/>
      <c r="Q46" s="139"/>
      <c r="R46" s="38"/>
      <c r="S46" s="38"/>
      <c r="T46" s="38"/>
      <c r="U46" s="145"/>
      <c r="V46" s="146"/>
      <c r="W46" s="146"/>
      <c r="X46" s="146"/>
      <c r="Y46" s="146"/>
      <c r="Z46" s="146"/>
      <c r="AA46" s="146"/>
      <c r="AB46" s="146"/>
      <c r="AC46" s="146"/>
      <c r="AD46" s="146"/>
      <c r="AE46" s="146"/>
      <c r="AF46" s="146"/>
      <c r="AG46" s="146"/>
      <c r="AH46" s="146"/>
      <c r="AI46" s="146"/>
      <c r="AJ46" s="149"/>
      <c r="AK46" s="150"/>
      <c r="AL46" s="150"/>
      <c r="AM46" s="91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  <c r="BA46" s="91"/>
      <c r="BB46" s="91"/>
      <c r="BC46" s="147"/>
      <c r="BD46" s="174"/>
      <c r="BE46" s="177"/>
      <c r="BF46" s="181"/>
      <c r="BG46" s="181"/>
      <c r="BH46" s="181"/>
      <c r="BI46" s="177"/>
      <c r="BJ46" s="181"/>
      <c r="BK46" s="181"/>
      <c r="BL46" s="181"/>
      <c r="BM46" s="177"/>
      <c r="BN46" s="181"/>
      <c r="BO46" s="181"/>
      <c r="BP46" s="183"/>
      <c r="BQ46" s="117"/>
    </row>
    <row r="47" spans="3:69" ht="15.6" customHeight="1">
      <c r="C47" s="9"/>
      <c r="D47" s="123"/>
      <c r="E47" s="123"/>
      <c r="F47" s="123"/>
      <c r="G47" s="123"/>
      <c r="H47" s="123"/>
      <c r="I47" s="123"/>
      <c r="J47" s="123"/>
      <c r="K47" s="123"/>
      <c r="L47" s="123"/>
      <c r="M47" s="128"/>
      <c r="N47" s="131"/>
      <c r="O47" s="135"/>
      <c r="P47" s="135"/>
      <c r="Q47" s="140"/>
      <c r="R47" s="38"/>
      <c r="S47" s="38"/>
      <c r="T47" s="38"/>
      <c r="U47" s="40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80"/>
      <c r="AK47" s="150"/>
      <c r="AL47" s="150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91"/>
      <c r="BB47" s="91"/>
      <c r="BC47" s="147"/>
      <c r="BD47" s="174"/>
      <c r="BE47" s="178"/>
      <c r="BF47" s="182"/>
      <c r="BG47" s="182"/>
      <c r="BH47" s="182"/>
      <c r="BI47" s="178"/>
      <c r="BJ47" s="182"/>
      <c r="BK47" s="182"/>
      <c r="BL47" s="182"/>
      <c r="BM47" s="178"/>
      <c r="BN47" s="182"/>
      <c r="BO47" s="182"/>
      <c r="BP47" s="185"/>
      <c r="BQ47" s="117"/>
    </row>
    <row r="48" spans="3:69" ht="15.6" customHeight="1">
      <c r="C48" s="9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26"/>
      <c r="Y48" s="26"/>
      <c r="Z48" s="26"/>
      <c r="AA48" s="25"/>
      <c r="AB48" s="25"/>
      <c r="AC48" s="25"/>
      <c r="AD48" s="25"/>
      <c r="AE48" s="25"/>
      <c r="AF48" s="25"/>
      <c r="AG48" s="25"/>
      <c r="AH48" s="25"/>
      <c r="AI48" s="25"/>
      <c r="AJ48" s="26"/>
      <c r="AK48" s="26"/>
      <c r="AL48" s="26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91"/>
      <c r="BB48" s="91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117"/>
    </row>
    <row r="49" spans="3:69" ht="18.600000000000001" customHeight="1">
      <c r="C49" s="9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38"/>
      <c r="O49" s="38"/>
      <c r="P49" s="38"/>
      <c r="Q49" s="38"/>
      <c r="R49" s="38"/>
      <c r="S49" s="38"/>
      <c r="T49" s="38"/>
      <c r="U49" s="23" t="s">
        <v>30</v>
      </c>
      <c r="V49" s="38"/>
      <c r="W49" s="38"/>
      <c r="X49" s="38"/>
      <c r="Y49" s="38"/>
      <c r="Z49" s="38"/>
      <c r="AA49" s="25"/>
      <c r="AB49" s="148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3" t="s">
        <v>31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91"/>
      <c r="BA49" s="91"/>
      <c r="BB49" s="91"/>
      <c r="BC49" s="91"/>
      <c r="BD49" s="91"/>
      <c r="BE49" s="91"/>
      <c r="BF49" s="91"/>
      <c r="BG49" s="91"/>
      <c r="BH49" s="91"/>
      <c r="BI49" s="91"/>
      <c r="BJ49" s="91"/>
      <c r="BK49" s="91"/>
      <c r="BL49" s="91"/>
      <c r="BM49" s="91"/>
      <c r="BN49" s="91"/>
      <c r="BO49" s="91"/>
      <c r="BP49" s="26"/>
      <c r="BQ49" s="117"/>
    </row>
    <row r="50" spans="3:69" ht="15.6" customHeight="1">
      <c r="C50" s="9"/>
      <c r="D50" s="123" t="s">
        <v>28</v>
      </c>
      <c r="E50" s="123"/>
      <c r="F50" s="123"/>
      <c r="G50" s="123"/>
      <c r="H50" s="123"/>
      <c r="I50" s="123"/>
      <c r="J50" s="123"/>
      <c r="K50" s="123"/>
      <c r="L50" s="123"/>
      <c r="M50" s="128"/>
      <c r="N50" s="129" t="str">
        <f>IF([2]回答表!AD52="○","○","")</f>
        <v/>
      </c>
      <c r="O50" s="133"/>
      <c r="P50" s="133"/>
      <c r="Q50" s="138"/>
      <c r="R50" s="38"/>
      <c r="S50" s="38"/>
      <c r="T50" s="38"/>
      <c r="U50" s="39" t="str">
        <f>IF([2]回答表!AD52="○",[2]回答表!B340,"")</f>
        <v/>
      </c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79"/>
      <c r="AK50" s="151"/>
      <c r="AL50" s="151"/>
      <c r="AM50" s="39" t="str">
        <f>IF([2]回答表!AD52="○",[2]回答表!B346,"")</f>
        <v/>
      </c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D50" s="44"/>
      <c r="BE50" s="44"/>
      <c r="BF50" s="44"/>
      <c r="BG50" s="44"/>
      <c r="BH50" s="44"/>
      <c r="BI50" s="44"/>
      <c r="BJ50" s="44"/>
      <c r="BK50" s="44"/>
      <c r="BL50" s="44"/>
      <c r="BM50" s="44"/>
      <c r="BN50" s="44"/>
      <c r="BO50" s="44"/>
      <c r="BP50" s="79"/>
      <c r="BQ50" s="117"/>
    </row>
    <row r="51" spans="3:69" ht="15.6" customHeight="1">
      <c r="C51" s="9"/>
      <c r="D51" s="123"/>
      <c r="E51" s="123"/>
      <c r="F51" s="123"/>
      <c r="G51" s="123"/>
      <c r="H51" s="123"/>
      <c r="I51" s="123"/>
      <c r="J51" s="123"/>
      <c r="K51" s="123"/>
      <c r="L51" s="123"/>
      <c r="M51" s="128"/>
      <c r="N51" s="130"/>
      <c r="O51" s="134"/>
      <c r="P51" s="134"/>
      <c r="Q51" s="139"/>
      <c r="R51" s="38"/>
      <c r="S51" s="38"/>
      <c r="T51" s="38"/>
      <c r="U51" s="145"/>
      <c r="V51" s="146"/>
      <c r="W51" s="146"/>
      <c r="X51" s="146"/>
      <c r="Y51" s="146"/>
      <c r="Z51" s="146"/>
      <c r="AA51" s="146"/>
      <c r="AB51" s="146"/>
      <c r="AC51" s="146"/>
      <c r="AD51" s="146"/>
      <c r="AE51" s="146"/>
      <c r="AF51" s="146"/>
      <c r="AG51" s="146"/>
      <c r="AH51" s="146"/>
      <c r="AI51" s="146"/>
      <c r="AJ51" s="149"/>
      <c r="AK51" s="151"/>
      <c r="AL51" s="151"/>
      <c r="AM51" s="145"/>
      <c r="AN51" s="146"/>
      <c r="AO51" s="146"/>
      <c r="AP51" s="146"/>
      <c r="AQ51" s="146"/>
      <c r="AR51" s="146"/>
      <c r="AS51" s="146"/>
      <c r="AT51" s="146"/>
      <c r="AU51" s="146"/>
      <c r="AV51" s="146"/>
      <c r="AW51" s="146"/>
      <c r="AX51" s="146"/>
      <c r="AY51" s="146"/>
      <c r="AZ51" s="146"/>
      <c r="BA51" s="146"/>
      <c r="BB51" s="146"/>
      <c r="BC51" s="146"/>
      <c r="BD51" s="146"/>
      <c r="BE51" s="146"/>
      <c r="BF51" s="146"/>
      <c r="BG51" s="146"/>
      <c r="BH51" s="146"/>
      <c r="BI51" s="146"/>
      <c r="BJ51" s="146"/>
      <c r="BK51" s="146"/>
      <c r="BL51" s="146"/>
      <c r="BM51" s="146"/>
      <c r="BN51" s="146"/>
      <c r="BO51" s="146"/>
      <c r="BP51" s="149"/>
      <c r="BQ51" s="117"/>
    </row>
    <row r="52" spans="3:69" ht="15.6" customHeight="1">
      <c r="C52" s="9"/>
      <c r="D52" s="123"/>
      <c r="E52" s="123"/>
      <c r="F52" s="123"/>
      <c r="G52" s="123"/>
      <c r="H52" s="123"/>
      <c r="I52" s="123"/>
      <c r="J52" s="123"/>
      <c r="K52" s="123"/>
      <c r="L52" s="123"/>
      <c r="M52" s="128"/>
      <c r="N52" s="130"/>
      <c r="O52" s="134"/>
      <c r="P52" s="134"/>
      <c r="Q52" s="139"/>
      <c r="R52" s="38"/>
      <c r="S52" s="38"/>
      <c r="T52" s="38"/>
      <c r="U52" s="145"/>
      <c r="V52" s="146"/>
      <c r="W52" s="146"/>
      <c r="X52" s="146"/>
      <c r="Y52" s="146"/>
      <c r="Z52" s="146"/>
      <c r="AA52" s="146"/>
      <c r="AB52" s="146"/>
      <c r="AC52" s="146"/>
      <c r="AD52" s="146"/>
      <c r="AE52" s="146"/>
      <c r="AF52" s="146"/>
      <c r="AG52" s="146"/>
      <c r="AH52" s="146"/>
      <c r="AI52" s="146"/>
      <c r="AJ52" s="149"/>
      <c r="AK52" s="151"/>
      <c r="AL52" s="151"/>
      <c r="AM52" s="145"/>
      <c r="AN52" s="146"/>
      <c r="AO52" s="146"/>
      <c r="AP52" s="146"/>
      <c r="AQ52" s="146"/>
      <c r="AR52" s="146"/>
      <c r="AS52" s="146"/>
      <c r="AT52" s="146"/>
      <c r="AU52" s="146"/>
      <c r="AV52" s="146"/>
      <c r="AW52" s="146"/>
      <c r="AX52" s="146"/>
      <c r="AY52" s="146"/>
      <c r="AZ52" s="146"/>
      <c r="BA52" s="146"/>
      <c r="BB52" s="146"/>
      <c r="BC52" s="146"/>
      <c r="BD52" s="146"/>
      <c r="BE52" s="146"/>
      <c r="BF52" s="146"/>
      <c r="BG52" s="146"/>
      <c r="BH52" s="146"/>
      <c r="BI52" s="146"/>
      <c r="BJ52" s="146"/>
      <c r="BK52" s="146"/>
      <c r="BL52" s="146"/>
      <c r="BM52" s="146"/>
      <c r="BN52" s="146"/>
      <c r="BO52" s="146"/>
      <c r="BP52" s="149"/>
      <c r="BQ52" s="117"/>
    </row>
    <row r="53" spans="3:69" ht="15.6" customHeight="1">
      <c r="C53" s="9"/>
      <c r="D53" s="123"/>
      <c r="E53" s="123"/>
      <c r="F53" s="123"/>
      <c r="G53" s="123"/>
      <c r="H53" s="123"/>
      <c r="I53" s="123"/>
      <c r="J53" s="123"/>
      <c r="K53" s="123"/>
      <c r="L53" s="123"/>
      <c r="M53" s="128"/>
      <c r="N53" s="131"/>
      <c r="O53" s="135"/>
      <c r="P53" s="135"/>
      <c r="Q53" s="140"/>
      <c r="R53" s="38"/>
      <c r="S53" s="38"/>
      <c r="T53" s="38"/>
      <c r="U53" s="40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80"/>
      <c r="AK53" s="151"/>
      <c r="AL53" s="151"/>
      <c r="AM53" s="40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5"/>
      <c r="BJ53" s="45"/>
      <c r="BK53" s="45"/>
      <c r="BL53" s="45"/>
      <c r="BM53" s="45"/>
      <c r="BN53" s="45"/>
      <c r="BO53" s="45"/>
      <c r="BP53" s="80"/>
      <c r="BQ53" s="117"/>
    </row>
    <row r="54" spans="3:69" ht="15.6" customHeight="1">
      <c r="C54" s="1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30"/>
      <c r="BM54" s="30"/>
      <c r="BN54" s="30"/>
      <c r="BO54" s="30"/>
      <c r="BP54" s="30"/>
      <c r="BQ54" s="119"/>
    </row>
    <row r="55" spans="3:69" ht="15.6" customHeight="1"/>
  </sheetData>
  <mergeCells count="51"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AR32:BB33"/>
    <mergeCell ref="D34:Q35"/>
    <mergeCell ref="R34:BB35"/>
    <mergeCell ref="D38:M41"/>
    <mergeCell ref="N38:Q41"/>
    <mergeCell ref="AM38:AT40"/>
    <mergeCell ref="AU38:BB40"/>
    <mergeCell ref="BE38:BH40"/>
    <mergeCell ref="BI38:BL40"/>
    <mergeCell ref="BM38:BP40"/>
    <mergeCell ref="AM41:AT43"/>
    <mergeCell ref="AU41:BB43"/>
    <mergeCell ref="BE41:BH44"/>
    <mergeCell ref="BI41:BL44"/>
    <mergeCell ref="BM41:BP44"/>
    <mergeCell ref="D44:M47"/>
    <mergeCell ref="N44:Q47"/>
    <mergeCell ref="BE45:BH47"/>
    <mergeCell ref="BI45:BL47"/>
    <mergeCell ref="BM45:BP47"/>
    <mergeCell ref="D50:M53"/>
    <mergeCell ref="N50:Q53"/>
    <mergeCell ref="U50:AJ53"/>
    <mergeCell ref="AM50:BP53"/>
    <mergeCell ref="U38:AJ47"/>
  </mergeCells>
  <phoneticPr fontId="1" type="Hiragana"/>
  <conditionalFormatting sqref="BR28:XFD28 A28:BI28 A29:XFD30">
    <cfRule type="expression" dxfId="2" priority="1">
      <formula>$BB$25="○"</formula>
    </cfRule>
  </conditionalFormatting>
  <pageMargins left="0.78740157480314943" right="0.78740157480314943" top="0.98425196850393681" bottom="0.98425196850393681" header="0.51181102362204722" footer="0.51181102362204722"/>
  <pageSetup paperSize="9" fitToWidth="1" fitToHeight="1" orientation="portrait" usePrinterDefaults="1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C2:BR51"/>
  <sheetViews>
    <sheetView topLeftCell="A20" workbookViewId="0">
      <selection activeCell="A53" sqref="A53:BP148"/>
    </sheetView>
  </sheetViews>
  <sheetFormatPr defaultRowHeight="18.75"/>
  <cols>
    <col min="1" max="70" width="2.5" customWidth="1"/>
    <col min="71" max="16384" width="9" customWidth="1"/>
  </cols>
  <sheetData>
    <row r="1" spans="3:70" ht="15.6" customHeight="1"/>
    <row r="2" spans="3:70" ht="15.6" customHeight="1">
      <c r="C2" s="1"/>
      <c r="D2" s="1"/>
      <c r="E2" s="1"/>
      <c r="F2" s="1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</row>
    <row r="3" spans="3:70" ht="15.6" customHeight="1"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</row>
    <row r="4" spans="3:70" ht="15.6" customHeight="1"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</row>
    <row r="5" spans="3:70" ht="15.6" customHeight="1"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</row>
    <row r="6" spans="3:70" ht="15.6" customHeight="1"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82"/>
      <c r="AR6" s="82"/>
      <c r="AS6" s="82"/>
      <c r="AT6" s="82"/>
      <c r="AU6" s="82"/>
      <c r="AV6" s="82"/>
      <c r="AW6" s="82"/>
      <c r="AX6" s="82"/>
      <c r="AY6" s="82"/>
    </row>
    <row r="7" spans="3:70" ht="15.6" customHeight="1"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82"/>
      <c r="AR7" s="82"/>
      <c r="AS7" s="82"/>
      <c r="AT7" s="82"/>
      <c r="AU7" s="82"/>
      <c r="AV7" s="82"/>
      <c r="AW7" s="82"/>
      <c r="AX7" s="82"/>
      <c r="AY7" s="82"/>
    </row>
    <row r="8" spans="3:70" ht="15.6" customHeight="1">
      <c r="C8" s="2" t="s">
        <v>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52" t="s">
        <v>14</v>
      </c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76"/>
      <c r="AO8" s="52" t="s">
        <v>18</v>
      </c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76"/>
      <c r="BF8" s="2" t="s">
        <v>24</v>
      </c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115"/>
    </row>
    <row r="9" spans="3:70" ht="15.6" customHeight="1"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53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75"/>
      <c r="AI9" s="75"/>
      <c r="AJ9" s="75"/>
      <c r="AK9" s="75"/>
      <c r="AL9" s="75"/>
      <c r="AM9" s="75"/>
      <c r="AN9" s="77"/>
      <c r="AO9" s="53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7"/>
      <c r="BF9" s="102"/>
      <c r="BG9" s="102"/>
      <c r="BH9" s="102"/>
      <c r="BI9" s="102"/>
      <c r="BJ9" s="102"/>
      <c r="BK9" s="102"/>
      <c r="BL9" s="102"/>
      <c r="BM9" s="102"/>
      <c r="BN9" s="102"/>
      <c r="BO9" s="102"/>
      <c r="BP9" s="102"/>
      <c r="BQ9" s="115"/>
    </row>
    <row r="10" spans="3:70" ht="15.6" customHeight="1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54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78"/>
      <c r="AO10" s="54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78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115"/>
    </row>
    <row r="11" spans="3:70" ht="15.6" customHeight="1">
      <c r="C11" s="4" t="str">
        <f>IF(COUNTIF([3]回答表!F22,"*")&gt;0,[3]回答表!F22,"")</f>
        <v>大潟村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55" t="str">
        <f>IF(COUNTIF([3]回答表!F24,"*")&gt;0,[3]回答表!F24,"")</f>
        <v>介護サービス事業</v>
      </c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59"/>
      <c r="AG11" s="59"/>
      <c r="AH11" s="59"/>
      <c r="AI11" s="59"/>
      <c r="AJ11" s="59"/>
      <c r="AK11" s="59"/>
      <c r="AL11" s="59"/>
      <c r="AM11" s="59"/>
      <c r="AN11" s="76"/>
      <c r="AO11" s="81" t="str">
        <f>IF(COUNTIF([3]回答表!W24,"*")&gt;0,[3]回答表!W24,"")</f>
        <v>―</v>
      </c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76"/>
      <c r="BF11" s="4" t="str">
        <f>IF(COUNTIF([3]回答表!F26,"*")&gt;0,[3]回答表!F26,"")</f>
        <v>老人短期入所施設</v>
      </c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11"/>
    </row>
    <row r="12" spans="3:70" ht="15.6" customHeight="1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56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0"/>
      <c r="AG12" s="60"/>
      <c r="AH12" s="75"/>
      <c r="AI12" s="75"/>
      <c r="AJ12" s="75"/>
      <c r="AK12" s="75"/>
      <c r="AL12" s="75"/>
      <c r="AM12" s="75"/>
      <c r="AN12" s="77"/>
      <c r="AO12" s="53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7"/>
      <c r="BF12" s="102"/>
      <c r="BG12" s="102"/>
      <c r="BH12" s="102"/>
      <c r="BI12" s="102"/>
      <c r="BJ12" s="102"/>
      <c r="BK12" s="102"/>
      <c r="BL12" s="102"/>
      <c r="BM12" s="102"/>
      <c r="BN12" s="102"/>
      <c r="BO12" s="102"/>
      <c r="BP12" s="102"/>
      <c r="BQ12" s="11"/>
    </row>
    <row r="13" spans="3:70" ht="15.6" customHeight="1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57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1"/>
      <c r="AG13" s="61"/>
      <c r="AH13" s="61"/>
      <c r="AI13" s="61"/>
      <c r="AJ13" s="61"/>
      <c r="AK13" s="61"/>
      <c r="AL13" s="61"/>
      <c r="AM13" s="61"/>
      <c r="AN13" s="78"/>
      <c r="AO13" s="54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78"/>
      <c r="BF13" s="102"/>
      <c r="BG13" s="102"/>
      <c r="BH13" s="102"/>
      <c r="BI13" s="102"/>
      <c r="BJ13" s="102"/>
      <c r="BK13" s="102"/>
      <c r="BL13" s="102"/>
      <c r="BM13" s="102"/>
      <c r="BN13" s="102"/>
      <c r="BO13" s="102"/>
      <c r="BP13" s="102"/>
      <c r="BQ13" s="11"/>
    </row>
    <row r="14" spans="3:70" ht="15.6" customHeight="1"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3:70" ht="15.6" customHeight="1"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</row>
    <row r="16" spans="3:70" ht="15.6" customHeight="1"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3:70" ht="15.6" customHeight="1">
      <c r="C17" s="5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08"/>
      <c r="BR17" s="120"/>
    </row>
    <row r="18" spans="3:70" ht="15.6" customHeight="1">
      <c r="C18" s="6"/>
      <c r="D18" s="14" t="s">
        <v>2</v>
      </c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85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109"/>
      <c r="BR18" s="120"/>
    </row>
    <row r="19" spans="3:70" ht="15.6" customHeight="1">
      <c r="C19" s="6"/>
      <c r="D19" s="15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86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109"/>
      <c r="BR19" s="120"/>
    </row>
    <row r="20" spans="3:70" ht="13.15" customHeight="1">
      <c r="C20" s="6"/>
      <c r="D20" s="16" t="s">
        <v>3</v>
      </c>
      <c r="E20" s="33"/>
      <c r="F20" s="33"/>
      <c r="G20" s="33"/>
      <c r="H20" s="33"/>
      <c r="I20" s="33"/>
      <c r="J20" s="47"/>
      <c r="K20" s="16" t="s">
        <v>4</v>
      </c>
      <c r="L20" s="33"/>
      <c r="M20" s="33"/>
      <c r="N20" s="33"/>
      <c r="O20" s="33"/>
      <c r="P20" s="33"/>
      <c r="Q20" s="47"/>
      <c r="R20" s="16" t="s">
        <v>9</v>
      </c>
      <c r="S20" s="33"/>
      <c r="T20" s="33"/>
      <c r="U20" s="33"/>
      <c r="V20" s="33"/>
      <c r="W20" s="33"/>
      <c r="X20" s="47"/>
      <c r="Y20" s="66" t="s">
        <v>15</v>
      </c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87"/>
      <c r="BA20" s="92"/>
      <c r="BB20" s="94" t="s">
        <v>21</v>
      </c>
      <c r="BC20" s="98"/>
      <c r="BD20" s="98"/>
      <c r="BE20" s="98"/>
      <c r="BF20" s="98"/>
      <c r="BG20" s="98"/>
      <c r="BH20" s="98"/>
      <c r="BI20" s="103"/>
      <c r="BJ20" s="105"/>
      <c r="BK20" s="109"/>
      <c r="BR20" s="120"/>
    </row>
    <row r="21" spans="3:70" ht="13.15" customHeight="1">
      <c r="C21" s="6"/>
      <c r="D21" s="17"/>
      <c r="E21" s="34"/>
      <c r="F21" s="34"/>
      <c r="G21" s="34"/>
      <c r="H21" s="34"/>
      <c r="I21" s="34"/>
      <c r="J21" s="48"/>
      <c r="K21" s="17"/>
      <c r="L21" s="34"/>
      <c r="M21" s="34"/>
      <c r="N21" s="34"/>
      <c r="O21" s="34"/>
      <c r="P21" s="34"/>
      <c r="Q21" s="48"/>
      <c r="R21" s="17"/>
      <c r="S21" s="34"/>
      <c r="T21" s="34"/>
      <c r="U21" s="34"/>
      <c r="V21" s="34"/>
      <c r="W21" s="34"/>
      <c r="X21" s="48"/>
      <c r="Y21" s="67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88"/>
      <c r="BA21" s="92"/>
      <c r="BB21" s="95"/>
      <c r="BC21" s="99"/>
      <c r="BD21" s="99"/>
      <c r="BE21" s="99"/>
      <c r="BF21" s="99"/>
      <c r="BG21" s="99"/>
      <c r="BH21" s="99"/>
      <c r="BJ21" s="106"/>
      <c r="BK21" s="109"/>
      <c r="BR21" s="120"/>
    </row>
    <row r="22" spans="3:70" ht="13.15" customHeight="1">
      <c r="C22" s="6"/>
      <c r="D22" s="17"/>
      <c r="E22" s="34"/>
      <c r="F22" s="34"/>
      <c r="G22" s="34"/>
      <c r="H22" s="34"/>
      <c r="I22" s="34"/>
      <c r="J22" s="48"/>
      <c r="K22" s="17"/>
      <c r="L22" s="34"/>
      <c r="M22" s="34"/>
      <c r="N22" s="34"/>
      <c r="O22" s="34"/>
      <c r="P22" s="34"/>
      <c r="Q22" s="48"/>
      <c r="R22" s="17"/>
      <c r="S22" s="34"/>
      <c r="T22" s="34"/>
      <c r="U22" s="34"/>
      <c r="V22" s="34"/>
      <c r="W22" s="34"/>
      <c r="X22" s="48"/>
      <c r="Y22" s="68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89"/>
      <c r="BA22" s="26"/>
      <c r="BB22" s="95"/>
      <c r="BC22" s="99"/>
      <c r="BD22" s="99"/>
      <c r="BE22" s="99"/>
      <c r="BF22" s="99"/>
      <c r="BG22" s="99"/>
      <c r="BH22" s="99"/>
      <c r="BJ22" s="106"/>
      <c r="BK22" s="109"/>
      <c r="BR22" s="120"/>
    </row>
    <row r="23" spans="3:70" ht="31.15" customHeight="1">
      <c r="C23" s="6"/>
      <c r="D23" s="18"/>
      <c r="E23" s="35"/>
      <c r="F23" s="35"/>
      <c r="G23" s="35"/>
      <c r="H23" s="35"/>
      <c r="I23" s="35"/>
      <c r="J23" s="49"/>
      <c r="K23" s="18"/>
      <c r="L23" s="35"/>
      <c r="M23" s="35"/>
      <c r="N23" s="35"/>
      <c r="O23" s="35"/>
      <c r="P23" s="35"/>
      <c r="Q23" s="49"/>
      <c r="R23" s="18"/>
      <c r="S23" s="35"/>
      <c r="T23" s="35"/>
      <c r="U23" s="35"/>
      <c r="V23" s="35"/>
      <c r="W23" s="35"/>
      <c r="X23" s="49"/>
      <c r="Y23" s="69" t="s">
        <v>10</v>
      </c>
      <c r="Z23" s="73"/>
      <c r="AA23" s="73"/>
      <c r="AB23" s="73"/>
      <c r="AC23" s="73"/>
      <c r="AD23" s="73"/>
      <c r="AE23" s="74"/>
      <c r="AF23" s="69" t="s">
        <v>17</v>
      </c>
      <c r="AG23" s="73"/>
      <c r="AH23" s="73"/>
      <c r="AI23" s="73"/>
      <c r="AJ23" s="73"/>
      <c r="AK23" s="73"/>
      <c r="AL23" s="74"/>
      <c r="AM23" s="69" t="s">
        <v>11</v>
      </c>
      <c r="AN23" s="73"/>
      <c r="AO23" s="73"/>
      <c r="AP23" s="73"/>
      <c r="AQ23" s="73"/>
      <c r="AR23" s="73"/>
      <c r="AS23" s="74"/>
      <c r="AT23" s="69" t="s">
        <v>19</v>
      </c>
      <c r="AU23" s="73"/>
      <c r="AV23" s="73"/>
      <c r="AW23" s="73"/>
      <c r="AX23" s="73"/>
      <c r="AY23" s="73"/>
      <c r="AZ23" s="74"/>
      <c r="BA23" s="26"/>
      <c r="BB23" s="96"/>
      <c r="BC23" s="100"/>
      <c r="BD23" s="100"/>
      <c r="BE23" s="100"/>
      <c r="BF23" s="100"/>
      <c r="BG23" s="100"/>
      <c r="BH23" s="100"/>
      <c r="BI23" s="104"/>
      <c r="BJ23" s="107"/>
      <c r="BK23" s="109"/>
      <c r="BR23" s="120"/>
    </row>
    <row r="24" spans="3:70" ht="15.6" customHeight="1">
      <c r="C24" s="6"/>
      <c r="D24" s="19" t="str">
        <f>IF([3]回答表!R49="○","○","")</f>
        <v/>
      </c>
      <c r="E24" s="36"/>
      <c r="F24" s="36"/>
      <c r="G24" s="36"/>
      <c r="H24" s="36"/>
      <c r="I24" s="36"/>
      <c r="J24" s="50"/>
      <c r="K24" s="19" t="str">
        <f>IF([3]回答表!R50="○","○","")</f>
        <v/>
      </c>
      <c r="L24" s="36"/>
      <c r="M24" s="36"/>
      <c r="N24" s="36"/>
      <c r="O24" s="36"/>
      <c r="P24" s="36"/>
      <c r="Q24" s="50"/>
      <c r="R24" s="19" t="str">
        <f>IF([3]回答表!R51="○","○","")</f>
        <v/>
      </c>
      <c r="S24" s="36"/>
      <c r="T24" s="36"/>
      <c r="U24" s="36"/>
      <c r="V24" s="36"/>
      <c r="W24" s="36"/>
      <c r="X24" s="50"/>
      <c r="Y24" s="19" t="str">
        <f>IF([3]回答表!R52="○","○","")</f>
        <v>○</v>
      </c>
      <c r="Z24" s="36"/>
      <c r="AA24" s="36"/>
      <c r="AB24" s="36"/>
      <c r="AC24" s="36"/>
      <c r="AD24" s="36"/>
      <c r="AE24" s="50"/>
      <c r="AF24" s="19" t="str">
        <f>IF([3]回答表!R53="○","○","")</f>
        <v/>
      </c>
      <c r="AG24" s="36"/>
      <c r="AH24" s="36"/>
      <c r="AI24" s="36"/>
      <c r="AJ24" s="36"/>
      <c r="AK24" s="36"/>
      <c r="AL24" s="50"/>
      <c r="AM24" s="19" t="str">
        <f>IF([3]回答表!R54="○","○","")</f>
        <v/>
      </c>
      <c r="AN24" s="36"/>
      <c r="AO24" s="36"/>
      <c r="AP24" s="36"/>
      <c r="AQ24" s="36"/>
      <c r="AR24" s="36"/>
      <c r="AS24" s="50"/>
      <c r="AT24" s="19" t="str">
        <f>IF([3]回答表!R55="○","○","")</f>
        <v/>
      </c>
      <c r="AU24" s="36"/>
      <c r="AV24" s="36"/>
      <c r="AW24" s="36"/>
      <c r="AX24" s="36"/>
      <c r="AY24" s="36"/>
      <c r="AZ24" s="50"/>
      <c r="BA24" s="26"/>
      <c r="BB24" s="97" t="str">
        <f>IF([3]回答表!R56="○","○","")</f>
        <v/>
      </c>
      <c r="BC24" s="101"/>
      <c r="BD24" s="101"/>
      <c r="BE24" s="101"/>
      <c r="BF24" s="101"/>
      <c r="BG24" s="101"/>
      <c r="BH24" s="101"/>
      <c r="BI24" s="103"/>
      <c r="BJ24" s="105"/>
      <c r="BK24" s="109"/>
      <c r="BR24" s="120"/>
    </row>
    <row r="25" spans="3:70" ht="15.6" customHeight="1">
      <c r="C25" s="6"/>
      <c r="D25" s="19"/>
      <c r="E25" s="36"/>
      <c r="F25" s="36"/>
      <c r="G25" s="36"/>
      <c r="H25" s="36"/>
      <c r="I25" s="36"/>
      <c r="J25" s="50"/>
      <c r="K25" s="19"/>
      <c r="L25" s="36"/>
      <c r="M25" s="36"/>
      <c r="N25" s="36"/>
      <c r="O25" s="36"/>
      <c r="P25" s="36"/>
      <c r="Q25" s="50"/>
      <c r="R25" s="19"/>
      <c r="S25" s="36"/>
      <c r="T25" s="36"/>
      <c r="U25" s="36"/>
      <c r="V25" s="36"/>
      <c r="W25" s="36"/>
      <c r="X25" s="50"/>
      <c r="Y25" s="19"/>
      <c r="Z25" s="36"/>
      <c r="AA25" s="36"/>
      <c r="AB25" s="36"/>
      <c r="AC25" s="36"/>
      <c r="AD25" s="36"/>
      <c r="AE25" s="50"/>
      <c r="AF25" s="19"/>
      <c r="AG25" s="36"/>
      <c r="AH25" s="36"/>
      <c r="AI25" s="36"/>
      <c r="AJ25" s="36"/>
      <c r="AK25" s="36"/>
      <c r="AL25" s="50"/>
      <c r="AM25" s="19"/>
      <c r="AN25" s="36"/>
      <c r="AO25" s="36"/>
      <c r="AP25" s="36"/>
      <c r="AQ25" s="36"/>
      <c r="AR25" s="36"/>
      <c r="AS25" s="50"/>
      <c r="AT25" s="19"/>
      <c r="AU25" s="36"/>
      <c r="AV25" s="36"/>
      <c r="AW25" s="36"/>
      <c r="AX25" s="36"/>
      <c r="AY25" s="36"/>
      <c r="AZ25" s="50"/>
      <c r="BA25" s="93"/>
      <c r="BB25" s="19"/>
      <c r="BC25" s="36"/>
      <c r="BD25" s="36"/>
      <c r="BE25" s="36"/>
      <c r="BF25" s="36"/>
      <c r="BG25" s="36"/>
      <c r="BH25" s="36"/>
      <c r="BJ25" s="106"/>
      <c r="BK25" s="109"/>
      <c r="BR25" s="120"/>
    </row>
    <row r="26" spans="3:70" ht="15.6" customHeight="1">
      <c r="C26" s="6"/>
      <c r="D26" s="20"/>
      <c r="E26" s="37"/>
      <c r="F26" s="37"/>
      <c r="G26" s="37"/>
      <c r="H26" s="37"/>
      <c r="I26" s="37"/>
      <c r="J26" s="51"/>
      <c r="K26" s="20"/>
      <c r="L26" s="37"/>
      <c r="M26" s="37"/>
      <c r="N26" s="37"/>
      <c r="O26" s="37"/>
      <c r="P26" s="37"/>
      <c r="Q26" s="51"/>
      <c r="R26" s="20"/>
      <c r="S26" s="37"/>
      <c r="T26" s="37"/>
      <c r="U26" s="37"/>
      <c r="V26" s="37"/>
      <c r="W26" s="37"/>
      <c r="X26" s="51"/>
      <c r="Y26" s="20"/>
      <c r="Z26" s="37"/>
      <c r="AA26" s="37"/>
      <c r="AB26" s="37"/>
      <c r="AC26" s="37"/>
      <c r="AD26" s="37"/>
      <c r="AE26" s="51"/>
      <c r="AF26" s="20"/>
      <c r="AG26" s="37"/>
      <c r="AH26" s="37"/>
      <c r="AI26" s="37"/>
      <c r="AJ26" s="37"/>
      <c r="AK26" s="37"/>
      <c r="AL26" s="51"/>
      <c r="AM26" s="20"/>
      <c r="AN26" s="37"/>
      <c r="AO26" s="37"/>
      <c r="AP26" s="37"/>
      <c r="AQ26" s="37"/>
      <c r="AR26" s="37"/>
      <c r="AS26" s="51"/>
      <c r="AT26" s="20"/>
      <c r="AU26" s="37"/>
      <c r="AV26" s="37"/>
      <c r="AW26" s="37"/>
      <c r="AX26" s="37"/>
      <c r="AY26" s="37"/>
      <c r="AZ26" s="51"/>
      <c r="BA26" s="93"/>
      <c r="BB26" s="20"/>
      <c r="BC26" s="37"/>
      <c r="BD26" s="37"/>
      <c r="BE26" s="37"/>
      <c r="BF26" s="37"/>
      <c r="BG26" s="37"/>
      <c r="BH26" s="37"/>
      <c r="BI26" s="104"/>
      <c r="BJ26" s="107"/>
      <c r="BK26" s="109"/>
      <c r="BR26" s="120"/>
    </row>
    <row r="27" spans="3:70" ht="15.6" customHeight="1">
      <c r="C27" s="7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110"/>
      <c r="BR27" s="120"/>
    </row>
    <row r="28" spans="3:70" ht="15.6" customHeight="1"/>
    <row r="29" spans="3:70" ht="15.6" customHeight="1">
      <c r="C29" s="8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161"/>
      <c r="AS29" s="161"/>
      <c r="AT29" s="161"/>
      <c r="AU29" s="161"/>
      <c r="AV29" s="161"/>
      <c r="AW29" s="161"/>
      <c r="AX29" s="161"/>
      <c r="AY29" s="161"/>
      <c r="AZ29" s="161"/>
      <c r="BA29" s="161"/>
      <c r="BB29" s="161"/>
      <c r="BC29" s="170"/>
      <c r="BD29" s="173"/>
      <c r="BE29" s="173"/>
      <c r="BF29" s="173"/>
      <c r="BG29" s="173"/>
      <c r="BH29" s="173"/>
      <c r="BI29" s="173"/>
      <c r="BJ29" s="173"/>
      <c r="BK29" s="173"/>
      <c r="BL29" s="173"/>
      <c r="BM29" s="173"/>
      <c r="BN29" s="173"/>
      <c r="BO29" s="173"/>
      <c r="BP29" s="173"/>
      <c r="BQ29" s="116"/>
    </row>
    <row r="30" spans="3:70" ht="15.6" customHeight="1">
      <c r="C30" s="9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26"/>
      <c r="Y30" s="26"/>
      <c r="Z30" s="26"/>
      <c r="AA30" s="91"/>
      <c r="AB30" s="147"/>
      <c r="AC30" s="147"/>
      <c r="AD30" s="147"/>
      <c r="AE30" s="147"/>
      <c r="AF30" s="147"/>
      <c r="AG30" s="147"/>
      <c r="AH30" s="147"/>
      <c r="AI30" s="147"/>
      <c r="AJ30" s="147"/>
      <c r="AK30" s="147"/>
      <c r="AL30" s="147"/>
      <c r="AM30" s="147"/>
      <c r="AN30" s="155"/>
      <c r="AO30" s="147"/>
      <c r="AP30" s="159"/>
      <c r="AQ30" s="159"/>
      <c r="AR30" s="162"/>
      <c r="AS30" s="162"/>
      <c r="AT30" s="162"/>
      <c r="AU30" s="162"/>
      <c r="AV30" s="162"/>
      <c r="AW30" s="162"/>
      <c r="AX30" s="162"/>
      <c r="AY30" s="162"/>
      <c r="AZ30" s="162"/>
      <c r="BA30" s="162"/>
      <c r="BB30" s="162"/>
      <c r="BC30" s="171"/>
      <c r="BD30" s="91"/>
      <c r="BE30" s="91"/>
      <c r="BF30" s="91"/>
      <c r="BG30" s="91"/>
      <c r="BH30" s="91"/>
      <c r="BI30" s="91"/>
      <c r="BJ30" s="91"/>
      <c r="BK30" s="91"/>
      <c r="BL30" s="91"/>
      <c r="BM30" s="25"/>
      <c r="BN30" s="25"/>
      <c r="BO30" s="25"/>
      <c r="BP30" s="155"/>
      <c r="BQ30" s="117"/>
    </row>
    <row r="31" spans="3:70" ht="15.6" customHeight="1">
      <c r="C31" s="9"/>
      <c r="D31" s="121" t="s">
        <v>25</v>
      </c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36"/>
      <c r="R31" s="141" t="s">
        <v>29</v>
      </c>
      <c r="S31" s="143"/>
      <c r="T31" s="143"/>
      <c r="U31" s="143"/>
      <c r="V31" s="143"/>
      <c r="W31" s="143"/>
      <c r="X31" s="143"/>
      <c r="Y31" s="143"/>
      <c r="Z31" s="143"/>
      <c r="AA31" s="143"/>
      <c r="AB31" s="143"/>
      <c r="AC31" s="143"/>
      <c r="AD31" s="143"/>
      <c r="AE31" s="143"/>
      <c r="AF31" s="143"/>
      <c r="AG31" s="143"/>
      <c r="AH31" s="143"/>
      <c r="AI31" s="143"/>
      <c r="AJ31" s="143"/>
      <c r="AK31" s="143"/>
      <c r="AL31" s="143"/>
      <c r="AM31" s="143"/>
      <c r="AN31" s="143"/>
      <c r="AO31" s="143"/>
      <c r="AP31" s="143"/>
      <c r="AQ31" s="143"/>
      <c r="AR31" s="143"/>
      <c r="AS31" s="143"/>
      <c r="AT31" s="143"/>
      <c r="AU31" s="143"/>
      <c r="AV31" s="143"/>
      <c r="AW31" s="143"/>
      <c r="AX31" s="143"/>
      <c r="AY31" s="143"/>
      <c r="AZ31" s="143"/>
      <c r="BA31" s="143"/>
      <c r="BB31" s="168"/>
      <c r="BC31" s="171"/>
      <c r="BD31" s="91"/>
      <c r="BE31" s="91"/>
      <c r="BF31" s="91"/>
      <c r="BG31" s="91"/>
      <c r="BH31" s="91"/>
      <c r="BI31" s="91"/>
      <c r="BJ31" s="91"/>
      <c r="BK31" s="91"/>
      <c r="BL31" s="91"/>
      <c r="BM31" s="25"/>
      <c r="BN31" s="25"/>
      <c r="BO31" s="25"/>
      <c r="BP31" s="155"/>
      <c r="BQ31" s="117"/>
    </row>
    <row r="32" spans="3:70" ht="15.6" customHeight="1">
      <c r="C32" s="9"/>
      <c r="D32" s="122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37"/>
      <c r="R32" s="142"/>
      <c r="S32" s="144"/>
      <c r="T32" s="144"/>
      <c r="U32" s="144"/>
      <c r="V32" s="144"/>
      <c r="W32" s="144"/>
      <c r="X32" s="144"/>
      <c r="Y32" s="144"/>
      <c r="Z32" s="144"/>
      <c r="AA32" s="144"/>
      <c r="AB32" s="144"/>
      <c r="AC32" s="144"/>
      <c r="AD32" s="144"/>
      <c r="AE32" s="144"/>
      <c r="AF32" s="144"/>
      <c r="AG32" s="144"/>
      <c r="AH32" s="144"/>
      <c r="AI32" s="144"/>
      <c r="AJ32" s="144"/>
      <c r="AK32" s="144"/>
      <c r="AL32" s="144"/>
      <c r="AM32" s="144"/>
      <c r="AN32" s="144"/>
      <c r="AO32" s="144"/>
      <c r="AP32" s="144"/>
      <c r="AQ32" s="144"/>
      <c r="AR32" s="144"/>
      <c r="AS32" s="144"/>
      <c r="AT32" s="144"/>
      <c r="AU32" s="144"/>
      <c r="AV32" s="144"/>
      <c r="AW32" s="144"/>
      <c r="AX32" s="144"/>
      <c r="AY32" s="144"/>
      <c r="AZ32" s="144"/>
      <c r="BA32" s="144"/>
      <c r="BB32" s="169"/>
      <c r="BC32" s="171"/>
      <c r="BD32" s="91"/>
      <c r="BE32" s="91"/>
      <c r="BF32" s="91"/>
      <c r="BG32" s="91"/>
      <c r="BH32" s="91"/>
      <c r="BI32" s="91"/>
      <c r="BJ32" s="91"/>
      <c r="BK32" s="91"/>
      <c r="BL32" s="91"/>
      <c r="BM32" s="25"/>
      <c r="BN32" s="25"/>
      <c r="BO32" s="25"/>
      <c r="BP32" s="155"/>
      <c r="BQ32" s="117"/>
    </row>
    <row r="33" spans="3:69" ht="15.6" customHeight="1">
      <c r="C33" s="9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26"/>
      <c r="Y33" s="26"/>
      <c r="Z33" s="26"/>
      <c r="AA33" s="91"/>
      <c r="AB33" s="147"/>
      <c r="AC33" s="147"/>
      <c r="AD33" s="147"/>
      <c r="AE33" s="147"/>
      <c r="AF33" s="147"/>
      <c r="AG33" s="147"/>
      <c r="AH33" s="147"/>
      <c r="AI33" s="147"/>
      <c r="AJ33" s="147"/>
      <c r="AK33" s="147"/>
      <c r="AL33" s="147"/>
      <c r="AM33" s="147"/>
      <c r="AN33" s="155"/>
      <c r="AO33" s="147"/>
      <c r="AP33" s="159"/>
      <c r="AQ33" s="159"/>
      <c r="AR33" s="162"/>
      <c r="AS33" s="162"/>
      <c r="AT33" s="162"/>
      <c r="AU33" s="162"/>
      <c r="AV33" s="162"/>
      <c r="AW33" s="162"/>
      <c r="AX33" s="162"/>
      <c r="AY33" s="162"/>
      <c r="AZ33" s="162"/>
      <c r="BA33" s="162"/>
      <c r="BB33" s="162"/>
      <c r="BC33" s="171"/>
      <c r="BD33" s="91"/>
      <c r="BE33" s="91"/>
      <c r="BF33" s="91"/>
      <c r="BG33" s="91"/>
      <c r="BH33" s="91"/>
      <c r="BI33" s="91"/>
      <c r="BJ33" s="91"/>
      <c r="BK33" s="91"/>
      <c r="BL33" s="91"/>
      <c r="BM33" s="25"/>
      <c r="BN33" s="25"/>
      <c r="BO33" s="25"/>
      <c r="BP33" s="155"/>
      <c r="BQ33" s="117"/>
    </row>
    <row r="34" spans="3:69">
      <c r="C34" s="9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23" t="s">
        <v>20</v>
      </c>
      <c r="V34" s="38"/>
      <c r="W34" s="38"/>
      <c r="X34" s="38"/>
      <c r="Y34" s="38"/>
      <c r="Z34" s="38"/>
      <c r="AA34" s="25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23" t="s">
        <v>33</v>
      </c>
      <c r="AN34" s="111"/>
      <c r="AO34" s="148"/>
      <c r="AP34" s="160"/>
      <c r="AQ34" s="160"/>
      <c r="AR34" s="163"/>
      <c r="AS34" s="163"/>
      <c r="AT34" s="163"/>
      <c r="AU34" s="163"/>
      <c r="AV34" s="163"/>
      <c r="AW34" s="163"/>
      <c r="AX34" s="163"/>
      <c r="AY34" s="163"/>
      <c r="AZ34" s="163"/>
      <c r="BA34" s="163"/>
      <c r="BB34" s="163"/>
      <c r="BC34" s="172"/>
      <c r="BD34" s="25"/>
      <c r="BE34" s="175" t="s">
        <v>13</v>
      </c>
      <c r="BF34" s="179"/>
      <c r="BG34" s="179"/>
      <c r="BH34" s="179"/>
      <c r="BI34" s="179"/>
      <c r="BJ34" s="179"/>
      <c r="BK34" s="179"/>
      <c r="BL34" s="25"/>
      <c r="BM34" s="25"/>
      <c r="BN34" s="25"/>
      <c r="BO34" s="25"/>
      <c r="BP34" s="111"/>
      <c r="BQ34" s="117"/>
    </row>
    <row r="35" spans="3:69" ht="15.6" customHeight="1">
      <c r="C35" s="9"/>
      <c r="D35" s="123" t="s">
        <v>26</v>
      </c>
      <c r="E35" s="123"/>
      <c r="F35" s="123"/>
      <c r="G35" s="123"/>
      <c r="H35" s="123"/>
      <c r="I35" s="123"/>
      <c r="J35" s="123"/>
      <c r="K35" s="123"/>
      <c r="L35" s="123"/>
      <c r="M35" s="123"/>
      <c r="N35" s="129" t="str">
        <f>IF([3]回答表!X52="○","○","")</f>
        <v>○</v>
      </c>
      <c r="O35" s="133"/>
      <c r="P35" s="133"/>
      <c r="Q35" s="138"/>
      <c r="R35" s="38"/>
      <c r="S35" s="38"/>
      <c r="T35" s="38"/>
      <c r="U35" s="39" t="str">
        <f>IF([3]回答表!X52="○",[3]回答表!B300,IF([3]回答表!AA52="○",[3]回答表!B320,""))</f>
        <v>福祉施設の維持管理と運営全般。</v>
      </c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79"/>
      <c r="AK35" s="150"/>
      <c r="AL35" s="150"/>
      <c r="AM35" s="152" t="s">
        <v>16</v>
      </c>
      <c r="AN35" s="156"/>
      <c r="AO35" s="156"/>
      <c r="AP35" s="156"/>
      <c r="AQ35" s="156"/>
      <c r="AR35" s="156"/>
      <c r="AS35" s="156"/>
      <c r="AT35" s="164"/>
      <c r="AU35" s="152" t="s">
        <v>22</v>
      </c>
      <c r="AV35" s="156"/>
      <c r="AW35" s="156"/>
      <c r="AX35" s="156"/>
      <c r="AY35" s="156"/>
      <c r="AZ35" s="156"/>
      <c r="BA35" s="156"/>
      <c r="BB35" s="164"/>
      <c r="BC35" s="147"/>
      <c r="BD35" s="91"/>
      <c r="BE35" s="176" t="s">
        <v>32</v>
      </c>
      <c r="BF35" s="180"/>
      <c r="BG35" s="180"/>
      <c r="BH35" s="180"/>
      <c r="BI35" s="176"/>
      <c r="BJ35" s="180"/>
      <c r="BK35" s="180"/>
      <c r="BL35" s="180"/>
      <c r="BM35" s="176"/>
      <c r="BN35" s="180"/>
      <c r="BO35" s="180"/>
      <c r="BP35" s="184"/>
      <c r="BQ35" s="117"/>
    </row>
    <row r="36" spans="3:69" ht="15.6" customHeight="1">
      <c r="C36" s="9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30"/>
      <c r="O36" s="134"/>
      <c r="P36" s="134"/>
      <c r="Q36" s="139"/>
      <c r="R36" s="38"/>
      <c r="S36" s="38"/>
      <c r="T36" s="38"/>
      <c r="U36" s="145"/>
      <c r="V36" s="146"/>
      <c r="W36" s="146"/>
      <c r="X36" s="146"/>
      <c r="Y36" s="146"/>
      <c r="Z36" s="146"/>
      <c r="AA36" s="146"/>
      <c r="AB36" s="146"/>
      <c r="AC36" s="146"/>
      <c r="AD36" s="146"/>
      <c r="AE36" s="146"/>
      <c r="AF36" s="146"/>
      <c r="AG36" s="146"/>
      <c r="AH36" s="146"/>
      <c r="AI36" s="146"/>
      <c r="AJ36" s="149"/>
      <c r="AK36" s="150"/>
      <c r="AL36" s="150"/>
      <c r="AM36" s="153"/>
      <c r="AN36" s="157"/>
      <c r="AO36" s="157"/>
      <c r="AP36" s="157"/>
      <c r="AQ36" s="157"/>
      <c r="AR36" s="157"/>
      <c r="AS36" s="157"/>
      <c r="AT36" s="165"/>
      <c r="AU36" s="153"/>
      <c r="AV36" s="157"/>
      <c r="AW36" s="157"/>
      <c r="AX36" s="157"/>
      <c r="AY36" s="157"/>
      <c r="AZ36" s="157"/>
      <c r="BA36" s="157"/>
      <c r="BB36" s="165"/>
      <c r="BC36" s="147"/>
      <c r="BD36" s="91"/>
      <c r="BE36" s="177"/>
      <c r="BF36" s="181"/>
      <c r="BG36" s="181"/>
      <c r="BH36" s="181"/>
      <c r="BI36" s="177"/>
      <c r="BJ36" s="181"/>
      <c r="BK36" s="181"/>
      <c r="BL36" s="181"/>
      <c r="BM36" s="177"/>
      <c r="BN36" s="181"/>
      <c r="BO36" s="181"/>
      <c r="BP36" s="183"/>
      <c r="BQ36" s="117"/>
    </row>
    <row r="37" spans="3:69" ht="15.6" customHeight="1">
      <c r="C37" s="9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30"/>
      <c r="O37" s="134"/>
      <c r="P37" s="134"/>
      <c r="Q37" s="139"/>
      <c r="R37" s="38"/>
      <c r="S37" s="38"/>
      <c r="T37" s="38"/>
      <c r="U37" s="145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9"/>
      <c r="AK37" s="150"/>
      <c r="AL37" s="150"/>
      <c r="AM37" s="154"/>
      <c r="AN37" s="158"/>
      <c r="AO37" s="158"/>
      <c r="AP37" s="158"/>
      <c r="AQ37" s="158"/>
      <c r="AR37" s="158"/>
      <c r="AS37" s="158"/>
      <c r="AT37" s="166"/>
      <c r="AU37" s="154"/>
      <c r="AV37" s="158"/>
      <c r="AW37" s="158"/>
      <c r="AX37" s="158"/>
      <c r="AY37" s="158"/>
      <c r="AZ37" s="158"/>
      <c r="BA37" s="158"/>
      <c r="BB37" s="166"/>
      <c r="BC37" s="147"/>
      <c r="BD37" s="91"/>
      <c r="BE37" s="177"/>
      <c r="BF37" s="181"/>
      <c r="BG37" s="181"/>
      <c r="BH37" s="181"/>
      <c r="BI37" s="177"/>
      <c r="BJ37" s="181"/>
      <c r="BK37" s="181"/>
      <c r="BL37" s="181"/>
      <c r="BM37" s="177"/>
      <c r="BN37" s="181"/>
      <c r="BO37" s="181"/>
      <c r="BP37" s="183"/>
      <c r="BQ37" s="117"/>
    </row>
    <row r="38" spans="3:69" ht="15.6" customHeight="1">
      <c r="C38" s="9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31"/>
      <c r="O38" s="135"/>
      <c r="P38" s="135"/>
      <c r="Q38" s="140"/>
      <c r="R38" s="38"/>
      <c r="S38" s="38"/>
      <c r="T38" s="38"/>
      <c r="U38" s="145"/>
      <c r="V38" s="146"/>
      <c r="W38" s="146"/>
      <c r="X38" s="146"/>
      <c r="Y38" s="146"/>
      <c r="Z38" s="146"/>
      <c r="AA38" s="146"/>
      <c r="AB38" s="146"/>
      <c r="AC38" s="146"/>
      <c r="AD38" s="146"/>
      <c r="AE38" s="146"/>
      <c r="AF38" s="146"/>
      <c r="AG38" s="146"/>
      <c r="AH38" s="146"/>
      <c r="AI38" s="146"/>
      <c r="AJ38" s="149"/>
      <c r="AK38" s="150"/>
      <c r="AL38" s="150"/>
      <c r="AM38" s="97" t="str">
        <f>IF([3]回答表!X52="○",[3]回答表!G307,IF([3]回答表!AA52="○",[3]回答表!G327,""))</f>
        <v>○</v>
      </c>
      <c r="AN38" s="101"/>
      <c r="AO38" s="101"/>
      <c r="AP38" s="101"/>
      <c r="AQ38" s="101"/>
      <c r="AR38" s="101"/>
      <c r="AS38" s="101"/>
      <c r="AT38" s="167"/>
      <c r="AU38" s="97">
        <f>IF([3]回答表!X52="○",[3]回答表!G308,IF([3]回答表!AA52="○",[3]回答表!G328,""))</f>
        <v>0</v>
      </c>
      <c r="AV38" s="101"/>
      <c r="AW38" s="101"/>
      <c r="AX38" s="101"/>
      <c r="AY38" s="101"/>
      <c r="AZ38" s="101"/>
      <c r="BA38" s="101"/>
      <c r="BB38" s="167"/>
      <c r="BC38" s="147"/>
      <c r="BD38" s="91"/>
      <c r="BE38" s="177">
        <f>IF([3]回答表!X52="○",[3]回答表!E312,IF([3]回答表!AA52="○",[3]回答表!E332,""))</f>
        <v>18</v>
      </c>
      <c r="BF38" s="181"/>
      <c r="BG38" s="181"/>
      <c r="BH38" s="181"/>
      <c r="BI38" s="177">
        <f>IF([3]回答表!X52="○",[3]回答表!E313,IF([3]回答表!AA52="○",[3]回答表!E333,""))</f>
        <v>4</v>
      </c>
      <c r="BJ38" s="181"/>
      <c r="BK38" s="181"/>
      <c r="BL38" s="183"/>
      <c r="BM38" s="177">
        <f>IF([3]回答表!X52="○",[3]回答表!E314,IF([3]回答表!AA52="○",[3]回答表!E334,""))</f>
        <v>1</v>
      </c>
      <c r="BN38" s="181"/>
      <c r="BO38" s="181"/>
      <c r="BP38" s="183"/>
      <c r="BQ38" s="117"/>
    </row>
    <row r="39" spans="3:69" ht="15.6" customHeight="1">
      <c r="C39" s="9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32"/>
      <c r="O39" s="132"/>
      <c r="P39" s="132"/>
      <c r="Q39" s="132"/>
      <c r="R39" s="132"/>
      <c r="S39" s="132"/>
      <c r="T39" s="132"/>
      <c r="U39" s="145"/>
      <c r="V39" s="146"/>
      <c r="W39" s="146"/>
      <c r="X39" s="146"/>
      <c r="Y39" s="146"/>
      <c r="Z39" s="146"/>
      <c r="AA39" s="146"/>
      <c r="AB39" s="146"/>
      <c r="AC39" s="146"/>
      <c r="AD39" s="146"/>
      <c r="AE39" s="146"/>
      <c r="AF39" s="146"/>
      <c r="AG39" s="146"/>
      <c r="AH39" s="146"/>
      <c r="AI39" s="146"/>
      <c r="AJ39" s="149"/>
      <c r="AK39" s="150"/>
      <c r="AL39" s="150"/>
      <c r="AM39" s="19"/>
      <c r="AN39" s="36"/>
      <c r="AO39" s="36"/>
      <c r="AP39" s="36"/>
      <c r="AQ39" s="36"/>
      <c r="AR39" s="36"/>
      <c r="AS39" s="36"/>
      <c r="AT39" s="50"/>
      <c r="AU39" s="19"/>
      <c r="AV39" s="36"/>
      <c r="AW39" s="36"/>
      <c r="AX39" s="36"/>
      <c r="AY39" s="36"/>
      <c r="AZ39" s="36"/>
      <c r="BA39" s="36"/>
      <c r="BB39" s="50"/>
      <c r="BC39" s="147"/>
      <c r="BD39" s="147"/>
      <c r="BE39" s="177"/>
      <c r="BF39" s="181"/>
      <c r="BG39" s="181"/>
      <c r="BH39" s="181"/>
      <c r="BI39" s="177"/>
      <c r="BJ39" s="181"/>
      <c r="BK39" s="181"/>
      <c r="BL39" s="183"/>
      <c r="BM39" s="177"/>
      <c r="BN39" s="181"/>
      <c r="BO39" s="181"/>
      <c r="BP39" s="183"/>
      <c r="BQ39" s="117"/>
    </row>
    <row r="40" spans="3:69" ht="15.6" customHeight="1">
      <c r="C40" s="9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32"/>
      <c r="O40" s="132"/>
      <c r="P40" s="132"/>
      <c r="Q40" s="132"/>
      <c r="R40" s="132"/>
      <c r="S40" s="132"/>
      <c r="T40" s="132"/>
      <c r="U40" s="145"/>
      <c r="V40" s="146"/>
      <c r="W40" s="146"/>
      <c r="X40" s="146"/>
      <c r="Y40" s="146"/>
      <c r="Z40" s="146"/>
      <c r="AA40" s="146"/>
      <c r="AB40" s="146"/>
      <c r="AC40" s="146"/>
      <c r="AD40" s="146"/>
      <c r="AE40" s="146"/>
      <c r="AF40" s="146"/>
      <c r="AG40" s="146"/>
      <c r="AH40" s="146"/>
      <c r="AI40" s="146"/>
      <c r="AJ40" s="149"/>
      <c r="AK40" s="150"/>
      <c r="AL40" s="150"/>
      <c r="AM40" s="20"/>
      <c r="AN40" s="37"/>
      <c r="AO40" s="37"/>
      <c r="AP40" s="37"/>
      <c r="AQ40" s="37"/>
      <c r="AR40" s="37"/>
      <c r="AS40" s="37"/>
      <c r="AT40" s="51"/>
      <c r="AU40" s="20"/>
      <c r="AV40" s="37"/>
      <c r="AW40" s="37"/>
      <c r="AX40" s="37"/>
      <c r="AY40" s="37"/>
      <c r="AZ40" s="37"/>
      <c r="BA40" s="37"/>
      <c r="BB40" s="51"/>
      <c r="BC40" s="147"/>
      <c r="BD40" s="91"/>
      <c r="BE40" s="177"/>
      <c r="BF40" s="181"/>
      <c r="BG40" s="181"/>
      <c r="BH40" s="181"/>
      <c r="BI40" s="177"/>
      <c r="BJ40" s="181"/>
      <c r="BK40" s="181"/>
      <c r="BL40" s="183"/>
      <c r="BM40" s="177"/>
      <c r="BN40" s="181"/>
      <c r="BO40" s="181"/>
      <c r="BP40" s="183"/>
      <c r="BQ40" s="117"/>
    </row>
    <row r="41" spans="3:69" ht="15.6" customHeight="1">
      <c r="C41" s="9"/>
      <c r="D41" s="125" t="s">
        <v>27</v>
      </c>
      <c r="E41" s="123"/>
      <c r="F41" s="123"/>
      <c r="G41" s="123"/>
      <c r="H41" s="123"/>
      <c r="I41" s="123"/>
      <c r="J41" s="123"/>
      <c r="K41" s="123"/>
      <c r="L41" s="123"/>
      <c r="M41" s="128"/>
      <c r="N41" s="129" t="str">
        <f>IF([3]回答表!AA52="○","○","")</f>
        <v/>
      </c>
      <c r="O41" s="133"/>
      <c r="P41" s="133"/>
      <c r="Q41" s="138"/>
      <c r="R41" s="38"/>
      <c r="S41" s="38"/>
      <c r="T41" s="38"/>
      <c r="U41" s="145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6"/>
      <c r="AI41" s="146"/>
      <c r="AJ41" s="149"/>
      <c r="AK41" s="150"/>
      <c r="AL41" s="150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1"/>
      <c r="BC41" s="147"/>
      <c r="BD41" s="174"/>
      <c r="BE41" s="177"/>
      <c r="BF41" s="181"/>
      <c r="BG41" s="181"/>
      <c r="BH41" s="181"/>
      <c r="BI41" s="177"/>
      <c r="BJ41" s="181"/>
      <c r="BK41" s="181"/>
      <c r="BL41" s="183"/>
      <c r="BM41" s="177"/>
      <c r="BN41" s="181"/>
      <c r="BO41" s="181"/>
      <c r="BP41" s="183"/>
      <c r="BQ41" s="117"/>
    </row>
    <row r="42" spans="3:69" ht="15.6" customHeight="1">
      <c r="C42" s="9"/>
      <c r="D42" s="123"/>
      <c r="E42" s="123"/>
      <c r="F42" s="123"/>
      <c r="G42" s="123"/>
      <c r="H42" s="123"/>
      <c r="I42" s="123"/>
      <c r="J42" s="123"/>
      <c r="K42" s="123"/>
      <c r="L42" s="123"/>
      <c r="M42" s="128"/>
      <c r="N42" s="130"/>
      <c r="O42" s="134"/>
      <c r="P42" s="134"/>
      <c r="Q42" s="139"/>
      <c r="R42" s="38"/>
      <c r="S42" s="38"/>
      <c r="T42" s="38"/>
      <c r="U42" s="145"/>
      <c r="V42" s="146"/>
      <c r="W42" s="146"/>
      <c r="X42" s="146"/>
      <c r="Y42" s="146"/>
      <c r="Z42" s="146"/>
      <c r="AA42" s="146"/>
      <c r="AB42" s="146"/>
      <c r="AC42" s="146"/>
      <c r="AD42" s="146"/>
      <c r="AE42" s="146"/>
      <c r="AF42" s="146"/>
      <c r="AG42" s="146"/>
      <c r="AH42" s="146"/>
      <c r="AI42" s="146"/>
      <c r="AJ42" s="149"/>
      <c r="AK42" s="150"/>
      <c r="AL42" s="150"/>
      <c r="AM42" s="91"/>
      <c r="AN42" s="91"/>
      <c r="AO42" s="91"/>
      <c r="AP42" s="91"/>
      <c r="AQ42" s="91"/>
      <c r="AR42" s="91"/>
      <c r="AS42" s="91"/>
      <c r="AT42" s="91"/>
      <c r="AU42" s="91"/>
      <c r="AV42" s="91"/>
      <c r="AW42" s="91"/>
      <c r="AX42" s="91"/>
      <c r="AY42" s="91"/>
      <c r="AZ42" s="91"/>
      <c r="BA42" s="91"/>
      <c r="BB42" s="91"/>
      <c r="BC42" s="147"/>
      <c r="BD42" s="174"/>
      <c r="BE42" s="177" t="s">
        <v>7</v>
      </c>
      <c r="BF42" s="181"/>
      <c r="BG42" s="181"/>
      <c r="BH42" s="181"/>
      <c r="BI42" s="177" t="s">
        <v>23</v>
      </c>
      <c r="BJ42" s="181"/>
      <c r="BK42" s="181"/>
      <c r="BL42" s="181"/>
      <c r="BM42" s="177" t="s">
        <v>0</v>
      </c>
      <c r="BN42" s="181"/>
      <c r="BO42" s="181"/>
      <c r="BP42" s="183"/>
      <c r="BQ42" s="117"/>
    </row>
    <row r="43" spans="3:69" ht="15.6" customHeight="1">
      <c r="C43" s="9"/>
      <c r="D43" s="123"/>
      <c r="E43" s="123"/>
      <c r="F43" s="123"/>
      <c r="G43" s="123"/>
      <c r="H43" s="123"/>
      <c r="I43" s="123"/>
      <c r="J43" s="123"/>
      <c r="K43" s="123"/>
      <c r="L43" s="123"/>
      <c r="M43" s="128"/>
      <c r="N43" s="130"/>
      <c r="O43" s="134"/>
      <c r="P43" s="134"/>
      <c r="Q43" s="139"/>
      <c r="R43" s="38"/>
      <c r="S43" s="38"/>
      <c r="T43" s="38"/>
      <c r="U43" s="145"/>
      <c r="V43" s="146"/>
      <c r="W43" s="146"/>
      <c r="X43" s="146"/>
      <c r="Y43" s="146"/>
      <c r="Z43" s="146"/>
      <c r="AA43" s="146"/>
      <c r="AB43" s="146"/>
      <c r="AC43" s="146"/>
      <c r="AD43" s="146"/>
      <c r="AE43" s="146"/>
      <c r="AF43" s="146"/>
      <c r="AG43" s="146"/>
      <c r="AH43" s="146"/>
      <c r="AI43" s="146"/>
      <c r="AJ43" s="149"/>
      <c r="AK43" s="150"/>
      <c r="AL43" s="150"/>
      <c r="AM43" s="91"/>
      <c r="AN43" s="91"/>
      <c r="AO43" s="91"/>
      <c r="AP43" s="91"/>
      <c r="AQ43" s="91"/>
      <c r="AR43" s="91"/>
      <c r="AS43" s="91"/>
      <c r="AT43" s="91"/>
      <c r="AU43" s="91"/>
      <c r="AV43" s="91"/>
      <c r="AW43" s="91"/>
      <c r="AX43" s="91"/>
      <c r="AY43" s="91"/>
      <c r="AZ43" s="91"/>
      <c r="BA43" s="91"/>
      <c r="BB43" s="91"/>
      <c r="BC43" s="147"/>
      <c r="BD43" s="174"/>
      <c r="BE43" s="177"/>
      <c r="BF43" s="181"/>
      <c r="BG43" s="181"/>
      <c r="BH43" s="181"/>
      <c r="BI43" s="177"/>
      <c r="BJ43" s="181"/>
      <c r="BK43" s="181"/>
      <c r="BL43" s="181"/>
      <c r="BM43" s="177"/>
      <c r="BN43" s="181"/>
      <c r="BO43" s="181"/>
      <c r="BP43" s="183"/>
      <c r="BQ43" s="117"/>
    </row>
    <row r="44" spans="3:69" ht="15.6" customHeight="1">
      <c r="C44" s="9"/>
      <c r="D44" s="123"/>
      <c r="E44" s="123"/>
      <c r="F44" s="123"/>
      <c r="G44" s="123"/>
      <c r="H44" s="123"/>
      <c r="I44" s="123"/>
      <c r="J44" s="123"/>
      <c r="K44" s="123"/>
      <c r="L44" s="123"/>
      <c r="M44" s="128"/>
      <c r="N44" s="131"/>
      <c r="O44" s="135"/>
      <c r="P44" s="135"/>
      <c r="Q44" s="140"/>
      <c r="R44" s="38"/>
      <c r="S44" s="38"/>
      <c r="T44" s="38"/>
      <c r="U44" s="40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80"/>
      <c r="AK44" s="150"/>
      <c r="AL44" s="150"/>
      <c r="AM44" s="91"/>
      <c r="AN44" s="91"/>
      <c r="AO44" s="91"/>
      <c r="AP44" s="91"/>
      <c r="AQ44" s="91"/>
      <c r="AR44" s="91"/>
      <c r="AS44" s="91"/>
      <c r="AT44" s="91"/>
      <c r="AU44" s="91"/>
      <c r="AV44" s="91"/>
      <c r="AW44" s="91"/>
      <c r="AX44" s="91"/>
      <c r="AY44" s="91"/>
      <c r="AZ44" s="91"/>
      <c r="BA44" s="91"/>
      <c r="BB44" s="91"/>
      <c r="BC44" s="147"/>
      <c r="BD44" s="174"/>
      <c r="BE44" s="178"/>
      <c r="BF44" s="182"/>
      <c r="BG44" s="182"/>
      <c r="BH44" s="182"/>
      <c r="BI44" s="178"/>
      <c r="BJ44" s="182"/>
      <c r="BK44" s="182"/>
      <c r="BL44" s="182"/>
      <c r="BM44" s="178"/>
      <c r="BN44" s="182"/>
      <c r="BO44" s="182"/>
      <c r="BP44" s="185"/>
      <c r="BQ44" s="117"/>
    </row>
    <row r="45" spans="3:69" ht="15.6" customHeight="1">
      <c r="C45" s="9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26"/>
      <c r="Y45" s="26"/>
      <c r="Z45" s="26"/>
      <c r="AA45" s="25"/>
      <c r="AB45" s="25"/>
      <c r="AC45" s="25"/>
      <c r="AD45" s="25"/>
      <c r="AE45" s="25"/>
      <c r="AF45" s="25"/>
      <c r="AG45" s="25"/>
      <c r="AH45" s="25"/>
      <c r="AI45" s="25"/>
      <c r="AJ45" s="26"/>
      <c r="AK45" s="26"/>
      <c r="AL45" s="26"/>
      <c r="AM45" s="91"/>
      <c r="AN45" s="91"/>
      <c r="AO45" s="91"/>
      <c r="AP45" s="91"/>
      <c r="AQ45" s="91"/>
      <c r="AR45" s="91"/>
      <c r="AS45" s="91"/>
      <c r="AT45" s="91"/>
      <c r="AU45" s="91"/>
      <c r="AV45" s="91"/>
      <c r="AW45" s="91"/>
      <c r="AX45" s="91"/>
      <c r="AY45" s="91"/>
      <c r="AZ45" s="91"/>
      <c r="BA45" s="91"/>
      <c r="BB45" s="91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117"/>
    </row>
    <row r="46" spans="3:69" ht="18.600000000000001" customHeight="1">
      <c r="C46" s="9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38"/>
      <c r="O46" s="38"/>
      <c r="P46" s="38"/>
      <c r="Q46" s="38"/>
      <c r="R46" s="38"/>
      <c r="S46" s="38"/>
      <c r="T46" s="38"/>
      <c r="U46" s="23" t="s">
        <v>30</v>
      </c>
      <c r="V46" s="38"/>
      <c r="W46" s="38"/>
      <c r="X46" s="38"/>
      <c r="Y46" s="38"/>
      <c r="Z46" s="38"/>
      <c r="AA46" s="25"/>
      <c r="AB46" s="148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3" t="s">
        <v>31</v>
      </c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91"/>
      <c r="BA46" s="91"/>
      <c r="BB46" s="91"/>
      <c r="BC46" s="91"/>
      <c r="BD46" s="91"/>
      <c r="BE46" s="91"/>
      <c r="BF46" s="91"/>
      <c r="BG46" s="91"/>
      <c r="BH46" s="91"/>
      <c r="BI46" s="91"/>
      <c r="BJ46" s="91"/>
      <c r="BK46" s="91"/>
      <c r="BL46" s="91"/>
      <c r="BM46" s="91"/>
      <c r="BN46" s="91"/>
      <c r="BO46" s="91"/>
      <c r="BP46" s="26"/>
      <c r="BQ46" s="117"/>
    </row>
    <row r="47" spans="3:69" ht="15.6" customHeight="1">
      <c r="C47" s="9"/>
      <c r="D47" s="123" t="s">
        <v>28</v>
      </c>
      <c r="E47" s="123"/>
      <c r="F47" s="123"/>
      <c r="G47" s="123"/>
      <c r="H47" s="123"/>
      <c r="I47" s="123"/>
      <c r="J47" s="123"/>
      <c r="K47" s="123"/>
      <c r="L47" s="123"/>
      <c r="M47" s="128"/>
      <c r="N47" s="129" t="str">
        <f>IF([3]回答表!AD52="○","○","")</f>
        <v/>
      </c>
      <c r="O47" s="133"/>
      <c r="P47" s="133"/>
      <c r="Q47" s="138"/>
      <c r="R47" s="38"/>
      <c r="S47" s="38"/>
      <c r="T47" s="38"/>
      <c r="U47" s="39" t="str">
        <f>IF([3]回答表!AD52="○",[3]回答表!B340,"")</f>
        <v/>
      </c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79"/>
      <c r="AK47" s="151"/>
      <c r="AL47" s="151"/>
      <c r="AM47" s="39" t="str">
        <f>IF([3]回答表!AD52="○",[3]回答表!B346,"")</f>
        <v/>
      </c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  <c r="BD47" s="44"/>
      <c r="BE47" s="44"/>
      <c r="BF47" s="44"/>
      <c r="BG47" s="44"/>
      <c r="BH47" s="44"/>
      <c r="BI47" s="44"/>
      <c r="BJ47" s="44"/>
      <c r="BK47" s="44"/>
      <c r="BL47" s="44"/>
      <c r="BM47" s="44"/>
      <c r="BN47" s="44"/>
      <c r="BO47" s="44"/>
      <c r="BP47" s="79"/>
      <c r="BQ47" s="117"/>
    </row>
    <row r="48" spans="3:69" ht="15.6" customHeight="1">
      <c r="C48" s="9"/>
      <c r="D48" s="123"/>
      <c r="E48" s="123"/>
      <c r="F48" s="123"/>
      <c r="G48" s="123"/>
      <c r="H48" s="123"/>
      <c r="I48" s="123"/>
      <c r="J48" s="123"/>
      <c r="K48" s="123"/>
      <c r="L48" s="123"/>
      <c r="M48" s="128"/>
      <c r="N48" s="130"/>
      <c r="O48" s="134"/>
      <c r="P48" s="134"/>
      <c r="Q48" s="139"/>
      <c r="R48" s="38"/>
      <c r="S48" s="38"/>
      <c r="T48" s="38"/>
      <c r="U48" s="145"/>
      <c r="V48" s="146"/>
      <c r="W48" s="146"/>
      <c r="X48" s="146"/>
      <c r="Y48" s="146"/>
      <c r="Z48" s="146"/>
      <c r="AA48" s="146"/>
      <c r="AB48" s="146"/>
      <c r="AC48" s="146"/>
      <c r="AD48" s="146"/>
      <c r="AE48" s="146"/>
      <c r="AF48" s="146"/>
      <c r="AG48" s="146"/>
      <c r="AH48" s="146"/>
      <c r="AI48" s="146"/>
      <c r="AJ48" s="149"/>
      <c r="AK48" s="151"/>
      <c r="AL48" s="151"/>
      <c r="AM48" s="145"/>
      <c r="AN48" s="146"/>
      <c r="AO48" s="146"/>
      <c r="AP48" s="146"/>
      <c r="AQ48" s="146"/>
      <c r="AR48" s="146"/>
      <c r="AS48" s="146"/>
      <c r="AT48" s="146"/>
      <c r="AU48" s="146"/>
      <c r="AV48" s="146"/>
      <c r="AW48" s="146"/>
      <c r="AX48" s="146"/>
      <c r="AY48" s="146"/>
      <c r="AZ48" s="146"/>
      <c r="BA48" s="146"/>
      <c r="BB48" s="146"/>
      <c r="BC48" s="146"/>
      <c r="BD48" s="146"/>
      <c r="BE48" s="146"/>
      <c r="BF48" s="146"/>
      <c r="BG48" s="146"/>
      <c r="BH48" s="146"/>
      <c r="BI48" s="146"/>
      <c r="BJ48" s="146"/>
      <c r="BK48" s="146"/>
      <c r="BL48" s="146"/>
      <c r="BM48" s="146"/>
      <c r="BN48" s="146"/>
      <c r="BO48" s="146"/>
      <c r="BP48" s="149"/>
      <c r="BQ48" s="117"/>
    </row>
    <row r="49" spans="3:69" ht="15.6" customHeight="1">
      <c r="C49" s="9"/>
      <c r="D49" s="123"/>
      <c r="E49" s="123"/>
      <c r="F49" s="123"/>
      <c r="G49" s="123"/>
      <c r="H49" s="123"/>
      <c r="I49" s="123"/>
      <c r="J49" s="123"/>
      <c r="K49" s="123"/>
      <c r="L49" s="123"/>
      <c r="M49" s="128"/>
      <c r="N49" s="130"/>
      <c r="O49" s="134"/>
      <c r="P49" s="134"/>
      <c r="Q49" s="139"/>
      <c r="R49" s="38"/>
      <c r="S49" s="38"/>
      <c r="T49" s="38"/>
      <c r="U49" s="145"/>
      <c r="V49" s="146"/>
      <c r="W49" s="146"/>
      <c r="X49" s="146"/>
      <c r="Y49" s="146"/>
      <c r="Z49" s="146"/>
      <c r="AA49" s="146"/>
      <c r="AB49" s="146"/>
      <c r="AC49" s="146"/>
      <c r="AD49" s="146"/>
      <c r="AE49" s="146"/>
      <c r="AF49" s="146"/>
      <c r="AG49" s="146"/>
      <c r="AH49" s="146"/>
      <c r="AI49" s="146"/>
      <c r="AJ49" s="149"/>
      <c r="AK49" s="151"/>
      <c r="AL49" s="151"/>
      <c r="AM49" s="145"/>
      <c r="AN49" s="146"/>
      <c r="AO49" s="146"/>
      <c r="AP49" s="146"/>
      <c r="AQ49" s="146"/>
      <c r="AR49" s="146"/>
      <c r="AS49" s="146"/>
      <c r="AT49" s="146"/>
      <c r="AU49" s="146"/>
      <c r="AV49" s="146"/>
      <c r="AW49" s="146"/>
      <c r="AX49" s="146"/>
      <c r="AY49" s="146"/>
      <c r="AZ49" s="146"/>
      <c r="BA49" s="146"/>
      <c r="BB49" s="146"/>
      <c r="BC49" s="146"/>
      <c r="BD49" s="146"/>
      <c r="BE49" s="146"/>
      <c r="BF49" s="146"/>
      <c r="BG49" s="146"/>
      <c r="BH49" s="146"/>
      <c r="BI49" s="146"/>
      <c r="BJ49" s="146"/>
      <c r="BK49" s="146"/>
      <c r="BL49" s="146"/>
      <c r="BM49" s="146"/>
      <c r="BN49" s="146"/>
      <c r="BO49" s="146"/>
      <c r="BP49" s="149"/>
      <c r="BQ49" s="117"/>
    </row>
    <row r="50" spans="3:69" ht="15.6" customHeight="1">
      <c r="C50" s="9"/>
      <c r="D50" s="123"/>
      <c r="E50" s="123"/>
      <c r="F50" s="123"/>
      <c r="G50" s="123"/>
      <c r="H50" s="123"/>
      <c r="I50" s="123"/>
      <c r="J50" s="123"/>
      <c r="K50" s="123"/>
      <c r="L50" s="123"/>
      <c r="M50" s="128"/>
      <c r="N50" s="131"/>
      <c r="O50" s="135"/>
      <c r="P50" s="135"/>
      <c r="Q50" s="140"/>
      <c r="R50" s="38"/>
      <c r="S50" s="38"/>
      <c r="T50" s="38"/>
      <c r="U50" s="40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80"/>
      <c r="AK50" s="151"/>
      <c r="AL50" s="151"/>
      <c r="AM50" s="40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5"/>
      <c r="BN50" s="45"/>
      <c r="BO50" s="45"/>
      <c r="BP50" s="80"/>
      <c r="BQ50" s="117"/>
    </row>
    <row r="51" spans="3:69" ht="15.6" customHeight="1">
      <c r="C51" s="1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M51" s="30"/>
      <c r="BN51" s="30"/>
      <c r="BO51" s="30"/>
      <c r="BP51" s="30"/>
      <c r="BQ51" s="119"/>
    </row>
    <row r="52" spans="3:69" ht="15.6" customHeight="1"/>
  </sheetData>
  <mergeCells count="51"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AR29:BB30"/>
    <mergeCell ref="D31:Q32"/>
    <mergeCell ref="R31:BB32"/>
    <mergeCell ref="D35:M38"/>
    <mergeCell ref="N35:Q38"/>
    <mergeCell ref="AM35:AT37"/>
    <mergeCell ref="AU35:BB37"/>
    <mergeCell ref="BE35:BH37"/>
    <mergeCell ref="BI35:BL37"/>
    <mergeCell ref="BM35:BP37"/>
    <mergeCell ref="AM38:AT40"/>
    <mergeCell ref="AU38:BB40"/>
    <mergeCell ref="BE38:BH41"/>
    <mergeCell ref="BI38:BL41"/>
    <mergeCell ref="BM38:BP41"/>
    <mergeCell ref="D41:M44"/>
    <mergeCell ref="N41:Q44"/>
    <mergeCell ref="BE42:BH44"/>
    <mergeCell ref="BI42:BL44"/>
    <mergeCell ref="BM42:BP44"/>
    <mergeCell ref="D47:M50"/>
    <mergeCell ref="N47:Q50"/>
    <mergeCell ref="U47:AJ50"/>
    <mergeCell ref="AM47:BP50"/>
    <mergeCell ref="U35:AJ44"/>
  </mergeCells>
  <phoneticPr fontId="1" type="Hiragana"/>
  <pageMargins left="0.78740157480314943" right="0.78740157480314943" top="0.98425196850393681" bottom="0.98425196850393681" header="0.51181102362204722" footer="0.51181102362204722"/>
  <pageSetup paperSize="9" fitToWidth="1" fitToHeight="1" orientation="portrait" usePrinterDefaults="1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C2:BR54"/>
  <sheetViews>
    <sheetView topLeftCell="A13" workbookViewId="0">
      <selection activeCell="A56" sqref="A56:BP150"/>
    </sheetView>
  </sheetViews>
  <sheetFormatPr defaultRowHeight="18.75"/>
  <cols>
    <col min="1" max="70" width="2.5" customWidth="1"/>
    <col min="71" max="16384" width="9" customWidth="1"/>
  </cols>
  <sheetData>
    <row r="1" spans="3:70" ht="15.6" customHeight="1"/>
    <row r="2" spans="3:70" ht="15.6" customHeight="1">
      <c r="C2" s="1"/>
      <c r="D2" s="1"/>
      <c r="E2" s="1"/>
      <c r="F2" s="1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</row>
    <row r="3" spans="3:70" ht="15.6" customHeight="1"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</row>
    <row r="4" spans="3:70" ht="15.6" customHeight="1"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</row>
    <row r="5" spans="3:70" ht="15.6" customHeight="1"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</row>
    <row r="6" spans="3:70" ht="15.6" customHeight="1"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82"/>
      <c r="AR6" s="82"/>
      <c r="AS6" s="82"/>
      <c r="AT6" s="82"/>
      <c r="AU6" s="82"/>
      <c r="AV6" s="82"/>
      <c r="AW6" s="82"/>
      <c r="AX6" s="82"/>
      <c r="AY6" s="82"/>
    </row>
    <row r="7" spans="3:70" ht="15.6" customHeight="1"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82"/>
      <c r="AR7" s="82"/>
      <c r="AS7" s="82"/>
      <c r="AT7" s="82"/>
      <c r="AU7" s="82"/>
      <c r="AV7" s="82"/>
      <c r="AW7" s="82"/>
      <c r="AX7" s="82"/>
      <c r="AY7" s="82"/>
    </row>
    <row r="8" spans="3:70" ht="15.6" customHeight="1">
      <c r="C8" s="2" t="s">
        <v>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52" t="s">
        <v>14</v>
      </c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76"/>
      <c r="AO8" s="52" t="s">
        <v>18</v>
      </c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76"/>
      <c r="BF8" s="2" t="s">
        <v>24</v>
      </c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115"/>
    </row>
    <row r="9" spans="3:70" ht="15.6" customHeight="1"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53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75"/>
      <c r="AI9" s="75"/>
      <c r="AJ9" s="75"/>
      <c r="AK9" s="75"/>
      <c r="AL9" s="75"/>
      <c r="AM9" s="75"/>
      <c r="AN9" s="77"/>
      <c r="AO9" s="53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7"/>
      <c r="BF9" s="102"/>
      <c r="BG9" s="102"/>
      <c r="BH9" s="102"/>
      <c r="BI9" s="102"/>
      <c r="BJ9" s="102"/>
      <c r="BK9" s="102"/>
      <c r="BL9" s="102"/>
      <c r="BM9" s="102"/>
      <c r="BN9" s="102"/>
      <c r="BO9" s="102"/>
      <c r="BP9" s="102"/>
      <c r="BQ9" s="115"/>
    </row>
    <row r="10" spans="3:70" ht="15.6" customHeight="1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54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78"/>
      <c r="AO10" s="54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78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115"/>
    </row>
    <row r="11" spans="3:70" ht="15.6" customHeight="1">
      <c r="C11" s="4" t="str">
        <f>IF(COUNTIF([4]回答表!F22,"*")&gt;0,[4]回答表!F22,"")</f>
        <v>大潟村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55" t="str">
        <f>IF(COUNTIF([4]回答表!F24,"*")&gt;0,[4]回答表!F24,"")</f>
        <v>介護サービス事業</v>
      </c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59"/>
      <c r="AG11" s="59"/>
      <c r="AH11" s="59"/>
      <c r="AI11" s="59"/>
      <c r="AJ11" s="59"/>
      <c r="AK11" s="59"/>
      <c r="AL11" s="59"/>
      <c r="AM11" s="59"/>
      <c r="AN11" s="76"/>
      <c r="AO11" s="81" t="str">
        <f>IF(COUNTIF([4]回答表!W24,"*")&gt;0,[4]回答表!W24,"")</f>
        <v>―</v>
      </c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76"/>
      <c r="BF11" s="4" t="str">
        <f>IF(COUNTIF([4]回答表!F26,"*")&gt;0,[4]回答表!F26,"")</f>
        <v>介護サービス事業特別会計</v>
      </c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11"/>
    </row>
    <row r="12" spans="3:70" ht="15.6" customHeight="1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56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0"/>
      <c r="AG12" s="60"/>
      <c r="AH12" s="75"/>
      <c r="AI12" s="75"/>
      <c r="AJ12" s="75"/>
      <c r="AK12" s="75"/>
      <c r="AL12" s="75"/>
      <c r="AM12" s="75"/>
      <c r="AN12" s="77"/>
      <c r="AO12" s="53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7"/>
      <c r="BF12" s="102"/>
      <c r="BG12" s="102"/>
      <c r="BH12" s="102"/>
      <c r="BI12" s="102"/>
      <c r="BJ12" s="102"/>
      <c r="BK12" s="102"/>
      <c r="BL12" s="102"/>
      <c r="BM12" s="102"/>
      <c r="BN12" s="102"/>
      <c r="BO12" s="102"/>
      <c r="BP12" s="102"/>
      <c r="BQ12" s="11"/>
    </row>
    <row r="13" spans="3:70" ht="15.6" customHeight="1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57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1"/>
      <c r="AG13" s="61"/>
      <c r="AH13" s="61"/>
      <c r="AI13" s="61"/>
      <c r="AJ13" s="61"/>
      <c r="AK13" s="61"/>
      <c r="AL13" s="61"/>
      <c r="AM13" s="61"/>
      <c r="AN13" s="78"/>
      <c r="AO13" s="54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78"/>
      <c r="BF13" s="102"/>
      <c r="BG13" s="102"/>
      <c r="BH13" s="102"/>
      <c r="BI13" s="102"/>
      <c r="BJ13" s="102"/>
      <c r="BK13" s="102"/>
      <c r="BL13" s="102"/>
      <c r="BM13" s="102"/>
      <c r="BN13" s="102"/>
      <c r="BO13" s="102"/>
      <c r="BP13" s="102"/>
      <c r="BQ13" s="11"/>
    </row>
    <row r="14" spans="3:70" ht="15.6" customHeight="1"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3:70" ht="15.6" customHeight="1"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</row>
    <row r="16" spans="3:70" ht="15.6" customHeight="1"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3:70" ht="15.6" customHeight="1">
      <c r="C17" s="5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08"/>
      <c r="BR17" s="120"/>
    </row>
    <row r="18" spans="3:70" ht="15.6" customHeight="1">
      <c r="C18" s="6"/>
      <c r="D18" s="14" t="s">
        <v>2</v>
      </c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85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109"/>
      <c r="BR18" s="120"/>
    </row>
    <row r="19" spans="3:70" ht="15.6" customHeight="1">
      <c r="C19" s="6"/>
      <c r="D19" s="15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86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109"/>
      <c r="BR19" s="120"/>
    </row>
    <row r="20" spans="3:70" ht="13.15" customHeight="1">
      <c r="C20" s="6"/>
      <c r="D20" s="16" t="s">
        <v>3</v>
      </c>
      <c r="E20" s="33"/>
      <c r="F20" s="33"/>
      <c r="G20" s="33"/>
      <c r="H20" s="33"/>
      <c r="I20" s="33"/>
      <c r="J20" s="47"/>
      <c r="K20" s="16" t="s">
        <v>4</v>
      </c>
      <c r="L20" s="33"/>
      <c r="M20" s="33"/>
      <c r="N20" s="33"/>
      <c r="O20" s="33"/>
      <c r="P20" s="33"/>
      <c r="Q20" s="47"/>
      <c r="R20" s="16" t="s">
        <v>9</v>
      </c>
      <c r="S20" s="33"/>
      <c r="T20" s="33"/>
      <c r="U20" s="33"/>
      <c r="V20" s="33"/>
      <c r="W20" s="33"/>
      <c r="X20" s="47"/>
      <c r="Y20" s="66" t="s">
        <v>15</v>
      </c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87"/>
      <c r="BA20" s="92"/>
      <c r="BB20" s="94" t="s">
        <v>21</v>
      </c>
      <c r="BC20" s="98"/>
      <c r="BD20" s="98"/>
      <c r="BE20" s="98"/>
      <c r="BF20" s="98"/>
      <c r="BG20" s="98"/>
      <c r="BH20" s="98"/>
      <c r="BI20" s="103"/>
      <c r="BJ20" s="105"/>
      <c r="BK20" s="109"/>
      <c r="BR20" s="120"/>
    </row>
    <row r="21" spans="3:70" ht="13.15" customHeight="1">
      <c r="C21" s="6"/>
      <c r="D21" s="17"/>
      <c r="E21" s="34"/>
      <c r="F21" s="34"/>
      <c r="G21" s="34"/>
      <c r="H21" s="34"/>
      <c r="I21" s="34"/>
      <c r="J21" s="48"/>
      <c r="K21" s="17"/>
      <c r="L21" s="34"/>
      <c r="M21" s="34"/>
      <c r="N21" s="34"/>
      <c r="O21" s="34"/>
      <c r="P21" s="34"/>
      <c r="Q21" s="48"/>
      <c r="R21" s="17"/>
      <c r="S21" s="34"/>
      <c r="T21" s="34"/>
      <c r="U21" s="34"/>
      <c r="V21" s="34"/>
      <c r="W21" s="34"/>
      <c r="X21" s="48"/>
      <c r="Y21" s="67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88"/>
      <c r="BA21" s="92"/>
      <c r="BB21" s="95"/>
      <c r="BC21" s="99"/>
      <c r="BD21" s="99"/>
      <c r="BE21" s="99"/>
      <c r="BF21" s="99"/>
      <c r="BG21" s="99"/>
      <c r="BH21" s="99"/>
      <c r="BJ21" s="106"/>
      <c r="BK21" s="109"/>
      <c r="BR21" s="120"/>
    </row>
    <row r="22" spans="3:70" ht="13.15" customHeight="1">
      <c r="C22" s="6"/>
      <c r="D22" s="17"/>
      <c r="E22" s="34"/>
      <c r="F22" s="34"/>
      <c r="G22" s="34"/>
      <c r="H22" s="34"/>
      <c r="I22" s="34"/>
      <c r="J22" s="48"/>
      <c r="K22" s="17"/>
      <c r="L22" s="34"/>
      <c r="M22" s="34"/>
      <c r="N22" s="34"/>
      <c r="O22" s="34"/>
      <c r="P22" s="34"/>
      <c r="Q22" s="48"/>
      <c r="R22" s="17"/>
      <c r="S22" s="34"/>
      <c r="T22" s="34"/>
      <c r="U22" s="34"/>
      <c r="V22" s="34"/>
      <c r="W22" s="34"/>
      <c r="X22" s="48"/>
      <c r="Y22" s="68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89"/>
      <c r="BA22" s="26"/>
      <c r="BB22" s="95"/>
      <c r="BC22" s="99"/>
      <c r="BD22" s="99"/>
      <c r="BE22" s="99"/>
      <c r="BF22" s="99"/>
      <c r="BG22" s="99"/>
      <c r="BH22" s="99"/>
      <c r="BJ22" s="106"/>
      <c r="BK22" s="109"/>
      <c r="BR22" s="120"/>
    </row>
    <row r="23" spans="3:70" ht="31.15" customHeight="1">
      <c r="C23" s="6"/>
      <c r="D23" s="18"/>
      <c r="E23" s="35"/>
      <c r="F23" s="35"/>
      <c r="G23" s="35"/>
      <c r="H23" s="35"/>
      <c r="I23" s="35"/>
      <c r="J23" s="49"/>
      <c r="K23" s="18"/>
      <c r="L23" s="35"/>
      <c r="M23" s="35"/>
      <c r="N23" s="35"/>
      <c r="O23" s="35"/>
      <c r="P23" s="35"/>
      <c r="Q23" s="49"/>
      <c r="R23" s="18"/>
      <c r="S23" s="35"/>
      <c r="T23" s="35"/>
      <c r="U23" s="35"/>
      <c r="V23" s="35"/>
      <c r="W23" s="35"/>
      <c r="X23" s="49"/>
      <c r="Y23" s="69" t="s">
        <v>10</v>
      </c>
      <c r="Z23" s="73"/>
      <c r="AA23" s="73"/>
      <c r="AB23" s="73"/>
      <c r="AC23" s="73"/>
      <c r="AD23" s="73"/>
      <c r="AE23" s="74"/>
      <c r="AF23" s="69" t="s">
        <v>17</v>
      </c>
      <c r="AG23" s="73"/>
      <c r="AH23" s="73"/>
      <c r="AI23" s="73"/>
      <c r="AJ23" s="73"/>
      <c r="AK23" s="73"/>
      <c r="AL23" s="74"/>
      <c r="AM23" s="69" t="s">
        <v>11</v>
      </c>
      <c r="AN23" s="73"/>
      <c r="AO23" s="73"/>
      <c r="AP23" s="73"/>
      <c r="AQ23" s="73"/>
      <c r="AR23" s="73"/>
      <c r="AS23" s="74"/>
      <c r="AT23" s="69" t="s">
        <v>19</v>
      </c>
      <c r="AU23" s="73"/>
      <c r="AV23" s="73"/>
      <c r="AW23" s="73"/>
      <c r="AX23" s="73"/>
      <c r="AY23" s="73"/>
      <c r="AZ23" s="74"/>
      <c r="BA23" s="26"/>
      <c r="BB23" s="96"/>
      <c r="BC23" s="100"/>
      <c r="BD23" s="100"/>
      <c r="BE23" s="100"/>
      <c r="BF23" s="100"/>
      <c r="BG23" s="100"/>
      <c r="BH23" s="100"/>
      <c r="BI23" s="104"/>
      <c r="BJ23" s="107"/>
      <c r="BK23" s="109"/>
      <c r="BR23" s="120"/>
    </row>
    <row r="24" spans="3:70" ht="15.6" customHeight="1">
      <c r="C24" s="6"/>
      <c r="D24" s="19" t="str">
        <f>IF([4]回答表!R49="○","○","")</f>
        <v/>
      </c>
      <c r="E24" s="36"/>
      <c r="F24" s="36"/>
      <c r="G24" s="36"/>
      <c r="H24" s="36"/>
      <c r="I24" s="36"/>
      <c r="J24" s="50"/>
      <c r="K24" s="19" t="str">
        <f>IF([4]回答表!R50="○","○","")</f>
        <v/>
      </c>
      <c r="L24" s="36"/>
      <c r="M24" s="36"/>
      <c r="N24" s="36"/>
      <c r="O24" s="36"/>
      <c r="P24" s="36"/>
      <c r="Q24" s="50"/>
      <c r="R24" s="19" t="str">
        <f>IF([4]回答表!R51="○","○","")</f>
        <v/>
      </c>
      <c r="S24" s="36"/>
      <c r="T24" s="36"/>
      <c r="U24" s="36"/>
      <c r="V24" s="36"/>
      <c r="W24" s="36"/>
      <c r="X24" s="50"/>
      <c r="Y24" s="19" t="str">
        <f>IF([4]回答表!R52="○","○","")</f>
        <v>○</v>
      </c>
      <c r="Z24" s="36"/>
      <c r="AA24" s="36"/>
      <c r="AB24" s="36"/>
      <c r="AC24" s="36"/>
      <c r="AD24" s="36"/>
      <c r="AE24" s="50"/>
      <c r="AF24" s="19" t="str">
        <f>IF([4]回答表!R53="○","○","")</f>
        <v/>
      </c>
      <c r="AG24" s="36"/>
      <c r="AH24" s="36"/>
      <c r="AI24" s="36"/>
      <c r="AJ24" s="36"/>
      <c r="AK24" s="36"/>
      <c r="AL24" s="50"/>
      <c r="AM24" s="19" t="str">
        <f>IF([4]回答表!R54="○","○","")</f>
        <v/>
      </c>
      <c r="AN24" s="36"/>
      <c r="AO24" s="36"/>
      <c r="AP24" s="36"/>
      <c r="AQ24" s="36"/>
      <c r="AR24" s="36"/>
      <c r="AS24" s="50"/>
      <c r="AT24" s="19" t="str">
        <f>IF([4]回答表!R55="○","○","")</f>
        <v/>
      </c>
      <c r="AU24" s="36"/>
      <c r="AV24" s="36"/>
      <c r="AW24" s="36"/>
      <c r="AX24" s="36"/>
      <c r="AY24" s="36"/>
      <c r="AZ24" s="50"/>
      <c r="BA24" s="26"/>
      <c r="BB24" s="97" t="str">
        <f>IF([4]回答表!R56="○","○","")</f>
        <v/>
      </c>
      <c r="BC24" s="101"/>
      <c r="BD24" s="101"/>
      <c r="BE24" s="101"/>
      <c r="BF24" s="101"/>
      <c r="BG24" s="101"/>
      <c r="BH24" s="101"/>
      <c r="BI24" s="103"/>
      <c r="BJ24" s="105"/>
      <c r="BK24" s="109"/>
      <c r="BR24" s="120"/>
    </row>
    <row r="25" spans="3:70" ht="15.6" customHeight="1">
      <c r="C25" s="6"/>
      <c r="D25" s="19"/>
      <c r="E25" s="36"/>
      <c r="F25" s="36"/>
      <c r="G25" s="36"/>
      <c r="H25" s="36"/>
      <c r="I25" s="36"/>
      <c r="J25" s="50"/>
      <c r="K25" s="19"/>
      <c r="L25" s="36"/>
      <c r="M25" s="36"/>
      <c r="N25" s="36"/>
      <c r="O25" s="36"/>
      <c r="P25" s="36"/>
      <c r="Q25" s="50"/>
      <c r="R25" s="19"/>
      <c r="S25" s="36"/>
      <c r="T25" s="36"/>
      <c r="U25" s="36"/>
      <c r="V25" s="36"/>
      <c r="W25" s="36"/>
      <c r="X25" s="50"/>
      <c r="Y25" s="19"/>
      <c r="Z25" s="36"/>
      <c r="AA25" s="36"/>
      <c r="AB25" s="36"/>
      <c r="AC25" s="36"/>
      <c r="AD25" s="36"/>
      <c r="AE25" s="50"/>
      <c r="AF25" s="19"/>
      <c r="AG25" s="36"/>
      <c r="AH25" s="36"/>
      <c r="AI25" s="36"/>
      <c r="AJ25" s="36"/>
      <c r="AK25" s="36"/>
      <c r="AL25" s="50"/>
      <c r="AM25" s="19"/>
      <c r="AN25" s="36"/>
      <c r="AO25" s="36"/>
      <c r="AP25" s="36"/>
      <c r="AQ25" s="36"/>
      <c r="AR25" s="36"/>
      <c r="AS25" s="50"/>
      <c r="AT25" s="19"/>
      <c r="AU25" s="36"/>
      <c r="AV25" s="36"/>
      <c r="AW25" s="36"/>
      <c r="AX25" s="36"/>
      <c r="AY25" s="36"/>
      <c r="AZ25" s="50"/>
      <c r="BA25" s="93"/>
      <c r="BB25" s="19"/>
      <c r="BC25" s="36"/>
      <c r="BD25" s="36"/>
      <c r="BE25" s="36"/>
      <c r="BF25" s="36"/>
      <c r="BG25" s="36"/>
      <c r="BH25" s="36"/>
      <c r="BJ25" s="106"/>
      <c r="BK25" s="109"/>
      <c r="BR25" s="120"/>
    </row>
    <row r="26" spans="3:70" ht="15.6" customHeight="1">
      <c r="C26" s="6"/>
      <c r="D26" s="20"/>
      <c r="E26" s="37"/>
      <c r="F26" s="37"/>
      <c r="G26" s="37"/>
      <c r="H26" s="37"/>
      <c r="I26" s="37"/>
      <c r="J26" s="51"/>
      <c r="K26" s="20"/>
      <c r="L26" s="37"/>
      <c r="M26" s="37"/>
      <c r="N26" s="37"/>
      <c r="O26" s="37"/>
      <c r="P26" s="37"/>
      <c r="Q26" s="51"/>
      <c r="R26" s="20"/>
      <c r="S26" s="37"/>
      <c r="T26" s="37"/>
      <c r="U26" s="37"/>
      <c r="V26" s="37"/>
      <c r="W26" s="37"/>
      <c r="X26" s="51"/>
      <c r="Y26" s="20"/>
      <c r="Z26" s="37"/>
      <c r="AA26" s="37"/>
      <c r="AB26" s="37"/>
      <c r="AC26" s="37"/>
      <c r="AD26" s="37"/>
      <c r="AE26" s="51"/>
      <c r="AF26" s="20"/>
      <c r="AG26" s="37"/>
      <c r="AH26" s="37"/>
      <c r="AI26" s="37"/>
      <c r="AJ26" s="37"/>
      <c r="AK26" s="37"/>
      <c r="AL26" s="51"/>
      <c r="AM26" s="20"/>
      <c r="AN26" s="37"/>
      <c r="AO26" s="37"/>
      <c r="AP26" s="37"/>
      <c r="AQ26" s="37"/>
      <c r="AR26" s="37"/>
      <c r="AS26" s="51"/>
      <c r="AT26" s="20"/>
      <c r="AU26" s="37"/>
      <c r="AV26" s="37"/>
      <c r="AW26" s="37"/>
      <c r="AX26" s="37"/>
      <c r="AY26" s="37"/>
      <c r="AZ26" s="51"/>
      <c r="BA26" s="93"/>
      <c r="BB26" s="20"/>
      <c r="BC26" s="37"/>
      <c r="BD26" s="37"/>
      <c r="BE26" s="37"/>
      <c r="BF26" s="37"/>
      <c r="BG26" s="37"/>
      <c r="BH26" s="37"/>
      <c r="BI26" s="104"/>
      <c r="BJ26" s="107"/>
      <c r="BK26" s="109"/>
      <c r="BR26" s="120"/>
    </row>
    <row r="27" spans="3:70" ht="15.6" customHeight="1">
      <c r="C27" s="7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110"/>
      <c r="BR27" s="120"/>
    </row>
    <row r="28" spans="3:70" ht="15.6" customHeight="1"/>
    <row r="29" spans="3:70" ht="15.6" customHeight="1">
      <c r="BR29" s="186"/>
    </row>
    <row r="30" spans="3:70" ht="15.6" customHeight="1"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</row>
    <row r="31" spans="3:70" ht="15.6" customHeight="1"/>
    <row r="32" spans="3:70" ht="15.6" customHeight="1">
      <c r="C32" s="8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161"/>
      <c r="AS32" s="161"/>
      <c r="AT32" s="161"/>
      <c r="AU32" s="161"/>
      <c r="AV32" s="161"/>
      <c r="AW32" s="161"/>
      <c r="AX32" s="161"/>
      <c r="AY32" s="161"/>
      <c r="AZ32" s="161"/>
      <c r="BA32" s="161"/>
      <c r="BB32" s="161"/>
      <c r="BC32" s="170"/>
      <c r="BD32" s="173"/>
      <c r="BE32" s="173"/>
      <c r="BF32" s="173"/>
      <c r="BG32" s="173"/>
      <c r="BH32" s="173"/>
      <c r="BI32" s="173"/>
      <c r="BJ32" s="173"/>
      <c r="BK32" s="173"/>
      <c r="BL32" s="173"/>
      <c r="BM32" s="173"/>
      <c r="BN32" s="173"/>
      <c r="BO32" s="173"/>
      <c r="BP32" s="173"/>
      <c r="BQ32" s="116"/>
    </row>
    <row r="33" spans="3:69" ht="15.6" customHeight="1">
      <c r="C33" s="9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26"/>
      <c r="Y33" s="26"/>
      <c r="Z33" s="26"/>
      <c r="AA33" s="91"/>
      <c r="AB33" s="147"/>
      <c r="AC33" s="147"/>
      <c r="AD33" s="147"/>
      <c r="AE33" s="147"/>
      <c r="AF33" s="147"/>
      <c r="AG33" s="147"/>
      <c r="AH33" s="147"/>
      <c r="AI33" s="147"/>
      <c r="AJ33" s="147"/>
      <c r="AK33" s="147"/>
      <c r="AL33" s="147"/>
      <c r="AM33" s="147"/>
      <c r="AN33" s="155"/>
      <c r="AO33" s="147"/>
      <c r="AP33" s="159"/>
      <c r="AQ33" s="159"/>
      <c r="AR33" s="162"/>
      <c r="AS33" s="162"/>
      <c r="AT33" s="162"/>
      <c r="AU33" s="162"/>
      <c r="AV33" s="162"/>
      <c r="AW33" s="162"/>
      <c r="AX33" s="162"/>
      <c r="AY33" s="162"/>
      <c r="AZ33" s="162"/>
      <c r="BA33" s="162"/>
      <c r="BB33" s="162"/>
      <c r="BC33" s="171"/>
      <c r="BD33" s="91"/>
      <c r="BE33" s="91"/>
      <c r="BF33" s="91"/>
      <c r="BG33" s="91"/>
      <c r="BH33" s="91"/>
      <c r="BI33" s="91"/>
      <c r="BJ33" s="91"/>
      <c r="BK33" s="91"/>
      <c r="BL33" s="91"/>
      <c r="BM33" s="25"/>
      <c r="BN33" s="25"/>
      <c r="BO33" s="25"/>
      <c r="BP33" s="155"/>
      <c r="BQ33" s="117"/>
    </row>
    <row r="34" spans="3:69" ht="15.6" customHeight="1">
      <c r="C34" s="9"/>
      <c r="D34" s="121" t="s">
        <v>25</v>
      </c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36"/>
      <c r="R34" s="141" t="s">
        <v>29</v>
      </c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3"/>
      <c r="AO34" s="143"/>
      <c r="AP34" s="143"/>
      <c r="AQ34" s="143"/>
      <c r="AR34" s="143"/>
      <c r="AS34" s="143"/>
      <c r="AT34" s="143"/>
      <c r="AU34" s="143"/>
      <c r="AV34" s="143"/>
      <c r="AW34" s="143"/>
      <c r="AX34" s="143"/>
      <c r="AY34" s="143"/>
      <c r="AZ34" s="143"/>
      <c r="BA34" s="143"/>
      <c r="BB34" s="168"/>
      <c r="BC34" s="171"/>
      <c r="BD34" s="91"/>
      <c r="BE34" s="91"/>
      <c r="BF34" s="91"/>
      <c r="BG34" s="91"/>
      <c r="BH34" s="91"/>
      <c r="BI34" s="91"/>
      <c r="BJ34" s="91"/>
      <c r="BK34" s="91"/>
      <c r="BL34" s="91"/>
      <c r="BM34" s="25"/>
      <c r="BN34" s="25"/>
      <c r="BO34" s="25"/>
      <c r="BP34" s="155"/>
      <c r="BQ34" s="117"/>
    </row>
    <row r="35" spans="3:69" ht="15.6" customHeight="1">
      <c r="C35" s="9"/>
      <c r="D35" s="122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37"/>
      <c r="R35" s="142"/>
      <c r="S35" s="144"/>
      <c r="T35" s="144"/>
      <c r="U35" s="144"/>
      <c r="V35" s="144"/>
      <c r="W35" s="144"/>
      <c r="X35" s="144"/>
      <c r="Y35" s="144"/>
      <c r="Z35" s="144"/>
      <c r="AA35" s="144"/>
      <c r="AB35" s="144"/>
      <c r="AC35" s="144"/>
      <c r="AD35" s="144"/>
      <c r="AE35" s="144"/>
      <c r="AF35" s="144"/>
      <c r="AG35" s="144"/>
      <c r="AH35" s="144"/>
      <c r="AI35" s="144"/>
      <c r="AJ35" s="144"/>
      <c r="AK35" s="144"/>
      <c r="AL35" s="144"/>
      <c r="AM35" s="144"/>
      <c r="AN35" s="144"/>
      <c r="AO35" s="144"/>
      <c r="AP35" s="144"/>
      <c r="AQ35" s="144"/>
      <c r="AR35" s="144"/>
      <c r="AS35" s="144"/>
      <c r="AT35" s="144"/>
      <c r="AU35" s="144"/>
      <c r="AV35" s="144"/>
      <c r="AW35" s="144"/>
      <c r="AX35" s="144"/>
      <c r="AY35" s="144"/>
      <c r="AZ35" s="144"/>
      <c r="BA35" s="144"/>
      <c r="BB35" s="169"/>
      <c r="BC35" s="171"/>
      <c r="BD35" s="91"/>
      <c r="BE35" s="91"/>
      <c r="BF35" s="91"/>
      <c r="BG35" s="91"/>
      <c r="BH35" s="91"/>
      <c r="BI35" s="91"/>
      <c r="BJ35" s="91"/>
      <c r="BK35" s="91"/>
      <c r="BL35" s="91"/>
      <c r="BM35" s="25"/>
      <c r="BN35" s="25"/>
      <c r="BO35" s="25"/>
      <c r="BP35" s="155"/>
      <c r="BQ35" s="117"/>
    </row>
    <row r="36" spans="3:69" ht="15.6" customHeight="1">
      <c r="C36" s="9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26"/>
      <c r="Y36" s="26"/>
      <c r="Z36" s="26"/>
      <c r="AA36" s="91"/>
      <c r="AB36" s="147"/>
      <c r="AC36" s="147"/>
      <c r="AD36" s="147"/>
      <c r="AE36" s="147"/>
      <c r="AF36" s="147"/>
      <c r="AG36" s="147"/>
      <c r="AH36" s="147"/>
      <c r="AI36" s="147"/>
      <c r="AJ36" s="147"/>
      <c r="AK36" s="147"/>
      <c r="AL36" s="147"/>
      <c r="AM36" s="147"/>
      <c r="AN36" s="155"/>
      <c r="AO36" s="147"/>
      <c r="AP36" s="159"/>
      <c r="AQ36" s="159"/>
      <c r="AR36" s="162"/>
      <c r="AS36" s="162"/>
      <c r="AT36" s="162"/>
      <c r="AU36" s="162"/>
      <c r="AV36" s="162"/>
      <c r="AW36" s="162"/>
      <c r="AX36" s="162"/>
      <c r="AY36" s="162"/>
      <c r="AZ36" s="162"/>
      <c r="BA36" s="162"/>
      <c r="BB36" s="162"/>
      <c r="BC36" s="171"/>
      <c r="BD36" s="91"/>
      <c r="BE36" s="91"/>
      <c r="BF36" s="91"/>
      <c r="BG36" s="91"/>
      <c r="BH36" s="91"/>
      <c r="BI36" s="91"/>
      <c r="BJ36" s="91"/>
      <c r="BK36" s="91"/>
      <c r="BL36" s="91"/>
      <c r="BM36" s="25"/>
      <c r="BN36" s="25"/>
      <c r="BO36" s="25"/>
      <c r="BP36" s="155"/>
      <c r="BQ36" s="117"/>
    </row>
    <row r="37" spans="3:69">
      <c r="C37" s="9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23" t="s">
        <v>20</v>
      </c>
      <c r="V37" s="38"/>
      <c r="W37" s="38"/>
      <c r="X37" s="38"/>
      <c r="Y37" s="38"/>
      <c r="Z37" s="38"/>
      <c r="AA37" s="25"/>
      <c r="AB37" s="148"/>
      <c r="AC37" s="148"/>
      <c r="AD37" s="148"/>
      <c r="AE37" s="148"/>
      <c r="AF37" s="148"/>
      <c r="AG37" s="148"/>
      <c r="AH37" s="148"/>
      <c r="AI37" s="148"/>
      <c r="AJ37" s="148"/>
      <c r="AK37" s="148"/>
      <c r="AL37" s="148"/>
      <c r="AM37" s="23" t="s">
        <v>33</v>
      </c>
      <c r="AN37" s="111"/>
      <c r="AO37" s="148"/>
      <c r="AP37" s="160"/>
      <c r="AQ37" s="160"/>
      <c r="AR37" s="163"/>
      <c r="AS37" s="163"/>
      <c r="AT37" s="163"/>
      <c r="AU37" s="163"/>
      <c r="AV37" s="163"/>
      <c r="AW37" s="163"/>
      <c r="AX37" s="163"/>
      <c r="AY37" s="163"/>
      <c r="AZ37" s="163"/>
      <c r="BA37" s="163"/>
      <c r="BB37" s="163"/>
      <c r="BC37" s="172"/>
      <c r="BD37" s="25"/>
      <c r="BE37" s="175" t="s">
        <v>13</v>
      </c>
      <c r="BF37" s="179"/>
      <c r="BG37" s="179"/>
      <c r="BH37" s="179"/>
      <c r="BI37" s="179"/>
      <c r="BJ37" s="179"/>
      <c r="BK37" s="179"/>
      <c r="BL37" s="25"/>
      <c r="BM37" s="25"/>
      <c r="BN37" s="25"/>
      <c r="BO37" s="25"/>
      <c r="BP37" s="111"/>
      <c r="BQ37" s="117"/>
    </row>
    <row r="38" spans="3:69" ht="15.6" customHeight="1">
      <c r="C38" s="9"/>
      <c r="D38" s="123" t="s">
        <v>26</v>
      </c>
      <c r="E38" s="123"/>
      <c r="F38" s="123"/>
      <c r="G38" s="123"/>
      <c r="H38" s="123"/>
      <c r="I38" s="123"/>
      <c r="J38" s="123"/>
      <c r="K38" s="123"/>
      <c r="L38" s="123"/>
      <c r="M38" s="123"/>
      <c r="N38" s="129" t="str">
        <f>IF([4]回答表!X52="○","○","")</f>
        <v>○</v>
      </c>
      <c r="O38" s="133"/>
      <c r="P38" s="133"/>
      <c r="Q38" s="138"/>
      <c r="R38" s="38"/>
      <c r="S38" s="38"/>
      <c r="T38" s="38"/>
      <c r="U38" s="39" t="str">
        <f>IF([4]回答表!X52="○",[4]回答表!B300,IF([4]回答表!AA52="○",[4]回答表!B320,""))</f>
        <v>福祉施設の維持管理と運営全般。</v>
      </c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79"/>
      <c r="AK38" s="150"/>
      <c r="AL38" s="150"/>
      <c r="AM38" s="152" t="s">
        <v>16</v>
      </c>
      <c r="AN38" s="156"/>
      <c r="AO38" s="156"/>
      <c r="AP38" s="156"/>
      <c r="AQ38" s="156"/>
      <c r="AR38" s="156"/>
      <c r="AS38" s="156"/>
      <c r="AT38" s="164"/>
      <c r="AU38" s="152" t="s">
        <v>22</v>
      </c>
      <c r="AV38" s="156"/>
      <c r="AW38" s="156"/>
      <c r="AX38" s="156"/>
      <c r="AY38" s="156"/>
      <c r="AZ38" s="156"/>
      <c r="BA38" s="156"/>
      <c r="BB38" s="164"/>
      <c r="BC38" s="147"/>
      <c r="BD38" s="91"/>
      <c r="BE38" s="176" t="s">
        <v>32</v>
      </c>
      <c r="BF38" s="180"/>
      <c r="BG38" s="180"/>
      <c r="BH38" s="180"/>
      <c r="BI38" s="176"/>
      <c r="BJ38" s="180"/>
      <c r="BK38" s="180"/>
      <c r="BL38" s="180"/>
      <c r="BM38" s="176"/>
      <c r="BN38" s="180"/>
      <c r="BO38" s="180"/>
      <c r="BP38" s="184"/>
      <c r="BQ38" s="117"/>
    </row>
    <row r="39" spans="3:69" ht="15.6" customHeight="1">
      <c r="C39" s="9"/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30"/>
      <c r="O39" s="134"/>
      <c r="P39" s="134"/>
      <c r="Q39" s="139"/>
      <c r="R39" s="38"/>
      <c r="S39" s="38"/>
      <c r="T39" s="38"/>
      <c r="U39" s="145"/>
      <c r="V39" s="146"/>
      <c r="W39" s="146"/>
      <c r="X39" s="146"/>
      <c r="Y39" s="146"/>
      <c r="Z39" s="146"/>
      <c r="AA39" s="146"/>
      <c r="AB39" s="146"/>
      <c r="AC39" s="146"/>
      <c r="AD39" s="146"/>
      <c r="AE39" s="146"/>
      <c r="AF39" s="146"/>
      <c r="AG39" s="146"/>
      <c r="AH39" s="146"/>
      <c r="AI39" s="146"/>
      <c r="AJ39" s="149"/>
      <c r="AK39" s="150"/>
      <c r="AL39" s="150"/>
      <c r="AM39" s="153"/>
      <c r="AN39" s="157"/>
      <c r="AO39" s="157"/>
      <c r="AP39" s="157"/>
      <c r="AQ39" s="157"/>
      <c r="AR39" s="157"/>
      <c r="AS39" s="157"/>
      <c r="AT39" s="165"/>
      <c r="AU39" s="153"/>
      <c r="AV39" s="157"/>
      <c r="AW39" s="157"/>
      <c r="AX39" s="157"/>
      <c r="AY39" s="157"/>
      <c r="AZ39" s="157"/>
      <c r="BA39" s="157"/>
      <c r="BB39" s="165"/>
      <c r="BC39" s="147"/>
      <c r="BD39" s="91"/>
      <c r="BE39" s="177"/>
      <c r="BF39" s="181"/>
      <c r="BG39" s="181"/>
      <c r="BH39" s="181"/>
      <c r="BI39" s="177"/>
      <c r="BJ39" s="181"/>
      <c r="BK39" s="181"/>
      <c r="BL39" s="181"/>
      <c r="BM39" s="177"/>
      <c r="BN39" s="181"/>
      <c r="BO39" s="181"/>
      <c r="BP39" s="183"/>
      <c r="BQ39" s="117"/>
    </row>
    <row r="40" spans="3:69" ht="15.6" customHeight="1">
      <c r="C40" s="9"/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30"/>
      <c r="O40" s="134"/>
      <c r="P40" s="134"/>
      <c r="Q40" s="139"/>
      <c r="R40" s="38"/>
      <c r="S40" s="38"/>
      <c r="T40" s="38"/>
      <c r="U40" s="145"/>
      <c r="V40" s="146"/>
      <c r="W40" s="146"/>
      <c r="X40" s="146"/>
      <c r="Y40" s="146"/>
      <c r="Z40" s="146"/>
      <c r="AA40" s="146"/>
      <c r="AB40" s="146"/>
      <c r="AC40" s="146"/>
      <c r="AD40" s="146"/>
      <c r="AE40" s="146"/>
      <c r="AF40" s="146"/>
      <c r="AG40" s="146"/>
      <c r="AH40" s="146"/>
      <c r="AI40" s="146"/>
      <c r="AJ40" s="149"/>
      <c r="AK40" s="150"/>
      <c r="AL40" s="150"/>
      <c r="AM40" s="154"/>
      <c r="AN40" s="158"/>
      <c r="AO40" s="158"/>
      <c r="AP40" s="158"/>
      <c r="AQ40" s="158"/>
      <c r="AR40" s="158"/>
      <c r="AS40" s="158"/>
      <c r="AT40" s="166"/>
      <c r="AU40" s="154"/>
      <c r="AV40" s="158"/>
      <c r="AW40" s="158"/>
      <c r="AX40" s="158"/>
      <c r="AY40" s="158"/>
      <c r="AZ40" s="158"/>
      <c r="BA40" s="158"/>
      <c r="BB40" s="166"/>
      <c r="BC40" s="147"/>
      <c r="BD40" s="91"/>
      <c r="BE40" s="177"/>
      <c r="BF40" s="181"/>
      <c r="BG40" s="181"/>
      <c r="BH40" s="181"/>
      <c r="BI40" s="177"/>
      <c r="BJ40" s="181"/>
      <c r="BK40" s="181"/>
      <c r="BL40" s="181"/>
      <c r="BM40" s="177"/>
      <c r="BN40" s="181"/>
      <c r="BO40" s="181"/>
      <c r="BP40" s="183"/>
      <c r="BQ40" s="117"/>
    </row>
    <row r="41" spans="3:69" ht="15.6" customHeight="1">
      <c r="C41" s="9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31"/>
      <c r="O41" s="135"/>
      <c r="P41" s="135"/>
      <c r="Q41" s="140"/>
      <c r="R41" s="38"/>
      <c r="S41" s="38"/>
      <c r="T41" s="38"/>
      <c r="U41" s="145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6"/>
      <c r="AI41" s="146"/>
      <c r="AJ41" s="149"/>
      <c r="AK41" s="150"/>
      <c r="AL41" s="150"/>
      <c r="AM41" s="97" t="str">
        <f>IF([4]回答表!X52="○",[4]回答表!G307,IF([4]回答表!AA52="○",[4]回答表!G327,""))</f>
        <v>○</v>
      </c>
      <c r="AN41" s="101"/>
      <c r="AO41" s="101"/>
      <c r="AP41" s="101"/>
      <c r="AQ41" s="101"/>
      <c r="AR41" s="101"/>
      <c r="AS41" s="101"/>
      <c r="AT41" s="167"/>
      <c r="AU41" s="97">
        <f>IF([4]回答表!X52="○",[4]回答表!G308,IF([4]回答表!AA52="○",[4]回答表!G328,""))</f>
        <v>0</v>
      </c>
      <c r="AV41" s="101"/>
      <c r="AW41" s="101"/>
      <c r="AX41" s="101"/>
      <c r="AY41" s="101"/>
      <c r="AZ41" s="101"/>
      <c r="BA41" s="101"/>
      <c r="BB41" s="167"/>
      <c r="BC41" s="147"/>
      <c r="BD41" s="91"/>
      <c r="BE41" s="177">
        <f>IF([4]回答表!X52="○",[4]回答表!E312,IF([4]回答表!AA52="○",[4]回答表!E332,""))</f>
        <v>18</v>
      </c>
      <c r="BF41" s="181"/>
      <c r="BG41" s="181"/>
      <c r="BH41" s="181"/>
      <c r="BI41" s="177">
        <f>IF([4]回答表!X52="○",[4]回答表!E313,IF([4]回答表!AA52="○",[4]回答表!E333,""))</f>
        <v>4</v>
      </c>
      <c r="BJ41" s="181"/>
      <c r="BK41" s="181"/>
      <c r="BL41" s="183"/>
      <c r="BM41" s="177">
        <f>IF([4]回答表!X52="○",[4]回答表!E314,IF([4]回答表!AA52="○",[4]回答表!E334,""))</f>
        <v>1</v>
      </c>
      <c r="BN41" s="181"/>
      <c r="BO41" s="181"/>
      <c r="BP41" s="183"/>
      <c r="BQ41" s="117"/>
    </row>
    <row r="42" spans="3:69" ht="15.6" customHeight="1">
      <c r="C42" s="9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32"/>
      <c r="O42" s="132"/>
      <c r="P42" s="132"/>
      <c r="Q42" s="132"/>
      <c r="R42" s="132"/>
      <c r="S42" s="132"/>
      <c r="T42" s="132"/>
      <c r="U42" s="145"/>
      <c r="V42" s="146"/>
      <c r="W42" s="146"/>
      <c r="X42" s="146"/>
      <c r="Y42" s="146"/>
      <c r="Z42" s="146"/>
      <c r="AA42" s="146"/>
      <c r="AB42" s="146"/>
      <c r="AC42" s="146"/>
      <c r="AD42" s="146"/>
      <c r="AE42" s="146"/>
      <c r="AF42" s="146"/>
      <c r="AG42" s="146"/>
      <c r="AH42" s="146"/>
      <c r="AI42" s="146"/>
      <c r="AJ42" s="149"/>
      <c r="AK42" s="150"/>
      <c r="AL42" s="150"/>
      <c r="AM42" s="19"/>
      <c r="AN42" s="36"/>
      <c r="AO42" s="36"/>
      <c r="AP42" s="36"/>
      <c r="AQ42" s="36"/>
      <c r="AR42" s="36"/>
      <c r="AS42" s="36"/>
      <c r="AT42" s="50"/>
      <c r="AU42" s="19"/>
      <c r="AV42" s="36"/>
      <c r="AW42" s="36"/>
      <c r="AX42" s="36"/>
      <c r="AY42" s="36"/>
      <c r="AZ42" s="36"/>
      <c r="BA42" s="36"/>
      <c r="BB42" s="50"/>
      <c r="BC42" s="147"/>
      <c r="BD42" s="147"/>
      <c r="BE42" s="177"/>
      <c r="BF42" s="181"/>
      <c r="BG42" s="181"/>
      <c r="BH42" s="181"/>
      <c r="BI42" s="177"/>
      <c r="BJ42" s="181"/>
      <c r="BK42" s="181"/>
      <c r="BL42" s="183"/>
      <c r="BM42" s="177"/>
      <c r="BN42" s="181"/>
      <c r="BO42" s="181"/>
      <c r="BP42" s="183"/>
      <c r="BQ42" s="117"/>
    </row>
    <row r="43" spans="3:69" ht="15.6" customHeight="1">
      <c r="C43" s="9"/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32"/>
      <c r="O43" s="132"/>
      <c r="P43" s="132"/>
      <c r="Q43" s="132"/>
      <c r="R43" s="132"/>
      <c r="S43" s="132"/>
      <c r="T43" s="132"/>
      <c r="U43" s="145"/>
      <c r="V43" s="146"/>
      <c r="W43" s="146"/>
      <c r="X43" s="146"/>
      <c r="Y43" s="146"/>
      <c r="Z43" s="146"/>
      <c r="AA43" s="146"/>
      <c r="AB43" s="146"/>
      <c r="AC43" s="146"/>
      <c r="AD43" s="146"/>
      <c r="AE43" s="146"/>
      <c r="AF43" s="146"/>
      <c r="AG43" s="146"/>
      <c r="AH43" s="146"/>
      <c r="AI43" s="146"/>
      <c r="AJ43" s="149"/>
      <c r="AK43" s="150"/>
      <c r="AL43" s="150"/>
      <c r="AM43" s="20"/>
      <c r="AN43" s="37"/>
      <c r="AO43" s="37"/>
      <c r="AP43" s="37"/>
      <c r="AQ43" s="37"/>
      <c r="AR43" s="37"/>
      <c r="AS43" s="37"/>
      <c r="AT43" s="51"/>
      <c r="AU43" s="20"/>
      <c r="AV43" s="37"/>
      <c r="AW43" s="37"/>
      <c r="AX43" s="37"/>
      <c r="AY43" s="37"/>
      <c r="AZ43" s="37"/>
      <c r="BA43" s="37"/>
      <c r="BB43" s="51"/>
      <c r="BC43" s="147"/>
      <c r="BD43" s="91"/>
      <c r="BE43" s="177"/>
      <c r="BF43" s="181"/>
      <c r="BG43" s="181"/>
      <c r="BH43" s="181"/>
      <c r="BI43" s="177"/>
      <c r="BJ43" s="181"/>
      <c r="BK43" s="181"/>
      <c r="BL43" s="183"/>
      <c r="BM43" s="177"/>
      <c r="BN43" s="181"/>
      <c r="BO43" s="181"/>
      <c r="BP43" s="183"/>
      <c r="BQ43" s="117"/>
    </row>
    <row r="44" spans="3:69" ht="15.6" customHeight="1">
      <c r="C44" s="9"/>
      <c r="D44" s="125" t="s">
        <v>27</v>
      </c>
      <c r="E44" s="123"/>
      <c r="F44" s="123"/>
      <c r="G44" s="123"/>
      <c r="H44" s="123"/>
      <c r="I44" s="123"/>
      <c r="J44" s="123"/>
      <c r="K44" s="123"/>
      <c r="L44" s="123"/>
      <c r="M44" s="128"/>
      <c r="N44" s="129" t="str">
        <f>IF([4]回答表!AA52="○","○","")</f>
        <v/>
      </c>
      <c r="O44" s="133"/>
      <c r="P44" s="133"/>
      <c r="Q44" s="138"/>
      <c r="R44" s="38"/>
      <c r="S44" s="38"/>
      <c r="T44" s="38"/>
      <c r="U44" s="145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9"/>
      <c r="AK44" s="150"/>
      <c r="AL44" s="150"/>
      <c r="AM44" s="91"/>
      <c r="AN44" s="91"/>
      <c r="AO44" s="91"/>
      <c r="AP44" s="91"/>
      <c r="AQ44" s="91"/>
      <c r="AR44" s="91"/>
      <c r="AS44" s="91"/>
      <c r="AT44" s="91"/>
      <c r="AU44" s="91"/>
      <c r="AV44" s="91"/>
      <c r="AW44" s="91"/>
      <c r="AX44" s="91"/>
      <c r="AY44" s="91"/>
      <c r="AZ44" s="91"/>
      <c r="BA44" s="91"/>
      <c r="BB44" s="91"/>
      <c r="BC44" s="147"/>
      <c r="BD44" s="174"/>
      <c r="BE44" s="177"/>
      <c r="BF44" s="181"/>
      <c r="BG44" s="181"/>
      <c r="BH44" s="181"/>
      <c r="BI44" s="177"/>
      <c r="BJ44" s="181"/>
      <c r="BK44" s="181"/>
      <c r="BL44" s="183"/>
      <c r="BM44" s="177"/>
      <c r="BN44" s="181"/>
      <c r="BO44" s="181"/>
      <c r="BP44" s="183"/>
      <c r="BQ44" s="117"/>
    </row>
    <row r="45" spans="3:69" ht="15.6" customHeight="1">
      <c r="C45" s="9"/>
      <c r="D45" s="123"/>
      <c r="E45" s="123"/>
      <c r="F45" s="123"/>
      <c r="G45" s="123"/>
      <c r="H45" s="123"/>
      <c r="I45" s="123"/>
      <c r="J45" s="123"/>
      <c r="K45" s="123"/>
      <c r="L45" s="123"/>
      <c r="M45" s="128"/>
      <c r="N45" s="130"/>
      <c r="O45" s="134"/>
      <c r="P45" s="134"/>
      <c r="Q45" s="139"/>
      <c r="R45" s="38"/>
      <c r="S45" s="38"/>
      <c r="T45" s="38"/>
      <c r="U45" s="145"/>
      <c r="V45" s="146"/>
      <c r="W45" s="146"/>
      <c r="X45" s="146"/>
      <c r="Y45" s="146"/>
      <c r="Z45" s="146"/>
      <c r="AA45" s="146"/>
      <c r="AB45" s="146"/>
      <c r="AC45" s="146"/>
      <c r="AD45" s="146"/>
      <c r="AE45" s="146"/>
      <c r="AF45" s="146"/>
      <c r="AG45" s="146"/>
      <c r="AH45" s="146"/>
      <c r="AI45" s="146"/>
      <c r="AJ45" s="149"/>
      <c r="AK45" s="150"/>
      <c r="AL45" s="150"/>
      <c r="AM45" s="91"/>
      <c r="AN45" s="91"/>
      <c r="AO45" s="91"/>
      <c r="AP45" s="91"/>
      <c r="AQ45" s="91"/>
      <c r="AR45" s="91"/>
      <c r="AS45" s="91"/>
      <c r="AT45" s="91"/>
      <c r="AU45" s="91"/>
      <c r="AV45" s="91"/>
      <c r="AW45" s="91"/>
      <c r="AX45" s="91"/>
      <c r="AY45" s="91"/>
      <c r="AZ45" s="91"/>
      <c r="BA45" s="91"/>
      <c r="BB45" s="91"/>
      <c r="BC45" s="147"/>
      <c r="BD45" s="174"/>
      <c r="BE45" s="177" t="s">
        <v>7</v>
      </c>
      <c r="BF45" s="181"/>
      <c r="BG45" s="181"/>
      <c r="BH45" s="181"/>
      <c r="BI45" s="177" t="s">
        <v>23</v>
      </c>
      <c r="BJ45" s="181"/>
      <c r="BK45" s="181"/>
      <c r="BL45" s="181"/>
      <c r="BM45" s="177" t="s">
        <v>0</v>
      </c>
      <c r="BN45" s="181"/>
      <c r="BO45" s="181"/>
      <c r="BP45" s="183"/>
      <c r="BQ45" s="117"/>
    </row>
    <row r="46" spans="3:69" ht="15.6" customHeight="1">
      <c r="C46" s="9"/>
      <c r="D46" s="123"/>
      <c r="E46" s="123"/>
      <c r="F46" s="123"/>
      <c r="G46" s="123"/>
      <c r="H46" s="123"/>
      <c r="I46" s="123"/>
      <c r="J46" s="123"/>
      <c r="K46" s="123"/>
      <c r="L46" s="123"/>
      <c r="M46" s="128"/>
      <c r="N46" s="130"/>
      <c r="O46" s="134"/>
      <c r="P46" s="134"/>
      <c r="Q46" s="139"/>
      <c r="R46" s="38"/>
      <c r="S46" s="38"/>
      <c r="T46" s="38"/>
      <c r="U46" s="145"/>
      <c r="V46" s="146"/>
      <c r="W46" s="146"/>
      <c r="X46" s="146"/>
      <c r="Y46" s="146"/>
      <c r="Z46" s="146"/>
      <c r="AA46" s="146"/>
      <c r="AB46" s="146"/>
      <c r="AC46" s="146"/>
      <c r="AD46" s="146"/>
      <c r="AE46" s="146"/>
      <c r="AF46" s="146"/>
      <c r="AG46" s="146"/>
      <c r="AH46" s="146"/>
      <c r="AI46" s="146"/>
      <c r="AJ46" s="149"/>
      <c r="AK46" s="150"/>
      <c r="AL46" s="150"/>
      <c r="AM46" s="91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  <c r="BA46" s="91"/>
      <c r="BB46" s="91"/>
      <c r="BC46" s="147"/>
      <c r="BD46" s="174"/>
      <c r="BE46" s="177"/>
      <c r="BF46" s="181"/>
      <c r="BG46" s="181"/>
      <c r="BH46" s="181"/>
      <c r="BI46" s="177"/>
      <c r="BJ46" s="181"/>
      <c r="BK46" s="181"/>
      <c r="BL46" s="181"/>
      <c r="BM46" s="177"/>
      <c r="BN46" s="181"/>
      <c r="BO46" s="181"/>
      <c r="BP46" s="183"/>
      <c r="BQ46" s="117"/>
    </row>
    <row r="47" spans="3:69" ht="15.6" customHeight="1">
      <c r="C47" s="9"/>
      <c r="D47" s="123"/>
      <c r="E47" s="123"/>
      <c r="F47" s="123"/>
      <c r="G47" s="123"/>
      <c r="H47" s="123"/>
      <c r="I47" s="123"/>
      <c r="J47" s="123"/>
      <c r="K47" s="123"/>
      <c r="L47" s="123"/>
      <c r="M47" s="128"/>
      <c r="N47" s="131"/>
      <c r="O47" s="135"/>
      <c r="P47" s="135"/>
      <c r="Q47" s="140"/>
      <c r="R47" s="38"/>
      <c r="S47" s="38"/>
      <c r="T47" s="38"/>
      <c r="U47" s="40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80"/>
      <c r="AK47" s="150"/>
      <c r="AL47" s="150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91"/>
      <c r="BB47" s="91"/>
      <c r="BC47" s="147"/>
      <c r="BD47" s="174"/>
      <c r="BE47" s="178"/>
      <c r="BF47" s="182"/>
      <c r="BG47" s="182"/>
      <c r="BH47" s="182"/>
      <c r="BI47" s="178"/>
      <c r="BJ47" s="182"/>
      <c r="BK47" s="182"/>
      <c r="BL47" s="182"/>
      <c r="BM47" s="178"/>
      <c r="BN47" s="182"/>
      <c r="BO47" s="182"/>
      <c r="BP47" s="185"/>
      <c r="BQ47" s="117"/>
    </row>
    <row r="48" spans="3:69" ht="15.6" customHeight="1">
      <c r="C48" s="9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26"/>
      <c r="Y48" s="26"/>
      <c r="Z48" s="26"/>
      <c r="AA48" s="25"/>
      <c r="AB48" s="25"/>
      <c r="AC48" s="25"/>
      <c r="AD48" s="25"/>
      <c r="AE48" s="25"/>
      <c r="AF48" s="25"/>
      <c r="AG48" s="25"/>
      <c r="AH48" s="25"/>
      <c r="AI48" s="25"/>
      <c r="AJ48" s="26"/>
      <c r="AK48" s="26"/>
      <c r="AL48" s="26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91"/>
      <c r="BB48" s="91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117"/>
    </row>
    <row r="49" spans="3:69" ht="18.600000000000001" customHeight="1">
      <c r="C49" s="9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38"/>
      <c r="O49" s="38"/>
      <c r="P49" s="38"/>
      <c r="Q49" s="38"/>
      <c r="R49" s="38"/>
      <c r="S49" s="38"/>
      <c r="T49" s="38"/>
      <c r="U49" s="23" t="s">
        <v>30</v>
      </c>
      <c r="V49" s="38"/>
      <c r="W49" s="38"/>
      <c r="X49" s="38"/>
      <c r="Y49" s="38"/>
      <c r="Z49" s="38"/>
      <c r="AA49" s="25"/>
      <c r="AB49" s="148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3" t="s">
        <v>31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91"/>
      <c r="BA49" s="91"/>
      <c r="BB49" s="91"/>
      <c r="BC49" s="91"/>
      <c r="BD49" s="91"/>
      <c r="BE49" s="91"/>
      <c r="BF49" s="91"/>
      <c r="BG49" s="91"/>
      <c r="BH49" s="91"/>
      <c r="BI49" s="91"/>
      <c r="BJ49" s="91"/>
      <c r="BK49" s="91"/>
      <c r="BL49" s="91"/>
      <c r="BM49" s="91"/>
      <c r="BN49" s="91"/>
      <c r="BO49" s="91"/>
      <c r="BP49" s="26"/>
      <c r="BQ49" s="117"/>
    </row>
    <row r="50" spans="3:69" ht="15.6" customHeight="1">
      <c r="C50" s="9"/>
      <c r="D50" s="123" t="s">
        <v>28</v>
      </c>
      <c r="E50" s="123"/>
      <c r="F50" s="123"/>
      <c r="G50" s="123"/>
      <c r="H50" s="123"/>
      <c r="I50" s="123"/>
      <c r="J50" s="123"/>
      <c r="K50" s="123"/>
      <c r="L50" s="123"/>
      <c r="M50" s="128"/>
      <c r="N50" s="129" t="str">
        <f>IF([4]回答表!AD52="○","○","")</f>
        <v/>
      </c>
      <c r="O50" s="133"/>
      <c r="P50" s="133"/>
      <c r="Q50" s="138"/>
      <c r="R50" s="38"/>
      <c r="S50" s="38"/>
      <c r="T50" s="38"/>
      <c r="U50" s="39" t="str">
        <f>IF([4]回答表!AD52="○",[4]回答表!B340,"")</f>
        <v/>
      </c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79"/>
      <c r="AK50" s="151"/>
      <c r="AL50" s="151"/>
      <c r="AM50" s="39" t="str">
        <f>IF([4]回答表!AD52="○",[4]回答表!B346,"")</f>
        <v/>
      </c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D50" s="44"/>
      <c r="BE50" s="44"/>
      <c r="BF50" s="44"/>
      <c r="BG50" s="44"/>
      <c r="BH50" s="44"/>
      <c r="BI50" s="44"/>
      <c r="BJ50" s="44"/>
      <c r="BK50" s="44"/>
      <c r="BL50" s="44"/>
      <c r="BM50" s="44"/>
      <c r="BN50" s="44"/>
      <c r="BO50" s="44"/>
      <c r="BP50" s="79"/>
      <c r="BQ50" s="117"/>
    </row>
    <row r="51" spans="3:69" ht="15.6" customHeight="1">
      <c r="C51" s="9"/>
      <c r="D51" s="123"/>
      <c r="E51" s="123"/>
      <c r="F51" s="123"/>
      <c r="G51" s="123"/>
      <c r="H51" s="123"/>
      <c r="I51" s="123"/>
      <c r="J51" s="123"/>
      <c r="K51" s="123"/>
      <c r="L51" s="123"/>
      <c r="M51" s="128"/>
      <c r="N51" s="130"/>
      <c r="O51" s="134"/>
      <c r="P51" s="134"/>
      <c r="Q51" s="139"/>
      <c r="R51" s="38"/>
      <c r="S51" s="38"/>
      <c r="T51" s="38"/>
      <c r="U51" s="145"/>
      <c r="V51" s="146"/>
      <c r="W51" s="146"/>
      <c r="X51" s="146"/>
      <c r="Y51" s="146"/>
      <c r="Z51" s="146"/>
      <c r="AA51" s="146"/>
      <c r="AB51" s="146"/>
      <c r="AC51" s="146"/>
      <c r="AD51" s="146"/>
      <c r="AE51" s="146"/>
      <c r="AF51" s="146"/>
      <c r="AG51" s="146"/>
      <c r="AH51" s="146"/>
      <c r="AI51" s="146"/>
      <c r="AJ51" s="149"/>
      <c r="AK51" s="151"/>
      <c r="AL51" s="151"/>
      <c r="AM51" s="145"/>
      <c r="AN51" s="146"/>
      <c r="AO51" s="146"/>
      <c r="AP51" s="146"/>
      <c r="AQ51" s="146"/>
      <c r="AR51" s="146"/>
      <c r="AS51" s="146"/>
      <c r="AT51" s="146"/>
      <c r="AU51" s="146"/>
      <c r="AV51" s="146"/>
      <c r="AW51" s="146"/>
      <c r="AX51" s="146"/>
      <c r="AY51" s="146"/>
      <c r="AZ51" s="146"/>
      <c r="BA51" s="146"/>
      <c r="BB51" s="146"/>
      <c r="BC51" s="146"/>
      <c r="BD51" s="146"/>
      <c r="BE51" s="146"/>
      <c r="BF51" s="146"/>
      <c r="BG51" s="146"/>
      <c r="BH51" s="146"/>
      <c r="BI51" s="146"/>
      <c r="BJ51" s="146"/>
      <c r="BK51" s="146"/>
      <c r="BL51" s="146"/>
      <c r="BM51" s="146"/>
      <c r="BN51" s="146"/>
      <c r="BO51" s="146"/>
      <c r="BP51" s="149"/>
      <c r="BQ51" s="117"/>
    </row>
    <row r="52" spans="3:69" ht="15.6" customHeight="1">
      <c r="C52" s="9"/>
      <c r="D52" s="123"/>
      <c r="E52" s="123"/>
      <c r="F52" s="123"/>
      <c r="G52" s="123"/>
      <c r="H52" s="123"/>
      <c r="I52" s="123"/>
      <c r="J52" s="123"/>
      <c r="K52" s="123"/>
      <c r="L52" s="123"/>
      <c r="M52" s="128"/>
      <c r="N52" s="130"/>
      <c r="O52" s="134"/>
      <c r="P52" s="134"/>
      <c r="Q52" s="139"/>
      <c r="R52" s="38"/>
      <c r="S52" s="38"/>
      <c r="T52" s="38"/>
      <c r="U52" s="145"/>
      <c r="V52" s="146"/>
      <c r="W52" s="146"/>
      <c r="X52" s="146"/>
      <c r="Y52" s="146"/>
      <c r="Z52" s="146"/>
      <c r="AA52" s="146"/>
      <c r="AB52" s="146"/>
      <c r="AC52" s="146"/>
      <c r="AD52" s="146"/>
      <c r="AE52" s="146"/>
      <c r="AF52" s="146"/>
      <c r="AG52" s="146"/>
      <c r="AH52" s="146"/>
      <c r="AI52" s="146"/>
      <c r="AJ52" s="149"/>
      <c r="AK52" s="151"/>
      <c r="AL52" s="151"/>
      <c r="AM52" s="145"/>
      <c r="AN52" s="146"/>
      <c r="AO52" s="146"/>
      <c r="AP52" s="146"/>
      <c r="AQ52" s="146"/>
      <c r="AR52" s="146"/>
      <c r="AS52" s="146"/>
      <c r="AT52" s="146"/>
      <c r="AU52" s="146"/>
      <c r="AV52" s="146"/>
      <c r="AW52" s="146"/>
      <c r="AX52" s="146"/>
      <c r="AY52" s="146"/>
      <c r="AZ52" s="146"/>
      <c r="BA52" s="146"/>
      <c r="BB52" s="146"/>
      <c r="BC52" s="146"/>
      <c r="BD52" s="146"/>
      <c r="BE52" s="146"/>
      <c r="BF52" s="146"/>
      <c r="BG52" s="146"/>
      <c r="BH52" s="146"/>
      <c r="BI52" s="146"/>
      <c r="BJ52" s="146"/>
      <c r="BK52" s="146"/>
      <c r="BL52" s="146"/>
      <c r="BM52" s="146"/>
      <c r="BN52" s="146"/>
      <c r="BO52" s="146"/>
      <c r="BP52" s="149"/>
      <c r="BQ52" s="117"/>
    </row>
    <row r="53" spans="3:69" ht="15.6" customHeight="1">
      <c r="C53" s="9"/>
      <c r="D53" s="123"/>
      <c r="E53" s="123"/>
      <c r="F53" s="123"/>
      <c r="G53" s="123"/>
      <c r="H53" s="123"/>
      <c r="I53" s="123"/>
      <c r="J53" s="123"/>
      <c r="K53" s="123"/>
      <c r="L53" s="123"/>
      <c r="M53" s="128"/>
      <c r="N53" s="131"/>
      <c r="O53" s="135"/>
      <c r="P53" s="135"/>
      <c r="Q53" s="140"/>
      <c r="R53" s="38"/>
      <c r="S53" s="38"/>
      <c r="T53" s="38"/>
      <c r="U53" s="40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80"/>
      <c r="AK53" s="151"/>
      <c r="AL53" s="151"/>
      <c r="AM53" s="40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5"/>
      <c r="BJ53" s="45"/>
      <c r="BK53" s="45"/>
      <c r="BL53" s="45"/>
      <c r="BM53" s="45"/>
      <c r="BN53" s="45"/>
      <c r="BO53" s="45"/>
      <c r="BP53" s="80"/>
      <c r="BQ53" s="117"/>
    </row>
    <row r="54" spans="3:69" ht="15.6" customHeight="1">
      <c r="C54" s="1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30"/>
      <c r="BM54" s="30"/>
      <c r="BN54" s="30"/>
      <c r="BO54" s="30"/>
      <c r="BP54" s="30"/>
      <c r="BQ54" s="119"/>
    </row>
    <row r="55" spans="3:69" ht="15.6" customHeight="1"/>
  </sheetData>
  <mergeCells count="51"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AR32:BB33"/>
    <mergeCell ref="D34:Q35"/>
    <mergeCell ref="R34:BB35"/>
    <mergeCell ref="D38:M41"/>
    <mergeCell ref="N38:Q41"/>
    <mergeCell ref="AM38:AT40"/>
    <mergeCell ref="AU38:BB40"/>
    <mergeCell ref="BE38:BH40"/>
    <mergeCell ref="BI38:BL40"/>
    <mergeCell ref="BM38:BP40"/>
    <mergeCell ref="AM41:AT43"/>
    <mergeCell ref="AU41:BB43"/>
    <mergeCell ref="BE41:BH44"/>
    <mergeCell ref="BI41:BL44"/>
    <mergeCell ref="BM41:BP44"/>
    <mergeCell ref="D44:M47"/>
    <mergeCell ref="N44:Q47"/>
    <mergeCell ref="BE45:BH47"/>
    <mergeCell ref="BI45:BL47"/>
    <mergeCell ref="BM45:BP47"/>
    <mergeCell ref="D50:M53"/>
    <mergeCell ref="N50:Q53"/>
    <mergeCell ref="U50:AJ53"/>
    <mergeCell ref="AM50:BP53"/>
    <mergeCell ref="U38:AJ47"/>
  </mergeCells>
  <phoneticPr fontId="1" type="Hiragana"/>
  <conditionalFormatting sqref="BR28:XFD28 A28:BI28 A29:XFD30">
    <cfRule type="expression" dxfId="1" priority="1">
      <formula>$BB$25="○"</formula>
    </cfRule>
  </conditionalFormatting>
  <pageMargins left="0.78740157480314943" right="0.78740157480314943" top="0.98425196850393692" bottom="0.98425196850393692" header="0.51181102362204722" footer="0.51181102362204722"/>
  <pageSetup paperSize="9" fitToWidth="1" fitToHeight="1" orientation="portrait" usePrinterDefaults="1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C2:BR54"/>
  <sheetViews>
    <sheetView tabSelected="1" topLeftCell="A22" workbookViewId="0">
      <selection activeCell="AC49" sqref="AC49"/>
    </sheetView>
  </sheetViews>
  <sheetFormatPr defaultRowHeight="18.75"/>
  <cols>
    <col min="1" max="70" width="2.5" customWidth="1"/>
    <col min="71" max="16384" width="9" customWidth="1"/>
  </cols>
  <sheetData>
    <row r="1" spans="3:70" ht="15.6" customHeight="1"/>
    <row r="2" spans="3:70" ht="15.6" customHeight="1">
      <c r="C2" s="1"/>
      <c r="D2" s="1"/>
      <c r="E2" s="1"/>
      <c r="F2" s="1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</row>
    <row r="3" spans="3:70" ht="15.6" customHeight="1"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</row>
    <row r="4" spans="3:70" ht="15.6" customHeight="1"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</row>
    <row r="5" spans="3:70" ht="15.6" customHeight="1"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</row>
    <row r="6" spans="3:70" ht="15.6" customHeight="1"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82"/>
      <c r="AR6" s="82"/>
      <c r="AS6" s="82"/>
      <c r="AT6" s="82"/>
      <c r="AU6" s="82"/>
      <c r="AV6" s="82"/>
      <c r="AW6" s="82"/>
      <c r="AX6" s="82"/>
      <c r="AY6" s="82"/>
    </row>
    <row r="7" spans="3:70" ht="15.6" customHeight="1"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82"/>
      <c r="AR7" s="82"/>
      <c r="AS7" s="82"/>
      <c r="AT7" s="82"/>
      <c r="AU7" s="82"/>
      <c r="AV7" s="82"/>
      <c r="AW7" s="82"/>
      <c r="AX7" s="82"/>
      <c r="AY7" s="82"/>
    </row>
    <row r="8" spans="3:70" ht="15.6" customHeight="1">
      <c r="C8" s="2" t="s">
        <v>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52" t="s">
        <v>14</v>
      </c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76"/>
      <c r="AO8" s="52" t="s">
        <v>18</v>
      </c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76"/>
      <c r="BF8" s="2" t="s">
        <v>24</v>
      </c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115"/>
    </row>
    <row r="9" spans="3:70" ht="15.6" customHeight="1"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53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75"/>
      <c r="AI9" s="75"/>
      <c r="AJ9" s="75"/>
      <c r="AK9" s="75"/>
      <c r="AL9" s="75"/>
      <c r="AM9" s="75"/>
      <c r="AN9" s="77"/>
      <c r="AO9" s="53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7"/>
      <c r="BF9" s="102"/>
      <c r="BG9" s="102"/>
      <c r="BH9" s="102"/>
      <c r="BI9" s="102"/>
      <c r="BJ9" s="102"/>
      <c r="BK9" s="102"/>
      <c r="BL9" s="102"/>
      <c r="BM9" s="102"/>
      <c r="BN9" s="102"/>
      <c r="BO9" s="102"/>
      <c r="BP9" s="102"/>
      <c r="BQ9" s="115"/>
    </row>
    <row r="10" spans="3:70" ht="15.6" customHeight="1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54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78"/>
      <c r="AO10" s="54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78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115"/>
    </row>
    <row r="11" spans="3:70" ht="15.6" customHeight="1">
      <c r="C11" s="4" t="str">
        <f>IF(COUNTIF([5]回答表!F22,"*")&gt;0,[5]回答表!F22,"")</f>
        <v>大潟村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55" t="str">
        <f>IF(COUNTIF([5]回答表!F24,"*")&gt;0,[5]回答表!F24,"")</f>
        <v>介護サービス事業</v>
      </c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59"/>
      <c r="AG11" s="59"/>
      <c r="AH11" s="59"/>
      <c r="AI11" s="59"/>
      <c r="AJ11" s="59"/>
      <c r="AK11" s="59"/>
      <c r="AL11" s="59"/>
      <c r="AM11" s="59"/>
      <c r="AN11" s="76"/>
      <c r="AO11" s="81" t="str">
        <f>IF(COUNTIF([5]回答表!W24,"*")&gt;0,[5]回答表!W24,"")</f>
        <v>―</v>
      </c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76"/>
      <c r="BF11" s="4" t="str">
        <f>IF(COUNTIF([5]回答表!F26,"*")&gt;0,[5]回答表!F26,"")</f>
        <v>指定介護老人福祉施設</v>
      </c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11"/>
    </row>
    <row r="12" spans="3:70" ht="15.6" customHeight="1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56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0"/>
      <c r="AG12" s="60"/>
      <c r="AH12" s="75"/>
      <c r="AI12" s="75"/>
      <c r="AJ12" s="75"/>
      <c r="AK12" s="75"/>
      <c r="AL12" s="75"/>
      <c r="AM12" s="75"/>
      <c r="AN12" s="77"/>
      <c r="AO12" s="53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7"/>
      <c r="BF12" s="102"/>
      <c r="BG12" s="102"/>
      <c r="BH12" s="102"/>
      <c r="BI12" s="102"/>
      <c r="BJ12" s="102"/>
      <c r="BK12" s="102"/>
      <c r="BL12" s="102"/>
      <c r="BM12" s="102"/>
      <c r="BN12" s="102"/>
      <c r="BO12" s="102"/>
      <c r="BP12" s="102"/>
      <c r="BQ12" s="11"/>
    </row>
    <row r="13" spans="3:70" ht="15.6" customHeight="1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57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1"/>
      <c r="AG13" s="61"/>
      <c r="AH13" s="61"/>
      <c r="AI13" s="61"/>
      <c r="AJ13" s="61"/>
      <c r="AK13" s="61"/>
      <c r="AL13" s="61"/>
      <c r="AM13" s="61"/>
      <c r="AN13" s="78"/>
      <c r="AO13" s="54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78"/>
      <c r="BF13" s="102"/>
      <c r="BG13" s="102"/>
      <c r="BH13" s="102"/>
      <c r="BI13" s="102"/>
      <c r="BJ13" s="102"/>
      <c r="BK13" s="102"/>
      <c r="BL13" s="102"/>
      <c r="BM13" s="102"/>
      <c r="BN13" s="102"/>
      <c r="BO13" s="102"/>
      <c r="BP13" s="102"/>
      <c r="BQ13" s="11"/>
    </row>
    <row r="14" spans="3:70" ht="15.6" customHeight="1"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3:70" ht="15.6" customHeight="1"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</row>
    <row r="16" spans="3:70" ht="15.6" customHeight="1"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3:70" ht="15.6" customHeight="1">
      <c r="C17" s="5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08"/>
      <c r="BR17" s="120"/>
    </row>
    <row r="18" spans="3:70" ht="15.6" customHeight="1">
      <c r="C18" s="6"/>
      <c r="D18" s="14" t="s">
        <v>2</v>
      </c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85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109"/>
      <c r="BR18" s="120"/>
    </row>
    <row r="19" spans="3:70" ht="15.6" customHeight="1">
      <c r="C19" s="6"/>
      <c r="D19" s="15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86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109"/>
      <c r="BR19" s="120"/>
    </row>
    <row r="20" spans="3:70" ht="13.15" customHeight="1">
      <c r="C20" s="6"/>
      <c r="D20" s="16" t="s">
        <v>3</v>
      </c>
      <c r="E20" s="33"/>
      <c r="F20" s="33"/>
      <c r="G20" s="33"/>
      <c r="H20" s="33"/>
      <c r="I20" s="33"/>
      <c r="J20" s="47"/>
      <c r="K20" s="16" t="s">
        <v>4</v>
      </c>
      <c r="L20" s="33"/>
      <c r="M20" s="33"/>
      <c r="N20" s="33"/>
      <c r="O20" s="33"/>
      <c r="P20" s="33"/>
      <c r="Q20" s="47"/>
      <c r="R20" s="16" t="s">
        <v>9</v>
      </c>
      <c r="S20" s="33"/>
      <c r="T20" s="33"/>
      <c r="U20" s="33"/>
      <c r="V20" s="33"/>
      <c r="W20" s="33"/>
      <c r="X20" s="47"/>
      <c r="Y20" s="66" t="s">
        <v>15</v>
      </c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87"/>
      <c r="BA20" s="92"/>
      <c r="BB20" s="94" t="s">
        <v>21</v>
      </c>
      <c r="BC20" s="98"/>
      <c r="BD20" s="98"/>
      <c r="BE20" s="98"/>
      <c r="BF20" s="98"/>
      <c r="BG20" s="98"/>
      <c r="BH20" s="98"/>
      <c r="BI20" s="103"/>
      <c r="BJ20" s="105"/>
      <c r="BK20" s="109"/>
      <c r="BR20" s="120"/>
    </row>
    <row r="21" spans="3:70" ht="13.15" customHeight="1">
      <c r="C21" s="6"/>
      <c r="D21" s="17"/>
      <c r="E21" s="34"/>
      <c r="F21" s="34"/>
      <c r="G21" s="34"/>
      <c r="H21" s="34"/>
      <c r="I21" s="34"/>
      <c r="J21" s="48"/>
      <c r="K21" s="17"/>
      <c r="L21" s="34"/>
      <c r="M21" s="34"/>
      <c r="N21" s="34"/>
      <c r="O21" s="34"/>
      <c r="P21" s="34"/>
      <c r="Q21" s="48"/>
      <c r="R21" s="17"/>
      <c r="S21" s="34"/>
      <c r="T21" s="34"/>
      <c r="U21" s="34"/>
      <c r="V21" s="34"/>
      <c r="W21" s="34"/>
      <c r="X21" s="48"/>
      <c r="Y21" s="67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88"/>
      <c r="BA21" s="92"/>
      <c r="BB21" s="95"/>
      <c r="BC21" s="99"/>
      <c r="BD21" s="99"/>
      <c r="BE21" s="99"/>
      <c r="BF21" s="99"/>
      <c r="BG21" s="99"/>
      <c r="BH21" s="99"/>
      <c r="BJ21" s="106"/>
      <c r="BK21" s="109"/>
      <c r="BR21" s="120"/>
    </row>
    <row r="22" spans="3:70" ht="13.15" customHeight="1">
      <c r="C22" s="6"/>
      <c r="D22" s="17"/>
      <c r="E22" s="34"/>
      <c r="F22" s="34"/>
      <c r="G22" s="34"/>
      <c r="H22" s="34"/>
      <c r="I22" s="34"/>
      <c r="J22" s="48"/>
      <c r="K22" s="17"/>
      <c r="L22" s="34"/>
      <c r="M22" s="34"/>
      <c r="N22" s="34"/>
      <c r="O22" s="34"/>
      <c r="P22" s="34"/>
      <c r="Q22" s="48"/>
      <c r="R22" s="17"/>
      <c r="S22" s="34"/>
      <c r="T22" s="34"/>
      <c r="U22" s="34"/>
      <c r="V22" s="34"/>
      <c r="W22" s="34"/>
      <c r="X22" s="48"/>
      <c r="Y22" s="68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89"/>
      <c r="BA22" s="26"/>
      <c r="BB22" s="95"/>
      <c r="BC22" s="99"/>
      <c r="BD22" s="99"/>
      <c r="BE22" s="99"/>
      <c r="BF22" s="99"/>
      <c r="BG22" s="99"/>
      <c r="BH22" s="99"/>
      <c r="BJ22" s="106"/>
      <c r="BK22" s="109"/>
      <c r="BR22" s="120"/>
    </row>
    <row r="23" spans="3:70" ht="31.15" customHeight="1">
      <c r="C23" s="6"/>
      <c r="D23" s="18"/>
      <c r="E23" s="35"/>
      <c r="F23" s="35"/>
      <c r="G23" s="35"/>
      <c r="H23" s="35"/>
      <c r="I23" s="35"/>
      <c r="J23" s="49"/>
      <c r="K23" s="18"/>
      <c r="L23" s="35"/>
      <c r="M23" s="35"/>
      <c r="N23" s="35"/>
      <c r="O23" s="35"/>
      <c r="P23" s="35"/>
      <c r="Q23" s="49"/>
      <c r="R23" s="18"/>
      <c r="S23" s="35"/>
      <c r="T23" s="35"/>
      <c r="U23" s="35"/>
      <c r="V23" s="35"/>
      <c r="W23" s="35"/>
      <c r="X23" s="49"/>
      <c r="Y23" s="69" t="s">
        <v>10</v>
      </c>
      <c r="Z23" s="73"/>
      <c r="AA23" s="73"/>
      <c r="AB23" s="73"/>
      <c r="AC23" s="73"/>
      <c r="AD23" s="73"/>
      <c r="AE23" s="74"/>
      <c r="AF23" s="69" t="s">
        <v>17</v>
      </c>
      <c r="AG23" s="73"/>
      <c r="AH23" s="73"/>
      <c r="AI23" s="73"/>
      <c r="AJ23" s="73"/>
      <c r="AK23" s="73"/>
      <c r="AL23" s="74"/>
      <c r="AM23" s="69" t="s">
        <v>11</v>
      </c>
      <c r="AN23" s="73"/>
      <c r="AO23" s="73"/>
      <c r="AP23" s="73"/>
      <c r="AQ23" s="73"/>
      <c r="AR23" s="73"/>
      <c r="AS23" s="74"/>
      <c r="AT23" s="69" t="s">
        <v>19</v>
      </c>
      <c r="AU23" s="73"/>
      <c r="AV23" s="73"/>
      <c r="AW23" s="73"/>
      <c r="AX23" s="73"/>
      <c r="AY23" s="73"/>
      <c r="AZ23" s="74"/>
      <c r="BA23" s="26"/>
      <c r="BB23" s="96"/>
      <c r="BC23" s="100"/>
      <c r="BD23" s="100"/>
      <c r="BE23" s="100"/>
      <c r="BF23" s="100"/>
      <c r="BG23" s="100"/>
      <c r="BH23" s="100"/>
      <c r="BI23" s="104"/>
      <c r="BJ23" s="107"/>
      <c r="BK23" s="109"/>
      <c r="BR23" s="120"/>
    </row>
    <row r="24" spans="3:70" ht="15.6" customHeight="1">
      <c r="C24" s="6"/>
      <c r="D24" s="19" t="str">
        <f>IF([5]回答表!R49="○","○","")</f>
        <v/>
      </c>
      <c r="E24" s="36"/>
      <c r="F24" s="36"/>
      <c r="G24" s="36"/>
      <c r="H24" s="36"/>
      <c r="I24" s="36"/>
      <c r="J24" s="50"/>
      <c r="K24" s="19" t="str">
        <f>IF([5]回答表!R50="○","○","")</f>
        <v/>
      </c>
      <c r="L24" s="36"/>
      <c r="M24" s="36"/>
      <c r="N24" s="36"/>
      <c r="O24" s="36"/>
      <c r="P24" s="36"/>
      <c r="Q24" s="50"/>
      <c r="R24" s="19" t="str">
        <f>IF([5]回答表!R51="○","○","")</f>
        <v/>
      </c>
      <c r="S24" s="36"/>
      <c r="T24" s="36"/>
      <c r="U24" s="36"/>
      <c r="V24" s="36"/>
      <c r="W24" s="36"/>
      <c r="X24" s="50"/>
      <c r="Y24" s="19" t="str">
        <f>IF([5]回答表!R52="○","○","")</f>
        <v>○</v>
      </c>
      <c r="Z24" s="36"/>
      <c r="AA24" s="36"/>
      <c r="AB24" s="36"/>
      <c r="AC24" s="36"/>
      <c r="AD24" s="36"/>
      <c r="AE24" s="50"/>
      <c r="AF24" s="19" t="str">
        <f>IF([5]回答表!R53="○","○","")</f>
        <v/>
      </c>
      <c r="AG24" s="36"/>
      <c r="AH24" s="36"/>
      <c r="AI24" s="36"/>
      <c r="AJ24" s="36"/>
      <c r="AK24" s="36"/>
      <c r="AL24" s="50"/>
      <c r="AM24" s="19" t="str">
        <f>IF([5]回答表!R54="○","○","")</f>
        <v/>
      </c>
      <c r="AN24" s="36"/>
      <c r="AO24" s="36"/>
      <c r="AP24" s="36"/>
      <c r="AQ24" s="36"/>
      <c r="AR24" s="36"/>
      <c r="AS24" s="50"/>
      <c r="AT24" s="19" t="str">
        <f>IF([5]回答表!R55="○","○","")</f>
        <v/>
      </c>
      <c r="AU24" s="36"/>
      <c r="AV24" s="36"/>
      <c r="AW24" s="36"/>
      <c r="AX24" s="36"/>
      <c r="AY24" s="36"/>
      <c r="AZ24" s="50"/>
      <c r="BA24" s="26"/>
      <c r="BB24" s="97" t="str">
        <f>IF([5]回答表!R56="○","○","")</f>
        <v/>
      </c>
      <c r="BC24" s="101"/>
      <c r="BD24" s="101"/>
      <c r="BE24" s="101"/>
      <c r="BF24" s="101"/>
      <c r="BG24" s="101"/>
      <c r="BH24" s="101"/>
      <c r="BI24" s="103"/>
      <c r="BJ24" s="105"/>
      <c r="BK24" s="109"/>
      <c r="BR24" s="120"/>
    </row>
    <row r="25" spans="3:70" ht="15.6" customHeight="1">
      <c r="C25" s="6"/>
      <c r="D25" s="19"/>
      <c r="E25" s="36"/>
      <c r="F25" s="36"/>
      <c r="G25" s="36"/>
      <c r="H25" s="36"/>
      <c r="I25" s="36"/>
      <c r="J25" s="50"/>
      <c r="K25" s="19"/>
      <c r="L25" s="36"/>
      <c r="M25" s="36"/>
      <c r="N25" s="36"/>
      <c r="O25" s="36"/>
      <c r="P25" s="36"/>
      <c r="Q25" s="50"/>
      <c r="R25" s="19"/>
      <c r="S25" s="36"/>
      <c r="T25" s="36"/>
      <c r="U25" s="36"/>
      <c r="V25" s="36"/>
      <c r="W25" s="36"/>
      <c r="X25" s="50"/>
      <c r="Y25" s="19"/>
      <c r="Z25" s="36"/>
      <c r="AA25" s="36"/>
      <c r="AB25" s="36"/>
      <c r="AC25" s="36"/>
      <c r="AD25" s="36"/>
      <c r="AE25" s="50"/>
      <c r="AF25" s="19"/>
      <c r="AG25" s="36"/>
      <c r="AH25" s="36"/>
      <c r="AI25" s="36"/>
      <c r="AJ25" s="36"/>
      <c r="AK25" s="36"/>
      <c r="AL25" s="50"/>
      <c r="AM25" s="19"/>
      <c r="AN25" s="36"/>
      <c r="AO25" s="36"/>
      <c r="AP25" s="36"/>
      <c r="AQ25" s="36"/>
      <c r="AR25" s="36"/>
      <c r="AS25" s="50"/>
      <c r="AT25" s="19"/>
      <c r="AU25" s="36"/>
      <c r="AV25" s="36"/>
      <c r="AW25" s="36"/>
      <c r="AX25" s="36"/>
      <c r="AY25" s="36"/>
      <c r="AZ25" s="50"/>
      <c r="BA25" s="93"/>
      <c r="BB25" s="19"/>
      <c r="BC25" s="36"/>
      <c r="BD25" s="36"/>
      <c r="BE25" s="36"/>
      <c r="BF25" s="36"/>
      <c r="BG25" s="36"/>
      <c r="BH25" s="36"/>
      <c r="BJ25" s="106"/>
      <c r="BK25" s="109"/>
      <c r="BR25" s="120"/>
    </row>
    <row r="26" spans="3:70" ht="15.6" customHeight="1">
      <c r="C26" s="6"/>
      <c r="D26" s="20"/>
      <c r="E26" s="37"/>
      <c r="F26" s="37"/>
      <c r="G26" s="37"/>
      <c r="H26" s="37"/>
      <c r="I26" s="37"/>
      <c r="J26" s="51"/>
      <c r="K26" s="20"/>
      <c r="L26" s="37"/>
      <c r="M26" s="37"/>
      <c r="N26" s="37"/>
      <c r="O26" s="37"/>
      <c r="P26" s="37"/>
      <c r="Q26" s="51"/>
      <c r="R26" s="20"/>
      <c r="S26" s="37"/>
      <c r="T26" s="37"/>
      <c r="U26" s="37"/>
      <c r="V26" s="37"/>
      <c r="W26" s="37"/>
      <c r="X26" s="51"/>
      <c r="Y26" s="20"/>
      <c r="Z26" s="37"/>
      <c r="AA26" s="37"/>
      <c r="AB26" s="37"/>
      <c r="AC26" s="37"/>
      <c r="AD26" s="37"/>
      <c r="AE26" s="51"/>
      <c r="AF26" s="20"/>
      <c r="AG26" s="37"/>
      <c r="AH26" s="37"/>
      <c r="AI26" s="37"/>
      <c r="AJ26" s="37"/>
      <c r="AK26" s="37"/>
      <c r="AL26" s="51"/>
      <c r="AM26" s="20"/>
      <c r="AN26" s="37"/>
      <c r="AO26" s="37"/>
      <c r="AP26" s="37"/>
      <c r="AQ26" s="37"/>
      <c r="AR26" s="37"/>
      <c r="AS26" s="51"/>
      <c r="AT26" s="20"/>
      <c r="AU26" s="37"/>
      <c r="AV26" s="37"/>
      <c r="AW26" s="37"/>
      <c r="AX26" s="37"/>
      <c r="AY26" s="37"/>
      <c r="AZ26" s="51"/>
      <c r="BA26" s="93"/>
      <c r="BB26" s="20"/>
      <c r="BC26" s="37"/>
      <c r="BD26" s="37"/>
      <c r="BE26" s="37"/>
      <c r="BF26" s="37"/>
      <c r="BG26" s="37"/>
      <c r="BH26" s="37"/>
      <c r="BI26" s="104"/>
      <c r="BJ26" s="107"/>
      <c r="BK26" s="109"/>
      <c r="BR26" s="120"/>
    </row>
    <row r="27" spans="3:70" ht="15.6" customHeight="1">
      <c r="C27" s="7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110"/>
      <c r="BR27" s="120"/>
    </row>
    <row r="28" spans="3:70" ht="15.6" customHeight="1"/>
    <row r="29" spans="3:70" ht="15.6" customHeight="1">
      <c r="BR29" s="186"/>
    </row>
    <row r="30" spans="3:70" ht="15.6" customHeight="1"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</row>
    <row r="31" spans="3:70" ht="15.6" customHeight="1"/>
    <row r="32" spans="3:70" ht="15.6" customHeight="1">
      <c r="C32" s="8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161"/>
      <c r="AS32" s="161"/>
      <c r="AT32" s="161"/>
      <c r="AU32" s="161"/>
      <c r="AV32" s="161"/>
      <c r="AW32" s="161"/>
      <c r="AX32" s="161"/>
      <c r="AY32" s="161"/>
      <c r="AZ32" s="161"/>
      <c r="BA32" s="161"/>
      <c r="BB32" s="161"/>
      <c r="BC32" s="170"/>
      <c r="BD32" s="173"/>
      <c r="BE32" s="173"/>
      <c r="BF32" s="173"/>
      <c r="BG32" s="173"/>
      <c r="BH32" s="173"/>
      <c r="BI32" s="173"/>
      <c r="BJ32" s="173"/>
      <c r="BK32" s="173"/>
      <c r="BL32" s="173"/>
      <c r="BM32" s="173"/>
      <c r="BN32" s="173"/>
      <c r="BO32" s="173"/>
      <c r="BP32" s="173"/>
      <c r="BQ32" s="116"/>
    </row>
    <row r="33" spans="3:69" ht="15.6" customHeight="1">
      <c r="C33" s="9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26"/>
      <c r="Y33" s="26"/>
      <c r="Z33" s="26"/>
      <c r="AA33" s="91"/>
      <c r="AB33" s="147"/>
      <c r="AC33" s="147"/>
      <c r="AD33" s="147"/>
      <c r="AE33" s="147"/>
      <c r="AF33" s="147"/>
      <c r="AG33" s="147"/>
      <c r="AH33" s="147"/>
      <c r="AI33" s="147"/>
      <c r="AJ33" s="147"/>
      <c r="AK33" s="147"/>
      <c r="AL33" s="147"/>
      <c r="AM33" s="147"/>
      <c r="AN33" s="155"/>
      <c r="AO33" s="147"/>
      <c r="AP33" s="159"/>
      <c r="AQ33" s="159"/>
      <c r="AR33" s="162"/>
      <c r="AS33" s="162"/>
      <c r="AT33" s="162"/>
      <c r="AU33" s="162"/>
      <c r="AV33" s="162"/>
      <c r="AW33" s="162"/>
      <c r="AX33" s="162"/>
      <c r="AY33" s="162"/>
      <c r="AZ33" s="162"/>
      <c r="BA33" s="162"/>
      <c r="BB33" s="162"/>
      <c r="BC33" s="171"/>
      <c r="BD33" s="91"/>
      <c r="BE33" s="91"/>
      <c r="BF33" s="91"/>
      <c r="BG33" s="91"/>
      <c r="BH33" s="91"/>
      <c r="BI33" s="91"/>
      <c r="BJ33" s="91"/>
      <c r="BK33" s="91"/>
      <c r="BL33" s="91"/>
      <c r="BM33" s="25"/>
      <c r="BN33" s="25"/>
      <c r="BO33" s="25"/>
      <c r="BP33" s="155"/>
      <c r="BQ33" s="117"/>
    </row>
    <row r="34" spans="3:69" ht="15.6" customHeight="1">
      <c r="C34" s="9"/>
      <c r="D34" s="121" t="s">
        <v>25</v>
      </c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36"/>
      <c r="R34" s="141" t="s">
        <v>29</v>
      </c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3"/>
      <c r="AO34" s="143"/>
      <c r="AP34" s="143"/>
      <c r="AQ34" s="143"/>
      <c r="AR34" s="143"/>
      <c r="AS34" s="143"/>
      <c r="AT34" s="143"/>
      <c r="AU34" s="143"/>
      <c r="AV34" s="143"/>
      <c r="AW34" s="143"/>
      <c r="AX34" s="143"/>
      <c r="AY34" s="143"/>
      <c r="AZ34" s="143"/>
      <c r="BA34" s="143"/>
      <c r="BB34" s="168"/>
      <c r="BC34" s="171"/>
      <c r="BD34" s="91"/>
      <c r="BE34" s="91"/>
      <c r="BF34" s="91"/>
      <c r="BG34" s="91"/>
      <c r="BH34" s="91"/>
      <c r="BI34" s="91"/>
      <c r="BJ34" s="91"/>
      <c r="BK34" s="91"/>
      <c r="BL34" s="91"/>
      <c r="BM34" s="25"/>
      <c r="BN34" s="25"/>
      <c r="BO34" s="25"/>
      <c r="BP34" s="155"/>
      <c r="BQ34" s="117"/>
    </row>
    <row r="35" spans="3:69" ht="15.6" customHeight="1">
      <c r="C35" s="9"/>
      <c r="D35" s="122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37"/>
      <c r="R35" s="142"/>
      <c r="S35" s="144"/>
      <c r="T35" s="144"/>
      <c r="U35" s="144"/>
      <c r="V35" s="144"/>
      <c r="W35" s="144"/>
      <c r="X35" s="144"/>
      <c r="Y35" s="144"/>
      <c r="Z35" s="144"/>
      <c r="AA35" s="144"/>
      <c r="AB35" s="144"/>
      <c r="AC35" s="144"/>
      <c r="AD35" s="144"/>
      <c r="AE35" s="144"/>
      <c r="AF35" s="144"/>
      <c r="AG35" s="144"/>
      <c r="AH35" s="144"/>
      <c r="AI35" s="144"/>
      <c r="AJ35" s="144"/>
      <c r="AK35" s="144"/>
      <c r="AL35" s="144"/>
      <c r="AM35" s="144"/>
      <c r="AN35" s="144"/>
      <c r="AO35" s="144"/>
      <c r="AP35" s="144"/>
      <c r="AQ35" s="144"/>
      <c r="AR35" s="144"/>
      <c r="AS35" s="144"/>
      <c r="AT35" s="144"/>
      <c r="AU35" s="144"/>
      <c r="AV35" s="144"/>
      <c r="AW35" s="144"/>
      <c r="AX35" s="144"/>
      <c r="AY35" s="144"/>
      <c r="AZ35" s="144"/>
      <c r="BA35" s="144"/>
      <c r="BB35" s="169"/>
      <c r="BC35" s="171"/>
      <c r="BD35" s="91"/>
      <c r="BE35" s="91"/>
      <c r="BF35" s="91"/>
      <c r="BG35" s="91"/>
      <c r="BH35" s="91"/>
      <c r="BI35" s="91"/>
      <c r="BJ35" s="91"/>
      <c r="BK35" s="91"/>
      <c r="BL35" s="91"/>
      <c r="BM35" s="25"/>
      <c r="BN35" s="25"/>
      <c r="BO35" s="25"/>
      <c r="BP35" s="155"/>
      <c r="BQ35" s="117"/>
    </row>
    <row r="36" spans="3:69" ht="15.6" customHeight="1">
      <c r="C36" s="9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26"/>
      <c r="Y36" s="26"/>
      <c r="Z36" s="26"/>
      <c r="AA36" s="91"/>
      <c r="AB36" s="147"/>
      <c r="AC36" s="147"/>
      <c r="AD36" s="147"/>
      <c r="AE36" s="147"/>
      <c r="AF36" s="147"/>
      <c r="AG36" s="147"/>
      <c r="AH36" s="147"/>
      <c r="AI36" s="147"/>
      <c r="AJ36" s="147"/>
      <c r="AK36" s="147"/>
      <c r="AL36" s="147"/>
      <c r="AM36" s="147"/>
      <c r="AN36" s="155"/>
      <c r="AO36" s="147"/>
      <c r="AP36" s="159"/>
      <c r="AQ36" s="159"/>
      <c r="AR36" s="162"/>
      <c r="AS36" s="162"/>
      <c r="AT36" s="162"/>
      <c r="AU36" s="162"/>
      <c r="AV36" s="162"/>
      <c r="AW36" s="162"/>
      <c r="AX36" s="162"/>
      <c r="AY36" s="162"/>
      <c r="AZ36" s="162"/>
      <c r="BA36" s="162"/>
      <c r="BB36" s="162"/>
      <c r="BC36" s="171"/>
      <c r="BD36" s="91"/>
      <c r="BE36" s="91"/>
      <c r="BF36" s="91"/>
      <c r="BG36" s="91"/>
      <c r="BH36" s="91"/>
      <c r="BI36" s="91"/>
      <c r="BJ36" s="91"/>
      <c r="BK36" s="91"/>
      <c r="BL36" s="91"/>
      <c r="BM36" s="25"/>
      <c r="BN36" s="25"/>
      <c r="BO36" s="25"/>
      <c r="BP36" s="155"/>
      <c r="BQ36" s="117"/>
    </row>
    <row r="37" spans="3:69">
      <c r="C37" s="9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23" t="s">
        <v>20</v>
      </c>
      <c r="V37" s="38"/>
      <c r="W37" s="38"/>
      <c r="X37" s="38"/>
      <c r="Y37" s="38"/>
      <c r="Z37" s="38"/>
      <c r="AA37" s="25"/>
      <c r="AB37" s="148"/>
      <c r="AC37" s="148"/>
      <c r="AD37" s="148"/>
      <c r="AE37" s="148"/>
      <c r="AF37" s="148"/>
      <c r="AG37" s="148"/>
      <c r="AH37" s="148"/>
      <c r="AI37" s="148"/>
      <c r="AJ37" s="148"/>
      <c r="AK37" s="148"/>
      <c r="AL37" s="148"/>
      <c r="AM37" s="23" t="s">
        <v>33</v>
      </c>
      <c r="AN37" s="111"/>
      <c r="AO37" s="148"/>
      <c r="AP37" s="160"/>
      <c r="AQ37" s="160"/>
      <c r="AR37" s="163"/>
      <c r="AS37" s="163"/>
      <c r="AT37" s="163"/>
      <c r="AU37" s="163"/>
      <c r="AV37" s="163"/>
      <c r="AW37" s="163"/>
      <c r="AX37" s="163"/>
      <c r="AY37" s="163"/>
      <c r="AZ37" s="163"/>
      <c r="BA37" s="163"/>
      <c r="BB37" s="163"/>
      <c r="BC37" s="172"/>
      <c r="BD37" s="25"/>
      <c r="BE37" s="175" t="s">
        <v>13</v>
      </c>
      <c r="BF37" s="179"/>
      <c r="BG37" s="179"/>
      <c r="BH37" s="179"/>
      <c r="BI37" s="179"/>
      <c r="BJ37" s="179"/>
      <c r="BK37" s="179"/>
      <c r="BL37" s="25"/>
      <c r="BM37" s="25"/>
      <c r="BN37" s="25"/>
      <c r="BO37" s="25"/>
      <c r="BP37" s="111"/>
      <c r="BQ37" s="117"/>
    </row>
    <row r="38" spans="3:69" ht="15.6" customHeight="1">
      <c r="C38" s="9"/>
      <c r="D38" s="123" t="s">
        <v>26</v>
      </c>
      <c r="E38" s="123"/>
      <c r="F38" s="123"/>
      <c r="G38" s="123"/>
      <c r="H38" s="123"/>
      <c r="I38" s="123"/>
      <c r="J38" s="123"/>
      <c r="K38" s="123"/>
      <c r="L38" s="123"/>
      <c r="M38" s="123"/>
      <c r="N38" s="129" t="str">
        <f>IF([5]回答表!X52="○","○","")</f>
        <v>○</v>
      </c>
      <c r="O38" s="133"/>
      <c r="P38" s="133"/>
      <c r="Q38" s="138"/>
      <c r="R38" s="38"/>
      <c r="S38" s="38"/>
      <c r="T38" s="38"/>
      <c r="U38" s="39" t="str">
        <f>IF([5]回答表!X52="○",[5]回答表!B300,IF([5]回答表!AA52="○",[5]回答表!B320,""))</f>
        <v>福祉施設の維持管理と運営全般。</v>
      </c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79"/>
      <c r="AK38" s="150"/>
      <c r="AL38" s="150"/>
      <c r="AM38" s="152" t="s">
        <v>16</v>
      </c>
      <c r="AN38" s="156"/>
      <c r="AO38" s="156"/>
      <c r="AP38" s="156"/>
      <c r="AQ38" s="156"/>
      <c r="AR38" s="156"/>
      <c r="AS38" s="156"/>
      <c r="AT38" s="164"/>
      <c r="AU38" s="152" t="s">
        <v>22</v>
      </c>
      <c r="AV38" s="156"/>
      <c r="AW38" s="156"/>
      <c r="AX38" s="156"/>
      <c r="AY38" s="156"/>
      <c r="AZ38" s="156"/>
      <c r="BA38" s="156"/>
      <c r="BB38" s="164"/>
      <c r="BC38" s="147"/>
      <c r="BD38" s="91"/>
      <c r="BE38" s="176" t="s">
        <v>32</v>
      </c>
      <c r="BF38" s="180"/>
      <c r="BG38" s="180"/>
      <c r="BH38" s="180"/>
      <c r="BI38" s="176"/>
      <c r="BJ38" s="180"/>
      <c r="BK38" s="180"/>
      <c r="BL38" s="180"/>
      <c r="BM38" s="176"/>
      <c r="BN38" s="180"/>
      <c r="BO38" s="180"/>
      <c r="BP38" s="184"/>
      <c r="BQ38" s="117"/>
    </row>
    <row r="39" spans="3:69" ht="15.6" customHeight="1">
      <c r="C39" s="9"/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30"/>
      <c r="O39" s="134"/>
      <c r="P39" s="134"/>
      <c r="Q39" s="139"/>
      <c r="R39" s="38"/>
      <c r="S39" s="38"/>
      <c r="T39" s="38"/>
      <c r="U39" s="145"/>
      <c r="V39" s="146"/>
      <c r="W39" s="146"/>
      <c r="X39" s="146"/>
      <c r="Y39" s="146"/>
      <c r="Z39" s="146"/>
      <c r="AA39" s="146"/>
      <c r="AB39" s="146"/>
      <c r="AC39" s="146"/>
      <c r="AD39" s="146"/>
      <c r="AE39" s="146"/>
      <c r="AF39" s="146"/>
      <c r="AG39" s="146"/>
      <c r="AH39" s="146"/>
      <c r="AI39" s="146"/>
      <c r="AJ39" s="149"/>
      <c r="AK39" s="150"/>
      <c r="AL39" s="150"/>
      <c r="AM39" s="153"/>
      <c r="AN39" s="157"/>
      <c r="AO39" s="157"/>
      <c r="AP39" s="157"/>
      <c r="AQ39" s="157"/>
      <c r="AR39" s="157"/>
      <c r="AS39" s="157"/>
      <c r="AT39" s="165"/>
      <c r="AU39" s="153"/>
      <c r="AV39" s="157"/>
      <c r="AW39" s="157"/>
      <c r="AX39" s="157"/>
      <c r="AY39" s="157"/>
      <c r="AZ39" s="157"/>
      <c r="BA39" s="157"/>
      <c r="BB39" s="165"/>
      <c r="BC39" s="147"/>
      <c r="BD39" s="91"/>
      <c r="BE39" s="177"/>
      <c r="BF39" s="181"/>
      <c r="BG39" s="181"/>
      <c r="BH39" s="181"/>
      <c r="BI39" s="177"/>
      <c r="BJ39" s="181"/>
      <c r="BK39" s="181"/>
      <c r="BL39" s="181"/>
      <c r="BM39" s="177"/>
      <c r="BN39" s="181"/>
      <c r="BO39" s="181"/>
      <c r="BP39" s="183"/>
      <c r="BQ39" s="117"/>
    </row>
    <row r="40" spans="3:69" ht="15.6" customHeight="1">
      <c r="C40" s="9"/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30"/>
      <c r="O40" s="134"/>
      <c r="P40" s="134"/>
      <c r="Q40" s="139"/>
      <c r="R40" s="38"/>
      <c r="S40" s="38"/>
      <c r="T40" s="38"/>
      <c r="U40" s="145"/>
      <c r="V40" s="146"/>
      <c r="W40" s="146"/>
      <c r="X40" s="146"/>
      <c r="Y40" s="146"/>
      <c r="Z40" s="146"/>
      <c r="AA40" s="146"/>
      <c r="AB40" s="146"/>
      <c r="AC40" s="146"/>
      <c r="AD40" s="146"/>
      <c r="AE40" s="146"/>
      <c r="AF40" s="146"/>
      <c r="AG40" s="146"/>
      <c r="AH40" s="146"/>
      <c r="AI40" s="146"/>
      <c r="AJ40" s="149"/>
      <c r="AK40" s="150"/>
      <c r="AL40" s="150"/>
      <c r="AM40" s="154"/>
      <c r="AN40" s="158"/>
      <c r="AO40" s="158"/>
      <c r="AP40" s="158"/>
      <c r="AQ40" s="158"/>
      <c r="AR40" s="158"/>
      <c r="AS40" s="158"/>
      <c r="AT40" s="166"/>
      <c r="AU40" s="154"/>
      <c r="AV40" s="158"/>
      <c r="AW40" s="158"/>
      <c r="AX40" s="158"/>
      <c r="AY40" s="158"/>
      <c r="AZ40" s="158"/>
      <c r="BA40" s="158"/>
      <c r="BB40" s="166"/>
      <c r="BC40" s="147"/>
      <c r="BD40" s="91"/>
      <c r="BE40" s="177"/>
      <c r="BF40" s="181"/>
      <c r="BG40" s="181"/>
      <c r="BH40" s="181"/>
      <c r="BI40" s="177"/>
      <c r="BJ40" s="181"/>
      <c r="BK40" s="181"/>
      <c r="BL40" s="181"/>
      <c r="BM40" s="177"/>
      <c r="BN40" s="181"/>
      <c r="BO40" s="181"/>
      <c r="BP40" s="183"/>
      <c r="BQ40" s="117"/>
    </row>
    <row r="41" spans="3:69" ht="15.6" customHeight="1">
      <c r="C41" s="9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31"/>
      <c r="O41" s="135"/>
      <c r="P41" s="135"/>
      <c r="Q41" s="140"/>
      <c r="R41" s="38"/>
      <c r="S41" s="38"/>
      <c r="T41" s="38"/>
      <c r="U41" s="145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6"/>
      <c r="AI41" s="146"/>
      <c r="AJ41" s="149"/>
      <c r="AK41" s="150"/>
      <c r="AL41" s="150"/>
      <c r="AM41" s="97" t="str">
        <f>IF([5]回答表!X52="○",[5]回答表!G307,IF([5]回答表!AA52="○",[5]回答表!G327,""))</f>
        <v>○</v>
      </c>
      <c r="AN41" s="101"/>
      <c r="AO41" s="101"/>
      <c r="AP41" s="101"/>
      <c r="AQ41" s="101"/>
      <c r="AR41" s="101"/>
      <c r="AS41" s="101"/>
      <c r="AT41" s="167"/>
      <c r="AU41" s="97">
        <f>IF([5]回答表!X52="○",[5]回答表!G308,IF([5]回答表!AA52="○",[5]回答表!G328,""))</f>
        <v>0</v>
      </c>
      <c r="AV41" s="101"/>
      <c r="AW41" s="101"/>
      <c r="AX41" s="101"/>
      <c r="AY41" s="101"/>
      <c r="AZ41" s="101"/>
      <c r="BA41" s="101"/>
      <c r="BB41" s="167"/>
      <c r="BC41" s="147"/>
      <c r="BD41" s="91"/>
      <c r="BE41" s="177">
        <f>IF([5]回答表!X52="○",[5]回答表!E312,IF([5]回答表!AA52="○",[5]回答表!E332,""))</f>
        <v>18</v>
      </c>
      <c r="BF41" s="181"/>
      <c r="BG41" s="181"/>
      <c r="BH41" s="181"/>
      <c r="BI41" s="177">
        <f>IF([5]回答表!X52="○",[5]回答表!E313,IF([5]回答表!AA52="○",[5]回答表!E333,""))</f>
        <v>4</v>
      </c>
      <c r="BJ41" s="181"/>
      <c r="BK41" s="181"/>
      <c r="BL41" s="183"/>
      <c r="BM41" s="177">
        <f>IF([5]回答表!X52="○",[5]回答表!E314,IF([5]回答表!AA52="○",[5]回答表!E334,""))</f>
        <v>1</v>
      </c>
      <c r="BN41" s="181"/>
      <c r="BO41" s="181"/>
      <c r="BP41" s="183"/>
      <c r="BQ41" s="117"/>
    </row>
    <row r="42" spans="3:69" ht="15.6" customHeight="1">
      <c r="C42" s="9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32"/>
      <c r="O42" s="132"/>
      <c r="P42" s="132"/>
      <c r="Q42" s="132"/>
      <c r="R42" s="132"/>
      <c r="S42" s="132"/>
      <c r="T42" s="132"/>
      <c r="U42" s="145"/>
      <c r="V42" s="146"/>
      <c r="W42" s="146"/>
      <c r="X42" s="146"/>
      <c r="Y42" s="146"/>
      <c r="Z42" s="146"/>
      <c r="AA42" s="146"/>
      <c r="AB42" s="146"/>
      <c r="AC42" s="146"/>
      <c r="AD42" s="146"/>
      <c r="AE42" s="146"/>
      <c r="AF42" s="146"/>
      <c r="AG42" s="146"/>
      <c r="AH42" s="146"/>
      <c r="AI42" s="146"/>
      <c r="AJ42" s="149"/>
      <c r="AK42" s="150"/>
      <c r="AL42" s="150"/>
      <c r="AM42" s="19"/>
      <c r="AN42" s="36"/>
      <c r="AO42" s="36"/>
      <c r="AP42" s="36"/>
      <c r="AQ42" s="36"/>
      <c r="AR42" s="36"/>
      <c r="AS42" s="36"/>
      <c r="AT42" s="50"/>
      <c r="AU42" s="19"/>
      <c r="AV42" s="36"/>
      <c r="AW42" s="36"/>
      <c r="AX42" s="36"/>
      <c r="AY42" s="36"/>
      <c r="AZ42" s="36"/>
      <c r="BA42" s="36"/>
      <c r="BB42" s="50"/>
      <c r="BC42" s="147"/>
      <c r="BD42" s="147"/>
      <c r="BE42" s="177"/>
      <c r="BF42" s="181"/>
      <c r="BG42" s="181"/>
      <c r="BH42" s="181"/>
      <c r="BI42" s="177"/>
      <c r="BJ42" s="181"/>
      <c r="BK42" s="181"/>
      <c r="BL42" s="183"/>
      <c r="BM42" s="177"/>
      <c r="BN42" s="181"/>
      <c r="BO42" s="181"/>
      <c r="BP42" s="183"/>
      <c r="BQ42" s="117"/>
    </row>
    <row r="43" spans="3:69" ht="15.6" customHeight="1">
      <c r="C43" s="9"/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32"/>
      <c r="O43" s="132"/>
      <c r="P43" s="132"/>
      <c r="Q43" s="132"/>
      <c r="R43" s="132"/>
      <c r="S43" s="132"/>
      <c r="T43" s="132"/>
      <c r="U43" s="145"/>
      <c r="V43" s="146"/>
      <c r="W43" s="146"/>
      <c r="X43" s="146"/>
      <c r="Y43" s="146"/>
      <c r="Z43" s="146"/>
      <c r="AA43" s="146"/>
      <c r="AB43" s="146"/>
      <c r="AC43" s="146"/>
      <c r="AD43" s="146"/>
      <c r="AE43" s="146"/>
      <c r="AF43" s="146"/>
      <c r="AG43" s="146"/>
      <c r="AH43" s="146"/>
      <c r="AI43" s="146"/>
      <c r="AJ43" s="149"/>
      <c r="AK43" s="150"/>
      <c r="AL43" s="150"/>
      <c r="AM43" s="20"/>
      <c r="AN43" s="37"/>
      <c r="AO43" s="37"/>
      <c r="AP43" s="37"/>
      <c r="AQ43" s="37"/>
      <c r="AR43" s="37"/>
      <c r="AS43" s="37"/>
      <c r="AT43" s="51"/>
      <c r="AU43" s="20"/>
      <c r="AV43" s="37"/>
      <c r="AW43" s="37"/>
      <c r="AX43" s="37"/>
      <c r="AY43" s="37"/>
      <c r="AZ43" s="37"/>
      <c r="BA43" s="37"/>
      <c r="BB43" s="51"/>
      <c r="BC43" s="147"/>
      <c r="BD43" s="91"/>
      <c r="BE43" s="177"/>
      <c r="BF43" s="181"/>
      <c r="BG43" s="181"/>
      <c r="BH43" s="181"/>
      <c r="BI43" s="177"/>
      <c r="BJ43" s="181"/>
      <c r="BK43" s="181"/>
      <c r="BL43" s="183"/>
      <c r="BM43" s="177"/>
      <c r="BN43" s="181"/>
      <c r="BO43" s="181"/>
      <c r="BP43" s="183"/>
      <c r="BQ43" s="117"/>
    </row>
    <row r="44" spans="3:69" ht="15.6" customHeight="1">
      <c r="C44" s="9"/>
      <c r="D44" s="125" t="s">
        <v>27</v>
      </c>
      <c r="E44" s="123"/>
      <c r="F44" s="123"/>
      <c r="G44" s="123"/>
      <c r="H44" s="123"/>
      <c r="I44" s="123"/>
      <c r="J44" s="123"/>
      <c r="K44" s="123"/>
      <c r="L44" s="123"/>
      <c r="M44" s="128"/>
      <c r="N44" s="129" t="str">
        <f>IF([5]回答表!AA52="○","○","")</f>
        <v/>
      </c>
      <c r="O44" s="133"/>
      <c r="P44" s="133"/>
      <c r="Q44" s="138"/>
      <c r="R44" s="38"/>
      <c r="S44" s="38"/>
      <c r="T44" s="38"/>
      <c r="U44" s="145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9"/>
      <c r="AK44" s="150"/>
      <c r="AL44" s="150"/>
      <c r="AM44" s="91"/>
      <c r="AN44" s="91"/>
      <c r="AO44" s="91"/>
      <c r="AP44" s="91"/>
      <c r="AQ44" s="91"/>
      <c r="AR44" s="91"/>
      <c r="AS44" s="91"/>
      <c r="AT44" s="91"/>
      <c r="AU44" s="91"/>
      <c r="AV44" s="91"/>
      <c r="AW44" s="91"/>
      <c r="AX44" s="91"/>
      <c r="AY44" s="91"/>
      <c r="AZ44" s="91"/>
      <c r="BA44" s="91"/>
      <c r="BB44" s="91"/>
      <c r="BC44" s="147"/>
      <c r="BD44" s="174"/>
      <c r="BE44" s="177"/>
      <c r="BF44" s="181"/>
      <c r="BG44" s="181"/>
      <c r="BH44" s="181"/>
      <c r="BI44" s="177"/>
      <c r="BJ44" s="181"/>
      <c r="BK44" s="181"/>
      <c r="BL44" s="183"/>
      <c r="BM44" s="177"/>
      <c r="BN44" s="181"/>
      <c r="BO44" s="181"/>
      <c r="BP44" s="183"/>
      <c r="BQ44" s="117"/>
    </row>
    <row r="45" spans="3:69" ht="15.6" customHeight="1">
      <c r="C45" s="9"/>
      <c r="D45" s="123"/>
      <c r="E45" s="123"/>
      <c r="F45" s="123"/>
      <c r="G45" s="123"/>
      <c r="H45" s="123"/>
      <c r="I45" s="123"/>
      <c r="J45" s="123"/>
      <c r="K45" s="123"/>
      <c r="L45" s="123"/>
      <c r="M45" s="128"/>
      <c r="N45" s="130"/>
      <c r="O45" s="134"/>
      <c r="P45" s="134"/>
      <c r="Q45" s="139"/>
      <c r="R45" s="38"/>
      <c r="S45" s="38"/>
      <c r="T45" s="38"/>
      <c r="U45" s="145"/>
      <c r="V45" s="146"/>
      <c r="W45" s="146"/>
      <c r="X45" s="146"/>
      <c r="Y45" s="146"/>
      <c r="Z45" s="146"/>
      <c r="AA45" s="146"/>
      <c r="AB45" s="146"/>
      <c r="AC45" s="146"/>
      <c r="AD45" s="146"/>
      <c r="AE45" s="146"/>
      <c r="AF45" s="146"/>
      <c r="AG45" s="146"/>
      <c r="AH45" s="146"/>
      <c r="AI45" s="146"/>
      <c r="AJ45" s="149"/>
      <c r="AK45" s="150"/>
      <c r="AL45" s="150"/>
      <c r="AM45" s="91"/>
      <c r="AN45" s="91"/>
      <c r="AO45" s="91"/>
      <c r="AP45" s="91"/>
      <c r="AQ45" s="91"/>
      <c r="AR45" s="91"/>
      <c r="AS45" s="91"/>
      <c r="AT45" s="91"/>
      <c r="AU45" s="91"/>
      <c r="AV45" s="91"/>
      <c r="AW45" s="91"/>
      <c r="AX45" s="91"/>
      <c r="AY45" s="91"/>
      <c r="AZ45" s="91"/>
      <c r="BA45" s="91"/>
      <c r="BB45" s="91"/>
      <c r="BC45" s="147"/>
      <c r="BD45" s="174"/>
      <c r="BE45" s="177" t="s">
        <v>7</v>
      </c>
      <c r="BF45" s="181"/>
      <c r="BG45" s="181"/>
      <c r="BH45" s="181"/>
      <c r="BI45" s="177" t="s">
        <v>23</v>
      </c>
      <c r="BJ45" s="181"/>
      <c r="BK45" s="181"/>
      <c r="BL45" s="181"/>
      <c r="BM45" s="177" t="s">
        <v>0</v>
      </c>
      <c r="BN45" s="181"/>
      <c r="BO45" s="181"/>
      <c r="BP45" s="183"/>
      <c r="BQ45" s="117"/>
    </row>
    <row r="46" spans="3:69" ht="15.6" customHeight="1">
      <c r="C46" s="9"/>
      <c r="D46" s="123"/>
      <c r="E46" s="123"/>
      <c r="F46" s="123"/>
      <c r="G46" s="123"/>
      <c r="H46" s="123"/>
      <c r="I46" s="123"/>
      <c r="J46" s="123"/>
      <c r="K46" s="123"/>
      <c r="L46" s="123"/>
      <c r="M46" s="128"/>
      <c r="N46" s="130"/>
      <c r="O46" s="134"/>
      <c r="P46" s="134"/>
      <c r="Q46" s="139"/>
      <c r="R46" s="38"/>
      <c r="S46" s="38"/>
      <c r="T46" s="38"/>
      <c r="U46" s="145"/>
      <c r="V46" s="146"/>
      <c r="W46" s="146"/>
      <c r="X46" s="146"/>
      <c r="Y46" s="146"/>
      <c r="Z46" s="146"/>
      <c r="AA46" s="146"/>
      <c r="AB46" s="146"/>
      <c r="AC46" s="146"/>
      <c r="AD46" s="146"/>
      <c r="AE46" s="146"/>
      <c r="AF46" s="146"/>
      <c r="AG46" s="146"/>
      <c r="AH46" s="146"/>
      <c r="AI46" s="146"/>
      <c r="AJ46" s="149"/>
      <c r="AK46" s="150"/>
      <c r="AL46" s="150"/>
      <c r="AM46" s="91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  <c r="BA46" s="91"/>
      <c r="BB46" s="91"/>
      <c r="BC46" s="147"/>
      <c r="BD46" s="174"/>
      <c r="BE46" s="177"/>
      <c r="BF46" s="181"/>
      <c r="BG46" s="181"/>
      <c r="BH46" s="181"/>
      <c r="BI46" s="177"/>
      <c r="BJ46" s="181"/>
      <c r="BK46" s="181"/>
      <c r="BL46" s="181"/>
      <c r="BM46" s="177"/>
      <c r="BN46" s="181"/>
      <c r="BO46" s="181"/>
      <c r="BP46" s="183"/>
      <c r="BQ46" s="117"/>
    </row>
    <row r="47" spans="3:69" ht="15.6" customHeight="1">
      <c r="C47" s="9"/>
      <c r="D47" s="123"/>
      <c r="E47" s="123"/>
      <c r="F47" s="123"/>
      <c r="G47" s="123"/>
      <c r="H47" s="123"/>
      <c r="I47" s="123"/>
      <c r="J47" s="123"/>
      <c r="K47" s="123"/>
      <c r="L47" s="123"/>
      <c r="M47" s="128"/>
      <c r="N47" s="131"/>
      <c r="O47" s="135"/>
      <c r="P47" s="135"/>
      <c r="Q47" s="140"/>
      <c r="R47" s="38"/>
      <c r="S47" s="38"/>
      <c r="T47" s="38"/>
      <c r="U47" s="40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80"/>
      <c r="AK47" s="150"/>
      <c r="AL47" s="150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91"/>
      <c r="BB47" s="91"/>
      <c r="BC47" s="147"/>
      <c r="BD47" s="174"/>
      <c r="BE47" s="178"/>
      <c r="BF47" s="182"/>
      <c r="BG47" s="182"/>
      <c r="BH47" s="182"/>
      <c r="BI47" s="178"/>
      <c r="BJ47" s="182"/>
      <c r="BK47" s="182"/>
      <c r="BL47" s="182"/>
      <c r="BM47" s="178"/>
      <c r="BN47" s="182"/>
      <c r="BO47" s="182"/>
      <c r="BP47" s="185"/>
      <c r="BQ47" s="117"/>
    </row>
    <row r="48" spans="3:69" ht="15.6" customHeight="1">
      <c r="C48" s="9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26"/>
      <c r="Y48" s="26"/>
      <c r="Z48" s="26"/>
      <c r="AA48" s="25"/>
      <c r="AB48" s="25"/>
      <c r="AC48" s="25"/>
      <c r="AD48" s="25"/>
      <c r="AE48" s="25"/>
      <c r="AF48" s="25"/>
      <c r="AG48" s="25"/>
      <c r="AH48" s="25"/>
      <c r="AI48" s="25"/>
      <c r="AJ48" s="26"/>
      <c r="AK48" s="26"/>
      <c r="AL48" s="26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91"/>
      <c r="BB48" s="91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117"/>
    </row>
    <row r="49" spans="3:69" ht="18.600000000000001" customHeight="1">
      <c r="C49" s="9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38"/>
      <c r="O49" s="38"/>
      <c r="P49" s="38"/>
      <c r="Q49" s="38"/>
      <c r="R49" s="38"/>
      <c r="S49" s="38"/>
      <c r="T49" s="38"/>
      <c r="U49" s="23" t="s">
        <v>30</v>
      </c>
      <c r="V49" s="38"/>
      <c r="W49" s="38"/>
      <c r="X49" s="38"/>
      <c r="Y49" s="38"/>
      <c r="Z49" s="38"/>
      <c r="AA49" s="25"/>
      <c r="AB49" s="148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3" t="s">
        <v>31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91"/>
      <c r="BA49" s="91"/>
      <c r="BB49" s="91"/>
      <c r="BC49" s="91"/>
      <c r="BD49" s="91"/>
      <c r="BE49" s="91"/>
      <c r="BF49" s="91"/>
      <c r="BG49" s="91"/>
      <c r="BH49" s="91"/>
      <c r="BI49" s="91"/>
      <c r="BJ49" s="91"/>
      <c r="BK49" s="91"/>
      <c r="BL49" s="91"/>
      <c r="BM49" s="91"/>
      <c r="BN49" s="91"/>
      <c r="BO49" s="91"/>
      <c r="BP49" s="26"/>
      <c r="BQ49" s="117"/>
    </row>
    <row r="50" spans="3:69" ht="15.6" customHeight="1">
      <c r="C50" s="9"/>
      <c r="D50" s="123" t="s">
        <v>28</v>
      </c>
      <c r="E50" s="123"/>
      <c r="F50" s="123"/>
      <c r="G50" s="123"/>
      <c r="H50" s="123"/>
      <c r="I50" s="123"/>
      <c r="J50" s="123"/>
      <c r="K50" s="123"/>
      <c r="L50" s="123"/>
      <c r="M50" s="128"/>
      <c r="N50" s="129" t="str">
        <f>IF([5]回答表!AD52="○","○","")</f>
        <v/>
      </c>
      <c r="O50" s="133"/>
      <c r="P50" s="133"/>
      <c r="Q50" s="138"/>
      <c r="R50" s="38"/>
      <c r="S50" s="38"/>
      <c r="T50" s="38"/>
      <c r="U50" s="39" t="str">
        <f>IF([5]回答表!AD52="○",[5]回答表!B340,"")</f>
        <v/>
      </c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79"/>
      <c r="AK50" s="151"/>
      <c r="AL50" s="151"/>
      <c r="AM50" s="39" t="str">
        <f>IF([5]回答表!AD52="○",[5]回答表!B346,"")</f>
        <v/>
      </c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D50" s="44"/>
      <c r="BE50" s="44"/>
      <c r="BF50" s="44"/>
      <c r="BG50" s="44"/>
      <c r="BH50" s="44"/>
      <c r="BI50" s="44"/>
      <c r="BJ50" s="44"/>
      <c r="BK50" s="44"/>
      <c r="BL50" s="44"/>
      <c r="BM50" s="44"/>
      <c r="BN50" s="44"/>
      <c r="BO50" s="44"/>
      <c r="BP50" s="79"/>
      <c r="BQ50" s="117"/>
    </row>
    <row r="51" spans="3:69" ht="15.6" customHeight="1">
      <c r="C51" s="9"/>
      <c r="D51" s="123"/>
      <c r="E51" s="123"/>
      <c r="F51" s="123"/>
      <c r="G51" s="123"/>
      <c r="H51" s="123"/>
      <c r="I51" s="123"/>
      <c r="J51" s="123"/>
      <c r="K51" s="123"/>
      <c r="L51" s="123"/>
      <c r="M51" s="128"/>
      <c r="N51" s="130"/>
      <c r="O51" s="134"/>
      <c r="P51" s="134"/>
      <c r="Q51" s="139"/>
      <c r="R51" s="38"/>
      <c r="S51" s="38"/>
      <c r="T51" s="38"/>
      <c r="U51" s="145"/>
      <c r="V51" s="146"/>
      <c r="W51" s="146"/>
      <c r="X51" s="146"/>
      <c r="Y51" s="146"/>
      <c r="Z51" s="146"/>
      <c r="AA51" s="146"/>
      <c r="AB51" s="146"/>
      <c r="AC51" s="146"/>
      <c r="AD51" s="146"/>
      <c r="AE51" s="146"/>
      <c r="AF51" s="146"/>
      <c r="AG51" s="146"/>
      <c r="AH51" s="146"/>
      <c r="AI51" s="146"/>
      <c r="AJ51" s="149"/>
      <c r="AK51" s="151"/>
      <c r="AL51" s="151"/>
      <c r="AM51" s="145"/>
      <c r="AN51" s="146"/>
      <c r="AO51" s="146"/>
      <c r="AP51" s="146"/>
      <c r="AQ51" s="146"/>
      <c r="AR51" s="146"/>
      <c r="AS51" s="146"/>
      <c r="AT51" s="146"/>
      <c r="AU51" s="146"/>
      <c r="AV51" s="146"/>
      <c r="AW51" s="146"/>
      <c r="AX51" s="146"/>
      <c r="AY51" s="146"/>
      <c r="AZ51" s="146"/>
      <c r="BA51" s="146"/>
      <c r="BB51" s="146"/>
      <c r="BC51" s="146"/>
      <c r="BD51" s="146"/>
      <c r="BE51" s="146"/>
      <c r="BF51" s="146"/>
      <c r="BG51" s="146"/>
      <c r="BH51" s="146"/>
      <c r="BI51" s="146"/>
      <c r="BJ51" s="146"/>
      <c r="BK51" s="146"/>
      <c r="BL51" s="146"/>
      <c r="BM51" s="146"/>
      <c r="BN51" s="146"/>
      <c r="BO51" s="146"/>
      <c r="BP51" s="149"/>
      <c r="BQ51" s="117"/>
    </row>
    <row r="52" spans="3:69" ht="15.6" customHeight="1">
      <c r="C52" s="9"/>
      <c r="D52" s="123"/>
      <c r="E52" s="123"/>
      <c r="F52" s="123"/>
      <c r="G52" s="123"/>
      <c r="H52" s="123"/>
      <c r="I52" s="123"/>
      <c r="J52" s="123"/>
      <c r="K52" s="123"/>
      <c r="L52" s="123"/>
      <c r="M52" s="128"/>
      <c r="N52" s="130"/>
      <c r="O52" s="134"/>
      <c r="P52" s="134"/>
      <c r="Q52" s="139"/>
      <c r="R52" s="38"/>
      <c r="S52" s="38"/>
      <c r="T52" s="38"/>
      <c r="U52" s="145"/>
      <c r="V52" s="146"/>
      <c r="W52" s="146"/>
      <c r="X52" s="146"/>
      <c r="Y52" s="146"/>
      <c r="Z52" s="146"/>
      <c r="AA52" s="146"/>
      <c r="AB52" s="146"/>
      <c r="AC52" s="146"/>
      <c r="AD52" s="146"/>
      <c r="AE52" s="146"/>
      <c r="AF52" s="146"/>
      <c r="AG52" s="146"/>
      <c r="AH52" s="146"/>
      <c r="AI52" s="146"/>
      <c r="AJ52" s="149"/>
      <c r="AK52" s="151"/>
      <c r="AL52" s="151"/>
      <c r="AM52" s="145"/>
      <c r="AN52" s="146"/>
      <c r="AO52" s="146"/>
      <c r="AP52" s="146"/>
      <c r="AQ52" s="146"/>
      <c r="AR52" s="146"/>
      <c r="AS52" s="146"/>
      <c r="AT52" s="146"/>
      <c r="AU52" s="146"/>
      <c r="AV52" s="146"/>
      <c r="AW52" s="146"/>
      <c r="AX52" s="146"/>
      <c r="AY52" s="146"/>
      <c r="AZ52" s="146"/>
      <c r="BA52" s="146"/>
      <c r="BB52" s="146"/>
      <c r="BC52" s="146"/>
      <c r="BD52" s="146"/>
      <c r="BE52" s="146"/>
      <c r="BF52" s="146"/>
      <c r="BG52" s="146"/>
      <c r="BH52" s="146"/>
      <c r="BI52" s="146"/>
      <c r="BJ52" s="146"/>
      <c r="BK52" s="146"/>
      <c r="BL52" s="146"/>
      <c r="BM52" s="146"/>
      <c r="BN52" s="146"/>
      <c r="BO52" s="146"/>
      <c r="BP52" s="149"/>
      <c r="BQ52" s="117"/>
    </row>
    <row r="53" spans="3:69" ht="15.6" customHeight="1">
      <c r="C53" s="9"/>
      <c r="D53" s="123"/>
      <c r="E53" s="123"/>
      <c r="F53" s="123"/>
      <c r="G53" s="123"/>
      <c r="H53" s="123"/>
      <c r="I53" s="123"/>
      <c r="J53" s="123"/>
      <c r="K53" s="123"/>
      <c r="L53" s="123"/>
      <c r="M53" s="128"/>
      <c r="N53" s="131"/>
      <c r="O53" s="135"/>
      <c r="P53" s="135"/>
      <c r="Q53" s="140"/>
      <c r="R53" s="38"/>
      <c r="S53" s="38"/>
      <c r="T53" s="38"/>
      <c r="U53" s="40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80"/>
      <c r="AK53" s="151"/>
      <c r="AL53" s="151"/>
      <c r="AM53" s="40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5"/>
      <c r="BJ53" s="45"/>
      <c r="BK53" s="45"/>
      <c r="BL53" s="45"/>
      <c r="BM53" s="45"/>
      <c r="BN53" s="45"/>
      <c r="BO53" s="45"/>
      <c r="BP53" s="80"/>
      <c r="BQ53" s="117"/>
    </row>
    <row r="54" spans="3:69" ht="15.6" customHeight="1">
      <c r="C54" s="1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30"/>
      <c r="BM54" s="30"/>
      <c r="BN54" s="30"/>
      <c r="BO54" s="30"/>
      <c r="BP54" s="30"/>
      <c r="BQ54" s="119"/>
    </row>
    <row r="55" spans="3:69" ht="15.6" customHeight="1"/>
  </sheetData>
  <mergeCells count="51"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AR32:BB33"/>
    <mergeCell ref="D34:Q35"/>
    <mergeCell ref="R34:BB35"/>
    <mergeCell ref="D38:M41"/>
    <mergeCell ref="N38:Q41"/>
    <mergeCell ref="AM38:AT40"/>
    <mergeCell ref="AU38:BB40"/>
    <mergeCell ref="BE38:BH40"/>
    <mergeCell ref="BI38:BL40"/>
    <mergeCell ref="BM38:BP40"/>
    <mergeCell ref="AM41:AT43"/>
    <mergeCell ref="AU41:BB43"/>
    <mergeCell ref="BE41:BH44"/>
    <mergeCell ref="BI41:BL44"/>
    <mergeCell ref="BM41:BP44"/>
    <mergeCell ref="D44:M47"/>
    <mergeCell ref="N44:Q47"/>
    <mergeCell ref="BE45:BH47"/>
    <mergeCell ref="BI45:BL47"/>
    <mergeCell ref="BM45:BP47"/>
    <mergeCell ref="D50:M53"/>
    <mergeCell ref="N50:Q53"/>
    <mergeCell ref="U50:AJ53"/>
    <mergeCell ref="AM50:BP53"/>
    <mergeCell ref="U38:AJ47"/>
  </mergeCells>
  <phoneticPr fontId="1" type="Hiragana"/>
  <conditionalFormatting sqref="BR28:XFD28 A28:BI28 A29:XFD30">
    <cfRule type="expression" dxfId="0" priority="1">
      <formula>$BB$25="○"</formula>
    </cfRule>
  </conditionalFormatting>
  <pageMargins left="0.78740157480314943" right="0.78740157480314943" top="0.98425196850393692" bottom="0.98425196850393692" header="0.51181102362204722" footer="0.51181102362204722"/>
  <pageSetup paperSize="9" fitToWidth="1" fitToHeight="1" orientation="portrait" usePrinterDefaults="1"/>
  <drawing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簡水</vt:lpstr>
      <vt:lpstr>公共下水道</vt:lpstr>
      <vt:lpstr>老人デイ</vt:lpstr>
      <vt:lpstr>短期入所</vt:lpstr>
      <vt:lpstr>介護サービス</vt:lpstr>
      <vt:lpstr>老人福祉施設</vt:lpstr>
    </vt:vector>
  </TitlesOfParts>
  <LinksUpToDate>false</LinksUpToDate>
  <SharedDoc>false</SharedDoc>
  <HyperlinksChanged>false</HyperlinksChanged>
  <AppVersion>4.0.6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田村　修平</dc:creator>
  <cp:lastModifiedBy>田村　修平</cp:lastModifiedBy>
  <dcterms:created xsi:type="dcterms:W3CDTF">2019-10-04T09:22:27Z</dcterms:created>
  <dcterms:modified xsi:type="dcterms:W3CDTF">2019-10-05T00:58:14Z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2019-10-05T00:58:14Z</vt:filetime>
  </property>
</Properties>
</file>