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6"/>
  </bookViews>
  <sheets>
    <sheet name="水道" sheetId="1" r:id="rId1"/>
    <sheet name="ガス" sheetId="2" r:id="rId2"/>
    <sheet name="病院" sheetId="7" r:id="rId3"/>
    <sheet name="下水道" sheetId="3" r:id="rId4"/>
    <sheet name="下水道（特環）" sheetId="4" r:id="rId5"/>
    <sheet name="下水道（農集）" sheetId="5" r:id="rId6"/>
    <sheet name="下水道（漁集)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<sst xmlns="http://schemas.openxmlformats.org/spreadsheetml/2006/main" xmlns:r="http://schemas.openxmlformats.org/officeDocument/2006/relationships" count="18" uniqueCount="18">
  <si>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団体名</t>
    <rPh sb="0" eb="3">
      <t>ダンタイメイ</t>
    </rPh>
    <phoneticPr fontId="17"/>
  </si>
  <si>
    <t>抜本的な改革の取組</t>
  </si>
  <si>
    <t>事業廃止</t>
    <rPh sb="0" eb="2">
      <t>ジギョウ</t>
    </rPh>
    <rPh sb="2" eb="4">
      <t>ハイシ</t>
    </rPh>
    <phoneticPr fontId="17"/>
  </si>
  <si>
    <t>民営化・
民間譲渡</t>
    <rPh sb="0" eb="3">
      <t>ミンエイカ</t>
    </rPh>
    <rPh sb="5" eb="7">
      <t>ミンカン</t>
    </rPh>
    <rPh sb="7" eb="9">
      <t>ジョウト</t>
    </rPh>
    <phoneticPr fontId="17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</si>
  <si>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7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</si>
  <si>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</si>
  <si>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7"/>
  </si>
  <si>
    <t>広域化等</t>
    <rPh sb="0" eb="3">
      <t>コウイキカ</t>
    </rPh>
    <rPh sb="3" eb="4">
      <t>トウ</t>
    </rPh>
    <phoneticPr fontId="17"/>
  </si>
  <si>
    <t>指定管理者
制度</t>
    <rPh sb="0" eb="2">
      <t>シテイ</t>
    </rPh>
    <rPh sb="2" eb="5">
      <t>カンリシャ</t>
    </rPh>
    <rPh sb="6" eb="8">
      <t>セイド</t>
    </rPh>
    <phoneticPr fontId="17"/>
  </si>
  <si>
    <t>PPP/PFI方式
の活用</t>
    <rPh sb="7" eb="9">
      <t>ホウシキ</t>
    </rPh>
    <rPh sb="11" eb="13">
      <t>カツヨウ</t>
    </rPh>
    <phoneticPr fontId="17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</si>
  <si>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7"/>
  </si>
  <si>
    <t>業種名</t>
    <rPh sb="0" eb="2">
      <t>ギョウシュ</t>
    </rPh>
    <rPh sb="2" eb="3">
      <t>メイ</t>
    </rPh>
    <phoneticPr fontId="17"/>
  </si>
  <si>
    <t>民間活用</t>
    <rPh sb="0" eb="2">
      <t>ミンカン</t>
    </rPh>
    <rPh sb="2" eb="4">
      <t>カツヨウ</t>
    </rPh>
    <phoneticPr fontId="17"/>
  </si>
  <si>
    <t>包括的
民間委託</t>
    <rPh sb="0" eb="3">
      <t>ホウカツテキ</t>
    </rPh>
    <rPh sb="4" eb="6">
      <t>ミンカン</t>
    </rPh>
    <rPh sb="6" eb="8">
      <t>イタク</t>
    </rPh>
    <phoneticPr fontId="17"/>
  </si>
  <si>
    <t>事業名</t>
    <rPh sb="0" eb="2">
      <t>ジギョウ</t>
    </rPh>
    <rPh sb="2" eb="3">
      <t>メイ</t>
    </rPh>
    <phoneticPr fontId="1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</si>
  <si>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</si>
  <si>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7"/>
  </si>
  <si>
    <t>施設名</t>
    <rPh sb="0" eb="2">
      <t>シセツ</t>
    </rPh>
    <rPh sb="2" eb="3">
      <t>メイ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</si>
</sst>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</cellXfs>
  <cellStyles count="1"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externalLink" Target="externalLinks/externalLink1.xml" Id="rId8" /><Relationship Type="http://schemas.openxmlformats.org/officeDocument/2006/relationships/externalLink" Target="externalLinks/externalLink2.xml" Id="rId9" /><Relationship Type="http://schemas.openxmlformats.org/officeDocument/2006/relationships/externalLink" Target="externalLinks/externalLink3.xml" Id="rId10" /><Relationship Type="http://schemas.openxmlformats.org/officeDocument/2006/relationships/externalLink" Target="externalLinks/externalLink4.xml" Id="rId11" /><Relationship Type="http://schemas.openxmlformats.org/officeDocument/2006/relationships/externalLink" Target="externalLinks/externalLink5.xml" Id="rId12" /><Relationship Type="http://schemas.openxmlformats.org/officeDocument/2006/relationships/externalLink" Target="externalLinks/externalLink6.xml" Id="rId13" /><Relationship Type="http://schemas.openxmlformats.org/officeDocument/2006/relationships/externalLink" Target="externalLinks/externalLink7.xml" Id="rId14" /><Relationship Type="http://schemas.openxmlformats.org/officeDocument/2006/relationships/theme" Target="theme/theme1.xml" Id="rId15" /><Relationship Type="http://schemas.openxmlformats.org/officeDocument/2006/relationships/sharedStrings" Target="sharedStrings.xml" Id="rId16" /><Relationship Type="http://schemas.openxmlformats.org/officeDocument/2006/relationships/styles" Target="styles.xml" Id="rId1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28</xdr:row>
      <xdr:rowOff>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10985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88265</xdr:rowOff>
    </xdr:from>
    <xdr:to xmlns:xdr="http://schemas.openxmlformats.org/drawingml/2006/spreadsheetDrawing"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573976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6_&#65288;&#28417;&#26989;&#38598;&#33853;&#25490;&#27700;&#20107;&#26989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1_&#65288;&#19978;&#27700;&#36947;&#20107;&#26989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2_&#65288;&#12460;&#12473;&#20107;&#26989;&#65289;.xlsx" TargetMode="External" Id="rId1" /></Relationships>
</file>

<file path=xl/externalLinks/_rels/externalLink4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3_&#65288;&#19979;&#27700;&#36947;&#20107;&#26989;&#65289;.xlsx" TargetMode="External" Id="rId1" /></Relationships>
</file>

<file path=xl/externalLinks/_rels/externalLink5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4_&#65288;&#19979;&#27700;&#36947;&#20107;&#26989;&#12288;&#29305;&#29872;&#65289;.xlsx" TargetMode="External" Id="rId1" /></Relationships>
</file>

<file path=xl/externalLinks/_rels/externalLink6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5_&#65288;&#36786;&#26989;&#38598;&#33853;&#25490;&#27700;&#20107;&#26989;&#65289;.xlsx" TargetMode="External" Id="rId1" /></Relationships>
</file>

<file path=xl/externalLinks/_rels/externalLink7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5%20&#30007;&#40575;&#24066;&#9675;\02_&#21508;&#35506;&#22238;&#31572;\07_&#65288;&#30149;&#38498;&#20107;&#2698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下水道事業</v>
          </cell>
          <cell r="W24" t="str">
            <v>漁業集落排水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ガス事業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下水道事業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下水道事業</v>
          </cell>
          <cell r="W24" t="str">
            <v>農業集落排水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50">
          <cell r="B550" t="str">
            <v>現段階では、経営の抜本的な改革の検討はむずかしい。今後、状況をみながら検討していく。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男鹿市</v>
          </cell>
        </row>
        <row r="24">
          <cell r="F24" t="str">
            <v>病院事業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37">
          <cell r="C537" t="str">
            <v>④知見やノウハウ不足により抜本的な改革の検討に至らないため</v>
          </cell>
        </row>
        <row r="550">
          <cell r="B550" t="str">
            <v>コンサルタントによる経営診断の実施に伴う運営体制の見直しと、診療報酬の向上に取り組む。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drawing" Target="../drawings/drawing6.xml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drawing" Target="../drawings/drawing7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workbookViewId="0">
      <selection activeCell="E41" sqref="E41:AN42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IF(COUNTIF([2]回答表!F22,"*")&gt;0,[2]回答表!F22,"")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/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IF([2]回答表!R56="○","○","")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IF([2]回答表!R56="○",[2]回答表!C536,"")</f>
        <v>①現行の経営体制・手法で、健全な事業運営が実施できているため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IF([2]回答表!AQ536="○",[2]回答表!B543,"")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IF([2]回答表!R56="○",[2]回答表!B550,"")</f>
        <v>現段階では、経営の抜本的な改革の検討はむずかしい。今後、状況をみながら検討していく。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5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3" workbookViewId="0">
      <selection activeCell="E41" sqref="E41:AN42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IF(COUNTIF([3]回答表!F22,"*")&gt;0,[3]回答表!F22,"")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ガス事業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IF(COUNTIF([3]回答表!W24,"*")&gt;0,[3]回答表!W24,"")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IF(COUNTIF([3]回答表!F26,"*")&gt;0,[3]回答表!F26,"")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IF([3]回答表!R49="○","○","")</f>
        <v/>
      </c>
      <c r="E24" s="36"/>
      <c r="F24" s="36"/>
      <c r="G24" s="36"/>
      <c r="H24" s="36"/>
      <c r="I24" s="36"/>
      <c r="J24" s="50"/>
      <c r="K24" s="19" t="str">
        <f>IF([3]回答表!R50="○","○","")</f>
        <v/>
      </c>
      <c r="L24" s="36"/>
      <c r="M24" s="36"/>
      <c r="N24" s="36"/>
      <c r="O24" s="36"/>
      <c r="P24" s="36"/>
      <c r="Q24" s="50"/>
      <c r="R24" s="19" t="str">
        <f>IF([3]回答表!R51="○","○","")</f>
        <v/>
      </c>
      <c r="S24" s="36"/>
      <c r="T24" s="36"/>
      <c r="U24" s="36"/>
      <c r="V24" s="36"/>
      <c r="W24" s="36"/>
      <c r="X24" s="50"/>
      <c r="Y24" s="19" t="str">
        <f>IF([3]回答表!R52="○","○","")</f>
        <v/>
      </c>
      <c r="Z24" s="36"/>
      <c r="AA24" s="36"/>
      <c r="AB24" s="36"/>
      <c r="AC24" s="36"/>
      <c r="AD24" s="36"/>
      <c r="AE24" s="50"/>
      <c r="AF24" s="19" t="str">
        <f>IF([3]回答表!R53="○","○","")</f>
        <v/>
      </c>
      <c r="AG24" s="36"/>
      <c r="AH24" s="36"/>
      <c r="AI24" s="36"/>
      <c r="AJ24" s="36"/>
      <c r="AK24" s="36"/>
      <c r="AL24" s="50"/>
      <c r="AM24" s="19" t="str">
        <f>IF([3]回答表!R54="○","○","")</f>
        <v/>
      </c>
      <c r="AN24" s="36"/>
      <c r="AO24" s="36"/>
      <c r="AP24" s="36"/>
      <c r="AQ24" s="36"/>
      <c r="AR24" s="36"/>
      <c r="AS24" s="50"/>
      <c r="AT24" s="19" t="str">
        <f>IF([3]回答表!R55="○","○","")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IF([3]回答表!R56="○","○","")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IF([3]回答表!R56="○",[3]回答表!C536,"")</f>
        <v>①現行の経営体制・手法で、健全な事業運営が実施できているため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IF([3]回答表!AQ536="○",[3]回答表!B543,"")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IF([3]回答表!R56="○",[3]回答表!B550,"")</f>
        <v>現段階では、経営の抜本的な改革の検討はむずかしい。今後、状況をみながら検討していく。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4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7" workbookViewId="0">
      <selection activeCell="A29" sqref="A29:XFD247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IF(COUNTIF([7]回答表!F22,"*")&gt;0,[7]回答表!F22,"")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IF(COUNTIF([7]回答表!F24,"*")&gt;0,[7]回答表!F24,"")</f>
        <v>病院事業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IF(COUNTIF([7]回答表!W24,"*")&gt;0,[7]回答表!W24,"")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IF(COUNTIF([7]回答表!F26,"*")&gt;0,[7]回答表!F26,"")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IF([7]回答表!R49="○","○","")</f>
        <v/>
      </c>
      <c r="E24" s="36"/>
      <c r="F24" s="36"/>
      <c r="G24" s="36"/>
      <c r="H24" s="36"/>
      <c r="I24" s="36"/>
      <c r="J24" s="50"/>
      <c r="K24" s="19" t="str">
        <f>IF([7]回答表!R50="○","○","")</f>
        <v/>
      </c>
      <c r="L24" s="36"/>
      <c r="M24" s="36"/>
      <c r="N24" s="36"/>
      <c r="O24" s="36"/>
      <c r="P24" s="36"/>
      <c r="Q24" s="50"/>
      <c r="R24" s="19" t="str">
        <f>IF([7]回答表!R51="○","○","")</f>
        <v/>
      </c>
      <c r="S24" s="36"/>
      <c r="T24" s="36"/>
      <c r="U24" s="36"/>
      <c r="V24" s="36"/>
      <c r="W24" s="36"/>
      <c r="X24" s="50"/>
      <c r="Y24" s="19" t="str">
        <f>IF([7]回答表!R52="○","○","")</f>
        <v/>
      </c>
      <c r="Z24" s="36"/>
      <c r="AA24" s="36"/>
      <c r="AB24" s="36"/>
      <c r="AC24" s="36"/>
      <c r="AD24" s="36"/>
      <c r="AE24" s="50"/>
      <c r="AF24" s="19" t="str">
        <f>IF([7]回答表!R53="○","○","")</f>
        <v/>
      </c>
      <c r="AG24" s="36"/>
      <c r="AH24" s="36"/>
      <c r="AI24" s="36"/>
      <c r="AJ24" s="36"/>
      <c r="AK24" s="36"/>
      <c r="AL24" s="50"/>
      <c r="AM24" s="19" t="str">
        <f>IF([7]回答表!R54="○","○","")</f>
        <v/>
      </c>
      <c r="AN24" s="36"/>
      <c r="AO24" s="36"/>
      <c r="AP24" s="36"/>
      <c r="AQ24" s="36"/>
      <c r="AR24" s="36"/>
      <c r="AS24" s="50"/>
      <c r="AT24" s="19" t="str">
        <f>IF([7]回答表!R55="○","○","")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IF([7]回答表!R56="○","○","")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IF([7]回答表!R56="○",[7]回答表!C536,"")</f>
        <v>③抜本的な改革の方向性について検討の前段階にあるため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IF([7]回答表!AQ536="○",[7]回答表!B543,"")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 t="str">
        <f>IF([7]回答表!R56="○",[7]回答表!C537,"")</f>
        <v>④知見やノウハウ不足により抜本的な改革の検討に至らないため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>
        <f>IF([7]回答表!R56="○",[7]回答表!C538,"")</f>
        <v>0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IF([7]回答表!R56="○",[7]回答表!B550,"")</f>
        <v>コンサルタントによる経営診断の実施に伴う運営体制の見直しと、診療報酬の向上に取り組む。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3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4" workbookViewId="0">
      <selection activeCell="E41" sqref="E41:AN42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IF(COUNTIF([4]回答表!F22,"*")&gt;0,[4]回答表!F22,"")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IF(COUNTIF([4]回答表!F24,"*")&gt;0,[4]回答表!F24,"")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IF(COUNTIF([4]回答表!W24,"*")&gt;0,[4]回答表!W24,"")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IF(COUNTIF([4]回答表!F26,"*")&gt;0,[4]回答表!F26,"")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IF([4]回答表!R49="○","○","")</f>
        <v/>
      </c>
      <c r="E24" s="36"/>
      <c r="F24" s="36"/>
      <c r="G24" s="36"/>
      <c r="H24" s="36"/>
      <c r="I24" s="36"/>
      <c r="J24" s="50"/>
      <c r="K24" s="19" t="str">
        <f>IF([4]回答表!R50="○","○","")</f>
        <v/>
      </c>
      <c r="L24" s="36"/>
      <c r="M24" s="36"/>
      <c r="N24" s="36"/>
      <c r="O24" s="36"/>
      <c r="P24" s="36"/>
      <c r="Q24" s="50"/>
      <c r="R24" s="19" t="str">
        <f>IF([4]回答表!R51="○","○","")</f>
        <v/>
      </c>
      <c r="S24" s="36"/>
      <c r="T24" s="36"/>
      <c r="U24" s="36"/>
      <c r="V24" s="36"/>
      <c r="W24" s="36"/>
      <c r="X24" s="50"/>
      <c r="Y24" s="19" t="str">
        <f>IF([4]回答表!R52="○","○","")</f>
        <v/>
      </c>
      <c r="Z24" s="36"/>
      <c r="AA24" s="36"/>
      <c r="AB24" s="36"/>
      <c r="AC24" s="36"/>
      <c r="AD24" s="36"/>
      <c r="AE24" s="50"/>
      <c r="AF24" s="19" t="str">
        <f>IF([4]回答表!R53="○","○","")</f>
        <v/>
      </c>
      <c r="AG24" s="36"/>
      <c r="AH24" s="36"/>
      <c r="AI24" s="36"/>
      <c r="AJ24" s="36"/>
      <c r="AK24" s="36"/>
      <c r="AL24" s="50"/>
      <c r="AM24" s="19" t="str">
        <f>IF([4]回答表!R54="○","○","")</f>
        <v/>
      </c>
      <c r="AN24" s="36"/>
      <c r="AO24" s="36"/>
      <c r="AP24" s="36"/>
      <c r="AQ24" s="36"/>
      <c r="AR24" s="36"/>
      <c r="AS24" s="50"/>
      <c r="AT24" s="19" t="str">
        <f>IF([4]回答表!R55="○","○","")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IF([4]回答表!R56="○","○","")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IF([4]回答表!R56="○",[4]回答表!C536,"")</f>
        <v>③抜本的な改革の方向性について検討の前段階にあるため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IF([4]回答表!AQ536="○",[4]回答表!B543,"")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IF([4]回答表!R56="○",[4]回答表!B550,"")</f>
        <v>現段階では、経営の抜本的な改革の検討はむずかしい。今後、状況をみながら検討していく。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2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7" workbookViewId="0">
      <selection activeCell="E41" sqref="E41:AN42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IF(COUNTIF([5]回答表!F22,"*")&gt;0,[5]回答表!F22,"")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IF(COUNTIF([5]回答表!F24,"*")&gt;0,[5]回答表!F24,"")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IF(COUNTIF([5]回答表!W24,"*")&gt;0,[5]回答表!W24,"")</f>
        <v>特定環境下水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IF(COUNTIF([5]回答表!F26,"*")&gt;0,[5]回答表!F26,"")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IF([5]回答表!R49="○","○","")</f>
        <v/>
      </c>
      <c r="E24" s="36"/>
      <c r="F24" s="36"/>
      <c r="G24" s="36"/>
      <c r="H24" s="36"/>
      <c r="I24" s="36"/>
      <c r="J24" s="50"/>
      <c r="K24" s="19" t="str">
        <f>IF([5]回答表!R50="○","○","")</f>
        <v/>
      </c>
      <c r="L24" s="36"/>
      <c r="M24" s="36"/>
      <c r="N24" s="36"/>
      <c r="O24" s="36"/>
      <c r="P24" s="36"/>
      <c r="Q24" s="50"/>
      <c r="R24" s="19" t="str">
        <f>IF([5]回答表!R51="○","○","")</f>
        <v/>
      </c>
      <c r="S24" s="36"/>
      <c r="T24" s="36"/>
      <c r="U24" s="36"/>
      <c r="V24" s="36"/>
      <c r="W24" s="36"/>
      <c r="X24" s="50"/>
      <c r="Y24" s="19" t="str">
        <f>IF([5]回答表!R52="○","○","")</f>
        <v/>
      </c>
      <c r="Z24" s="36"/>
      <c r="AA24" s="36"/>
      <c r="AB24" s="36"/>
      <c r="AC24" s="36"/>
      <c r="AD24" s="36"/>
      <c r="AE24" s="50"/>
      <c r="AF24" s="19" t="str">
        <f>IF([5]回答表!R53="○","○","")</f>
        <v/>
      </c>
      <c r="AG24" s="36"/>
      <c r="AH24" s="36"/>
      <c r="AI24" s="36"/>
      <c r="AJ24" s="36"/>
      <c r="AK24" s="36"/>
      <c r="AL24" s="50"/>
      <c r="AM24" s="19" t="str">
        <f>IF([5]回答表!R54="○","○","")</f>
        <v/>
      </c>
      <c r="AN24" s="36"/>
      <c r="AO24" s="36"/>
      <c r="AP24" s="36"/>
      <c r="AQ24" s="36"/>
      <c r="AR24" s="36"/>
      <c r="AS24" s="50"/>
      <c r="AT24" s="19" t="str">
        <f>IF([5]回答表!R55="○","○","")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IF([5]回答表!R56="○","○","")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IF([5]回答表!R56="○",[5]回答表!C536,"")</f>
        <v>③抜本的な改革の方向性について検討の前段階にあるため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IF([5]回答表!AQ536="○",[5]回答表!B543,"")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IF([5]回答表!R56="○",[5]回答表!B550,"")</f>
        <v>現段階では、経営の抜本的な改革の検討はむずかしい。今後、状況をみながら検討していく。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1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1"/>
  <sheetViews>
    <sheetView topLeftCell="A13" workbookViewId="0">
      <selection activeCell="E41" sqref="E41:AN42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IF(COUNTIF([6]回答表!F22,"*")&gt;0,[6]回答表!F22,"")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IF(COUNTIF([6]回答表!F24,"*")&gt;0,[6]回答表!F24,"")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IF(COUNTIF([6]回答表!W24,"*")&gt;0,[6]回答表!W24,"")</f>
        <v>農業集落排水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IF(COUNTIF([6]回答表!F26,"*")&gt;0,[6]回答表!F26,"")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IF([6]回答表!R49="○","○","")</f>
        <v/>
      </c>
      <c r="E24" s="36"/>
      <c r="F24" s="36"/>
      <c r="G24" s="36"/>
      <c r="H24" s="36"/>
      <c r="I24" s="36"/>
      <c r="J24" s="50"/>
      <c r="K24" s="19" t="str">
        <f>IF([6]回答表!R50="○","○","")</f>
        <v/>
      </c>
      <c r="L24" s="36"/>
      <c r="M24" s="36"/>
      <c r="N24" s="36"/>
      <c r="O24" s="36"/>
      <c r="P24" s="36"/>
      <c r="Q24" s="50"/>
      <c r="R24" s="19" t="str">
        <f>IF([6]回答表!R51="○","○","")</f>
        <v/>
      </c>
      <c r="S24" s="36"/>
      <c r="T24" s="36"/>
      <c r="U24" s="36"/>
      <c r="V24" s="36"/>
      <c r="W24" s="36"/>
      <c r="X24" s="50"/>
      <c r="Y24" s="19" t="str">
        <f>IF([6]回答表!R52="○","○","")</f>
        <v/>
      </c>
      <c r="Z24" s="36"/>
      <c r="AA24" s="36"/>
      <c r="AB24" s="36"/>
      <c r="AC24" s="36"/>
      <c r="AD24" s="36"/>
      <c r="AE24" s="50"/>
      <c r="AF24" s="19" t="str">
        <f>IF([6]回答表!R53="○","○","")</f>
        <v/>
      </c>
      <c r="AG24" s="36"/>
      <c r="AH24" s="36"/>
      <c r="AI24" s="36"/>
      <c r="AJ24" s="36"/>
      <c r="AK24" s="36"/>
      <c r="AL24" s="50"/>
      <c r="AM24" s="19" t="str">
        <f>IF([6]回答表!R54="○","○","")</f>
        <v/>
      </c>
      <c r="AN24" s="36"/>
      <c r="AO24" s="36"/>
      <c r="AP24" s="36"/>
      <c r="AQ24" s="36"/>
      <c r="AR24" s="36"/>
      <c r="AS24" s="50"/>
      <c r="AT24" s="19" t="str">
        <f>IF([6]回答表!R55="○","○","")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IF([6]回答表!R56="○","○","")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69" ht="15.6" customHeight="1"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116"/>
    </row>
    <row r="34" spans="3:69">
      <c r="C34" s="9"/>
      <c r="D34" s="23" t="s">
        <v>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25"/>
      <c r="AN34" s="25"/>
      <c r="AO34" s="25"/>
      <c r="AP34" s="25"/>
      <c r="AQ34" s="23" t="s">
        <v>10</v>
      </c>
      <c r="AR34" s="25"/>
      <c r="AS34" s="25"/>
      <c r="AT34" s="25"/>
      <c r="AU34" s="25"/>
      <c r="AV34" s="84"/>
      <c r="AW34" s="25"/>
      <c r="AX34" s="25"/>
      <c r="AY34" s="25"/>
      <c r="AZ34" s="90"/>
      <c r="BA34" s="90"/>
      <c r="BB34" s="90"/>
      <c r="BC34" s="90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11"/>
      <c r="BQ34" s="117"/>
    </row>
    <row r="35" spans="3:69" ht="15.6" customHeight="1">
      <c r="C35" s="9"/>
      <c r="D35" s="24" t="s">
        <v>5</v>
      </c>
      <c r="E35" s="39" t="str">
        <f>IF([6]回答表!R56="○",[6]回答表!C536,"")</f>
        <v>③抜本的な改革の方向性について検討の前段階にあるため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79"/>
      <c r="AO35" s="25"/>
      <c r="AP35" s="25"/>
      <c r="AQ35" s="83" t="str">
        <f>IF([6]回答表!AQ536="○",[6]回答表!B543,"")</f>
        <v/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112"/>
      <c r="BQ35" s="117"/>
    </row>
    <row r="36" spans="3:69" ht="15.6" customHeight="1">
      <c r="C36" s="9"/>
      <c r="D36" s="24"/>
      <c r="E36" s="40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0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 t="s">
        <v>5</v>
      </c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4"/>
      <c r="E39" s="40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0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5.6" customHeight="1">
      <c r="C41" s="9"/>
      <c r="D41" s="24" t="s">
        <v>5</v>
      </c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79"/>
      <c r="AO41" s="25"/>
      <c r="AP41" s="25"/>
      <c r="AQ41" s="28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113"/>
      <c r="BQ41" s="117"/>
    </row>
    <row r="42" spans="3:69" ht="12.6" customHeight="1">
      <c r="C42" s="9"/>
      <c r="D42" s="24"/>
      <c r="E42" s="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0"/>
      <c r="AO42" s="25"/>
      <c r="AP42" s="25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4"/>
      <c r="BQ42" s="118"/>
    </row>
    <row r="43" spans="3:69" ht="12.6" customHeight="1"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 ht="12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3" t="s">
        <v>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117"/>
    </row>
    <row r="46" spans="3:69">
      <c r="C46" s="9"/>
      <c r="D46" s="27" t="str">
        <f>IF([6]回答表!R56="○",[6]回答表!B550,"")</f>
        <v>現段階では、経営の抜本的な改革の検討はむずかしい。今後、状況をみながら検討していく。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112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113"/>
      <c r="BQ49" s="117"/>
    </row>
    <row r="50" spans="3:69" ht="12.6" customHeight="1">
      <c r="C50" s="9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4"/>
      <c r="BQ50" s="117"/>
    </row>
    <row r="51" spans="3:69" ht="12.6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1" type="Hiragana"/>
  <conditionalFormatting sqref="BR28:XFD28 A28:BI28">
    <cfRule type="expression" dxfId="0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topLeftCell="A16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IF(COUNTIF([1]回答表!F22,"*")&gt;0,[1]回答表!F22,"")</f>
        <v>男鹿市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漁業集落排水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3</v>
      </c>
      <c r="L20" s="33"/>
      <c r="M20" s="33"/>
      <c r="N20" s="33"/>
      <c r="O20" s="33"/>
      <c r="P20" s="33"/>
      <c r="Q20" s="47"/>
      <c r="R20" s="16" t="s">
        <v>7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8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IF([1]回答表!R56="○","○","")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5</v>
      </c>
      <c r="E34" s="39" t="str">
        <f>IF([1]回答表!R56="○",[1]回答表!C536,"")</f>
        <v>③抜本的な改革の方向性について検討の前段階にあるため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5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5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IF([1]回答表!R56="○",[1]回答表!B550,"")</f>
        <v>現段階では、経営の抜本的な改革の検討はむずかしい。今後、状況をみながら検討していく。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</vt:lpstr>
      <vt:lpstr>ガス</vt:lpstr>
      <vt:lpstr>病院</vt:lpstr>
      <vt:lpstr>下水道</vt:lpstr>
      <vt:lpstr>下水道（特環）</vt:lpstr>
      <vt:lpstr>下水道（農集）</vt:lpstr>
      <vt:lpstr>下水道（漁集)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2019-10-04T03:25:14Z</dcterms:created>
  <dcterms:modified xsi:type="dcterms:W3CDTF">2019-10-05T00:14:17Z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2019-10-05T00:14:17Z</vt:filetime>
  </property>
</Properties>
</file>