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6E0AC435-0B49-44C2-B031-1F7EDEB7CB7E}"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<sst xmlns="http://schemas.openxmlformats.org/spreadsheetml/2006/main" count="3228" uniqueCount="1056">
  <si>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</si>
  <si>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</si>
  <si>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</si>
  <si>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</si>
  <si>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</si>
  <si>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</si>
  <si>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</si>
  <si>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</si>
  <si>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</si>
  <si>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</si>
  <si>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</si>
  <si>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</si>
  <si>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</si>
  <si>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</si>
  <si>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</si>
  <si>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</si>
  <si>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</si>
  <si>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</si>
  <si>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</si>
  <si>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</si>
  <si>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</si>
  <si>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</si>
  <si>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</si>
  <si>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</si>
  <si>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</si>
  <si>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</si>
  <si>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</si>
  <si>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</si>
  <si>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</si>
  <si>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</si>
  <si>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</si>
  <si>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</si>
  <si>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</si>
  <si>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</si>
  <si>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</si>
  <si>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</si>
  <si>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</si>
  <si>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</si>
  <si>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</si>
  <si>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</si>
  <si>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</si>
  <si>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</si>
  <si>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</si>
  <si>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</si>
  <si>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</si>
  <si>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</si>
  <si>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</si>
  <si>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</si>
  <si>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</si>
  <si>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</si>
  <si>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</si>
  <si>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</si>
  <si>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</si>
  <si>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</si>
  <si>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</si>
  <si>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</si>
  <si>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</si>
  <si>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</si>
  <si>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</si>
  <si>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</si>
  <si>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</si>
  <si>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</si>
  <si>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</si>
  <si>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</si>
  <si>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</si>
  <si>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</si>
  <si>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</si>
  <si>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</si>
  <si>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</si>
  <si>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</si>
  <si>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</si>
  <si>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</si>
  <si>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</si>
  <si>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</si>
  <si>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</si>
  <si>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</si>
  <si>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</si>
  <si>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</si>
  <si>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</si>
  <si>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</si>
  <si>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</si>
  <si>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</si>
  <si>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</si>
  <si>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</si>
  <si>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</si>
  <si>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</si>
  <si>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</si>
  <si>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</si>
  <si>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</si>
  <si>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</si>
  <si>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</si>
  <si>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</si>
  <si>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</si>
  <si>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</si>
  <si>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</si>
  <si>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</si>
  <si>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</si>
  <si>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</si>
  <si>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</si>
  <si>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</si>
  <si>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</si>
  <si>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</si>
  <si>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</si>
  <si>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</si>
  <si>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</si>
  <si>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</si>
  <si>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</si>
  <si>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</si>
  <si>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</si>
  <si>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</si>
  <si>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</si>
  <si>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</si>
  <si>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</si>
  <si>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</si>
  <si>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</si>
  <si>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</si>
  <si>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</si>
  <si>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</si>
  <si>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</si>
  <si>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</si>
  <si>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</si>
  <si>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</si>
  <si>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</si>
  <si>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</si>
  <si>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</si>
  <si>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</si>
  <si>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</si>
  <si>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</si>
  <si>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</si>
  <si>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</si>
  <si>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</si>
  <si>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</si>
  <si>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</si>
  <si>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</si>
  <si>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</si>
  <si>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</si>
  <si>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</si>
  <si>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</si>
  <si>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</si>
  <si>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</si>
  <si>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</si>
  <si>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</si>
  <si>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</si>
  <si>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</si>
  <si>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</si>
  <si>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</si>
  <si>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</si>
  <si>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</si>
  <si>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</si>
  <si>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</si>
  <si>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</si>
  <si>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</si>
  <si>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</si>
  <si>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</si>
  <si>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</si>
  <si>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</si>
  <si>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</si>
  <si>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</si>
  <si>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</si>
  <si>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</si>
  <si>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</si>
  <si>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</si>
  <si>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</si>
  <si>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</si>
  <si>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</si>
  <si>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</si>
  <si>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</si>
  <si>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</si>
  <si>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</si>
  <si>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</si>
  <si>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</si>
  <si>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</si>
  <si>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</si>
  <si>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</si>
  <si>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</si>
  <si>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</si>
  <si>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</si>
  <si>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</si>
  <si>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</si>
  <si>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</si>
  <si>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</si>
  <si>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</si>
  <si>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</si>
  <si>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</si>
  <si>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</si>
  <si>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</si>
  <si>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</si>
  <si>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</si>
  <si>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</si>
  <si>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</si>
  <si>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</si>
  <si>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</si>
  <si>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</si>
  <si>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</si>
  <si>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</si>
  <si>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</si>
  <si>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</si>
  <si>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</si>
  <si>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</si>
  <si>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</si>
  <si>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</si>
  <si>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</si>
  <si>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</si>
  <si>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</si>
  <si>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</si>
  <si>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</si>
  <si>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</si>
  <si>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</si>
  <si>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</si>
  <si>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</si>
  <si>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</si>
  <si>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</si>
  <si>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</si>
  <si>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</si>
  <si>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</si>
  <si>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</si>
  <si>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</si>
  <si>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</si>
  <si>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</si>
  <si>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</si>
  <si>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</si>
  <si>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</si>
  <si>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</si>
  <si>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</si>
  <si>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</si>
  <si>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</si>
  <si>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</si>
  <si>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</si>
  <si>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</si>
  <si>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</si>
  <si>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</si>
  <si>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</si>
  <si>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</si>
  <si>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</si>
  <si>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</si>
  <si>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</si>
  <si>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</si>
  <si>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</si>
  <si>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</si>
  <si>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</si>
  <si>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</si>
  <si>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</si>
  <si>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</si>
  <si>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</si>
  <si>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</si>
  <si>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</si>
  <si>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</si>
  <si>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</si>
  <si>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</si>
  <si>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</si>
  <si>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</si>
  <si>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</si>
  <si>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</si>
  <si>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</si>
  <si>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</si>
  <si>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</si>
  <si>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</si>
  <si>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</si>
  <si>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</si>
  <si>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</si>
  <si>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</si>
  <si>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</si>
  <si>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</si>
  <si>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</si>
  <si>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</si>
  <si>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</si>
  <si>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</si>
  <si>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</si>
  <si>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</si>
  <si>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</si>
  <si>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</si>
  <si>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</si>
  <si>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</si>
  <si>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</si>
  <si>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</si>
  <si>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</si>
  <si>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</si>
  <si>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</si>
  <si>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</si>
  <si>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</si>
  <si>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</si>
  <si>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</si>
  <si>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</si>
  <si>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</si>
  <si>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</si>
  <si>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</si>
  <si>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</si>
  <si>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</si>
  <si>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</si>
  <si>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</si>
  <si>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</si>
  <si>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</si>
  <si>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</si>
  <si>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</si>
  <si>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</si>
  <si>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</si>
  <si>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</si>
  <si>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</si>
  <si>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</si>
  <si>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</si>
  <si>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</si>
  <si>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</si>
  <si>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</si>
  <si>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</si>
  <si>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</si>
  <si>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</si>
  <si>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</si>
  <si>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</si>
  <si>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</si>
  <si>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</si>
  <si>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</si>
  <si>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</si>
  <si>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</si>
  <si>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</si>
  <si>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</si>
  <si>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</si>
  <si>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</si>
  <si>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</si>
  <si>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</si>
  <si>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</si>
  <si>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</si>
  <si>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</si>
  <si>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</si>
  <si>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</si>
  <si>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</si>
  <si>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</si>
  <si>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</si>
  <si>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</si>
  <si>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</si>
  <si>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</si>
  <si>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</si>
  <si>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</si>
  <si>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</si>
  <si>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</si>
  <si>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</si>
  <si>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</si>
  <si>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</si>
  <si>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</si>
  <si>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</si>
  <si>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</si>
  <si>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</si>
  <si>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</si>
  <si>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</si>
  <si>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</si>
  <si>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</si>
  <si>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</si>
  <si>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</si>
  <si>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</si>
  <si>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</si>
  <si>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</si>
  <si>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</si>
  <si>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</si>
  <si>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</si>
  <si>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</si>
  <si>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</si>
  <si>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</si>
  <si>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</si>
  <si>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</si>
  <si>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</si>
  <si>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</si>
  <si>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</si>
  <si>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</si>
  <si>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</si>
  <si>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</si>
  <si>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</si>
  <si>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</si>
  <si>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</si>
  <si>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</si>
  <si>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</si>
  <si>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</si>
  <si>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</si>
  <si>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</si>
  <si>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</si>
  <si>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</si>
  <si>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</si>
  <si>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</si>
  <si>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</si>
  <si>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</si>
  <si>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</si>
  <si>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</si>
  <si>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</si>
  <si>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</si>
  <si>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</si>
  <si>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</si>
  <si>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</si>
  <si>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</si>
  <si>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</si>
  <si>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</si>
  <si>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</si>
  <si>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</si>
  <si>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</si>
  <si>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</si>
  <si>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</si>
  <si>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</si>
  <si>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</si>
  <si>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</si>
  <si>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</si>
  <si>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</si>
  <si>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</si>
  <si>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</si>
  <si>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</si>
  <si>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</si>
  <si>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</si>
  <si>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</si>
  <si>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</si>
  <si>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</si>
  <si>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</si>
  <si>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</si>
  <si>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</si>
  <si>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</si>
  <si>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</si>
  <si>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</si>
  <si>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</si>
  <si>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</si>
  <si>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</si>
  <si>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</si>
  <si>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</si>
  <si>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</si>
  <si>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</si>
  <si>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</si>
  <si>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</si>
  <si>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</si>
  <si>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</si>
  <si>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</si>
  <si>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</si>
  <si>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</si>
  <si>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</si>
  <si>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</si>
  <si>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</si>
  <si>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</si>
  <si>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</si>
  <si>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</si>
  <si>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</si>
  <si>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</si>
  <si>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</si>
  <si>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</si>
  <si>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</si>
  <si>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</si>
  <si>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</si>
  <si>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</si>
  <si>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</si>
  <si>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</si>
  <si>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</si>
  <si>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</si>
  <si>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</si>
  <si>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</si>
  <si>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</si>
  <si>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</si>
  <si>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</si>
  <si>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</si>
  <si>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</si>
  <si>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</si>
  <si>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</si>
  <si>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</si>
  <si>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</si>
  <si>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</si>
  <si>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</si>
  <si>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</si>
  <si>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</si>
  <si>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</si>
  <si>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</si>
  <si>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</si>
  <si>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</si>
  <si>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</si>
  <si>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</si>
  <si>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</si>
  <si>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</si>
  <si>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</si>
  <si>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</si>
  <si>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</si>
  <si>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</si>
  <si>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</si>
  <si>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</si>
  <si>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</si>
  <si>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</si>
  <si>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</si>
  <si>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</si>
  <si>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</si>
  <si>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</si>
  <si>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</si>
  <si>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</si>
  <si>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</si>
  <si>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</si>
  <si>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</si>
  <si>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</si>
  <si>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</si>
  <si>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</si>
  <si>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</si>
  <si>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</si>
  <si>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</si>
  <si>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</si>
  <si>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</si>
  <si>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</si>
  <si>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</si>
  <si>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</si>
  <si>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</si>
  <si>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</si>
  <si>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</si>
  <si>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</si>
  <si>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</si>
  <si>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</si>
  <si>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</si>
  <si>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</si>
  <si>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</si>
  <si>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</si>
  <si>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</si>
  <si>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</si>
  <si>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</si>
  <si>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</si>
  <si>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</si>
  <si>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</si>
  <si>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</si>
  <si>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</si>
  <si>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</si>
  <si>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</si>
  <si>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</si>
  <si>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</si>
  <si>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</si>
  <si>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</si>
  <si>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</si>
  <si>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</si>
  <si>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</si>
  <si>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</si>
  <si>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</si>
  <si>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</si>
  <si>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</si>
  <si>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</si>
  <si>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</si>
  <si>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</si>
  <si>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</si>
  <si>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</si>
  <si>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</si>
  <si>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</si>
  <si>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</si>
  <si>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</si>
  <si>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</si>
  <si>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</si>
  <si>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</si>
  <si>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</si>
  <si>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</si>
  <si>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</si>
  <si>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</si>
  <si>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</si>
  <si>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</si>
  <si>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</si>
  <si>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</si>
  <si>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</si>
  <si>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</si>
  <si>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</si>
  <si>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</si>
  <si>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</si>
  <si>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</si>
  <si>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</si>
  <si>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</si>
  <si>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</si>
  <si>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</si>
  <si>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</si>
  <si>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</si>
  <si>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</si>
  <si>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</si>
  <si>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</si>
  <si>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</si>
  <si>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</si>
  <si>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</si>
  <si>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</si>
  <si>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</si>
  <si>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</si>
  <si>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</si>
  <si>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</si>
  <si>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</si>
  <si>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</si>
  <si>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</si>
  <si>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</si>
  <si>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</si>
  <si>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</si>
  <si>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</si>
  <si>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</si>
  <si>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</si>
  <si>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</si>
  <si>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</si>
  <si>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</si>
  <si>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</si>
  <si>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</si>
  <si>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</si>
  <si>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</si>
  <si>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</si>
  <si>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</si>
  <si>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</si>
  <si>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</si>
  <si>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</si>
  <si>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</si>
  <si>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</si>
  <si>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</si>
  <si>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</si>
  <si>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</si>
  <si>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</si>
  <si>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</si>
  <si>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</si>
  <si>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</si>
  <si>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</si>
  <si>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</si>
  <si>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</si>
  <si>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</si>
  <si>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</si>
  <si>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</si>
  <si>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</si>
  <si>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</si>
  <si>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</si>
  <si>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</si>
  <si>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</si>
  <si>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</si>
  <si>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</si>
  <si>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</si>
  <si>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</si>
  <si>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</si>
  <si>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</si>
  <si>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</si>
  <si>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</si>
  <si>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</si>
  <si>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</si>
  <si>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</si>
  <si>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</si>
  <si>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</si>
  <si>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</si>
  <si>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</si>
  <si>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</si>
  <si>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</si>
  <si>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</si>
  <si>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</si>
  <si>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</si>
  <si>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</si>
  <si>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</si>
  <si>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</si>
  <si>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</si>
  <si>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</si>
  <si>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</si>
  <si>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</si>
  <si>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</si>
  <si>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</si>
  <si>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</si>
  <si>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</si>
  <si>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</si>
  <si>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</si>
  <si>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</si>
  <si>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</si>
  <si>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</si>
  <si>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</si>
  <si>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</si>
  <si>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</si>
  <si>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</si>
  <si>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</si>
  <si>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</si>
  <si>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</si>
  <si>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</si>
  <si>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</si>
  <si>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</si>
  <si>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</si>
  <si>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</si>
  <si>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</si>
  <si>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</si>
  <si>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</si>
  <si>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</si>
  <si>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</si>
  <si>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</si>
  <si>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</si>
  <si>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</si>
  <si>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</si>
  <si>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</si>
  <si>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</si>
  <si>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</si>
  <si>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</si>
  <si>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</si>
  <si>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</si>
  <si>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</si>
  <si>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</si>
  <si>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</si>
  <si>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</si>
  <si>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</si>
  <si>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</si>
  <si>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</si>
  <si>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</si>
  <si>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</si>
  <si>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</si>
  <si>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</si>
  <si>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</si>
  <si>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</si>
  <si>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</si>
  <si>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</si>
  <si>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</si>
  <si>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</si>
  <si>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</si>
  <si>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</si>
  <si>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</si>
  <si>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</si>
  <si>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</si>
  <si>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</si>
  <si>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</si>
  <si>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</si>
  <si>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</si>
  <si>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</si>
  <si>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</si>
  <si>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</si>
  <si>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</si>
  <si>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</si>
  <si>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</si>
  <si>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</si>
  <si>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</si>
  <si>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</si>
  <si>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</si>
  <si>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</si>
  <si>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</si>
  <si>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</si>
  <si>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</si>
  <si>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</si>
  <si>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</si>
  <si>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</si>
  <si>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</si>
  <si>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</si>
  <si>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</si>
  <si>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</si>
  <si>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</si>
  <si>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</si>
  <si>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</si>
  <si>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</si>
  <si>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</si>
  <si>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</si>
  <si>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</si>
  <si>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</si>
  <si>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</si>
  <si>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</si>
  <si>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</si>
  <si>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</si>
  <si>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</si>
  <si>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</si>
  <si>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</si>
  <si>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</si>
  <si>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</si>
  <si>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</si>
  <si>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</si>
  <si>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</si>
  <si>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</si>
  <si>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</si>
  <si>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</si>
  <si>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</si>
  <si>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</si>
  <si>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</si>
  <si>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</si>
  <si>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</si>
  <si>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</si>
  <si>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</si>
  <si>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</si>
  <si>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</si>
  <si>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</si>
  <si>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</si>
  <si>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</si>
  <si>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</si>
  <si>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</si>
  <si>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</si>
  <si>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</si>
  <si>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</si>
  <si>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</si>
  <si>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</si>
  <si>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</si>
  <si>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</si>
  <si>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</si>
  <si>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</si>
  <si>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</si>
  <si>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</si>
  <si>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</si>
  <si>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</si>
  <si>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</si>
  <si>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</si>
  <si>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</si>
  <si>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</si>
  <si>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</si>
  <si>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</si>
  <si>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</si>
  <si>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</si>
  <si>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</si>
  <si>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</si>
  <si>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</si>
  <si>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</si>
  <si>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</si>
  <si>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</si>
  <si>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</si>
  <si>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</si>
  <si>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</si>
  <si>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</si>
  <si>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</si>
  <si>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</si>
  <si>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</si>
  <si>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</si>
  <si>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</si>
  <si>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</si>
  <si>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</si>
  <si>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</si>
  <si>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</si>
  <si>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</si>
  <si>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</si>
  <si>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</si>
  <si>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</si>
  <si>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</si>
  <si>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</si>
  <si>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</si>
  <si>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</si>
  <si>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</si>
  <si>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</si>
  <si>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</si>
  <si>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</si>
  <si>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</si>
  <si>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</si>
  <si>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</si>
  <si>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</si>
  <si>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</si>
  <si>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</si>
  <si>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</si>
  <si>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</si>
  <si>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</si>
  <si>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</si>
  <si>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</si>
  <si>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</si>
  <si>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</si>
  <si>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</si>
  <si>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</si>
  <si>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</si>
  <si>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</si>
  <si>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</si>
  <si>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</si>
  <si>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</si>
  <si>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</si>
  <si>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</si>
  <si>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</si>
  <si>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</si>
  <si>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</si>
  <si>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</si>
  <si>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</si>
  <si>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</si>
  <si>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</si>
  <si>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</si>
  <si>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</si>
  <si>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</si>
  <si>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</si>
  <si>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</si>
  <si>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</si>
  <si>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</si>
  <si>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</si>
  <si>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</si>
  <si>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</si>
  <si>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</si>
  <si>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</si>
  <si>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</si>
  <si>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</si>
  <si>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</si>
  <si>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</si>
  <si>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</si>
  <si>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</si>
  <si>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</si>
  <si>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</si>
  <si>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</si>
  <si>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</si>
  <si>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</si>
  <si>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</si>
  <si>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</si>
  <si>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</si>
  <si>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</si>
  <si>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</si>
  <si>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</si>
  <si>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</si>
  <si>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</si>
  <si>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</si>
  <si>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</si>
  <si>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</si>
  <si>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</si>
  <si>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</si>
  <si>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</si>
  <si>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</si>
  <si>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</si>
  <si>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</si>
  <si>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</si>
  <si>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</si>
  <si>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</si>
  <si>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</si>
  <si>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</si>
  <si>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</si>
  <si>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</si>
  <si>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</si>
  <si>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</si>
  <si>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</si>
  <si>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</si>
  <si>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</si>
  <si>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</si>
  <si>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</si>
  <si>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</si>
  <si>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</si>
  <si>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</si>
  <si>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</si>
  <si>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</si>
  <si>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</si>
  <si>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</si>
  <si>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</si>
  <si>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</si>
  <si>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</si>
  <si>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</si>
  <si>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</si>
  <si>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</si>
  <si>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</si>
  <si>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</si>
  <si>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</si>
  <si>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</si>
  <si>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</si>
  <si>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</si>
  <si>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</si>
  <si>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</si>
  <si>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</si>
  <si>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</si>
  <si>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</si>
  <si>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</si>
  <si>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</si>
  <si>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</si>
  <si>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</si>
  <si>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</si>
  <si>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</si>
  <si>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</si>
  <si>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</si>
  <si>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</si>
  <si>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</si>
  <si>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</si>
  <si>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</si>
  <si>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</si>
  <si>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</si>
  <si>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</si>
  <si>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</si>
  <si>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</si>
  <si>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</si>
  <si>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</si>
  <si>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</si>
  <si>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</si>
  <si>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</si>
  <si>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</si>
  <si>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</si>
  <si>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</si>
  <si>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</si>
  <si>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</si>
  <si>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</si>
  <si>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</si>
  <si>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</si>
  <si>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</si>
  <si>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</si>
  <si>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</si>
  <si>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</si>
  <si>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</si>
  <si>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</si>
  <si>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</si>
  <si>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</si>
  <si>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</si>
  <si>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</si>
  <si>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</si>
  <si>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</si>
  <si>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</si>
  <si>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</si>
  <si>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</si>
  <si>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</si>
  <si>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</si>
  <si>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</si>
  <si>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</si>
  <si>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</si>
  <si>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</si>
  <si>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</si>
  <si>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</si>
  <si>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</si>
  <si>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</si>
  <si>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</si>
  <si>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</si>
  <si>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</si>
  <si>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</si>
  <si>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</si>
  <si>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</si>
  <si>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</si>
  <si>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</si>
  <si>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</si>
  <si>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</si>
  <si>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</si>
  <si>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</si>
  <si>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</si>
  <si>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</si>
  <si>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</si>
  <si>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</si>
  <si>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</si>
  <si>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</si>
  <si>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</si>
  <si>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</si>
  <si>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</si>
  <si>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</si>
  <si>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</si>
  <si>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</si>
  <si>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</si>
  <si>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</si>
  <si>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</si>
  <si>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</si>
  <si>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</si>
  <si>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</si>
  <si>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</si>
  <si>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</si>
  <si>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</si>
  <si>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</si>
  <si>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</si>
  <si>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</si>
  <si>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</si>
  <si>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</si>
  <si>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</si>
  <si>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</si>
  <si>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</si>
  <si>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</si>
  <si>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</si>
  <si>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</si>
  <si>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</si>
  <si>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</si>
  <si>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</si>
  <si>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</si>
  <si>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</si>
  <si>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</si>
  <si>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</si>
  <si>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</si>
  <si>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</si>
  <si>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</si>
  <si>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</si>
  <si>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</si>
  <si>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</si>
  <si>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</si>
  <si>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</si>
  <si>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</si>
  <si>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</si>
  <si>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</si>
  <si>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</si>
  <si>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</si>
  <si>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</si>
  <si>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</si>
  <si>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市立大森病院</t>
    <phoneticPr fontId="3"/>
  </si>
  <si>
    <t>〒013-0525 横手市大森町字菅生田２４５－２０５</t>
    <phoneticPr fontId="3"/>
  </si>
  <si>
    <t>〇</t>
  </si>
  <si>
    <t>市町村</t>
  </si>
  <si>
    <t>複数の診療科で活用</t>
  </si>
  <si>
    <t>内科</t>
  </si>
  <si>
    <t>整形外科</t>
  </si>
  <si>
    <t>外科</t>
  </si>
  <si>
    <t>ＤＰＣ病院ではない</t>
  </si>
  <si>
    <t>有</t>
  </si>
  <si>
    <t>看護必要度Ⅰ</t>
    <phoneticPr fontId="3"/>
  </si>
  <si>
    <t>２病棟</t>
  </si>
  <si>
    <t>急性期機能</t>
  </si>
  <si>
    <t>障害者施設等13対１入院基本料</t>
  </si>
  <si>
    <t>-</t>
    <phoneticPr fontId="3"/>
  </si>
  <si>
    <t>３病棟</t>
  </si>
  <si>
    <t>慢性期機能</t>
  </si>
  <si>
    <t>療養病棟入院料１</t>
  </si>
  <si>
    <t>４病棟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</si>
</sst>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1048</v>
      </c>
      <c r="M9" s="282" t="s">
        <v>1052</v>
      </c>
      <c r="N9" s="282" t="s">
        <v>1055</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1039</v>
      </c>
      <c r="M11" s="25"/>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t="s">
        <v>1039</v>
      </c>
      <c r="N13" s="28" t="s">
        <v>1039</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1048</v>
      </c>
      <c r="M22" s="282" t="s">
        <v>1052</v>
      </c>
      <c r="N22" s="282" t="s">
        <v>1055</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1039</v>
      </c>
      <c r="M24" s="25"/>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t="s">
        <v>1039</v>
      </c>
      <c r="N26" s="28" t="s">
        <v>1039</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1048</v>
      </c>
      <c r="M35" s="282" t="s">
        <v>1052</v>
      </c>
      <c r="N35" s="282" t="s">
        <v>1055</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1048</v>
      </c>
      <c r="M44" s="282" t="s">
        <v>1052</v>
      </c>
      <c r="N44" s="282" t="s">
        <v>1055</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1048</v>
      </c>
      <c r="M89" s="262" t="s">
        <v>1052</v>
      </c>
      <c r="N89" s="262" t="s">
        <v>1055</v>
      </c>
    </row>
    <row r="90" spans="1:22" s="21" customFormat="1">
      <c r="A90" s="243"/>
      <c r="B90" s="1"/>
      <c r="C90" s="3"/>
      <c r="D90" s="3"/>
      <c r="E90" s="3"/>
      <c r="F90" s="3"/>
      <c r="G90" s="3"/>
      <c r="H90" s="287"/>
      <c r="I90" s="67" t="s">
        <v>36</v>
      </c>
      <c r="J90" s="68"/>
      <c r="K90" s="69"/>
      <c r="L90" s="262" t="s">
        <v>1049</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1048</v>
      </c>
      <c r="M97" s="66" t="s">
        <v>1052</v>
      </c>
      <c r="N97" s="66" t="s">
        <v>1055</v>
      </c>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100</v>
      </c>
      <c r="K99" s="237" t="str">
        <f>IF(OR(COUNTIF(L99:N99,"未確認")&gt;0,COUNTIF(L99:N99,"~*")&gt;0),"※","")</f>
        <v/>
      </c>
      <c r="L99" s="258">
        <v>50</v>
      </c>
      <c r="M99" s="258">
        <v>50</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IF(OR(COUNTIF(L101:N101,"未確認")&gt;0,COUNTIF(L101:N101,"~*")&gt;0),"※","")</f>
        <v/>
      </c>
      <c r="L101" s="258">
        <v>50</v>
      </c>
      <c r="M101" s="258">
        <v>50</v>
      </c>
      <c r="N101" s="258">
        <v>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IF(OR(COUNTIF(L101:N101,"未確認")&gt;0,COUNTIF(L101:N101,"~*")&gt;0),"※","")</f>
        <v/>
      </c>
      <c r="L102" s="258">
        <v>50</v>
      </c>
      <c r="M102" s="258">
        <v>50</v>
      </c>
      <c r="N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1052</v>
      </c>
      <c r="N118" s="66" t="s">
        <v>1055</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1052</v>
      </c>
      <c r="N129" s="66" t="s">
        <v>1055</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1050</v>
      </c>
      <c r="N131" s="98" t="s">
        <v>1054</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row>
    <row r="133" spans="1:22" s="83" customFormat="1" ht="67.5" customHeight="1">
      <c r="A133" s="244" t="s">
        <v>622</v>
      </c>
      <c r="B133" s="84"/>
      <c r="C133" s="334" t="s">
        <v>59</v>
      </c>
      <c r="D133" s="335"/>
      <c r="E133" s="335"/>
      <c r="F133" s="335"/>
      <c r="G133" s="335"/>
      <c r="H133" s="336"/>
      <c r="I133" s="389"/>
      <c r="J133" s="101"/>
      <c r="K133" s="102"/>
      <c r="L133" s="259" t="s">
        <v>113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1052</v>
      </c>
      <c r="N143" s="66" t="s">
        <v>1055</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110</v>
      </c>
      <c r="K149" s="264" t="str">
        <f t="shared" si="3"/>
        <v/>
      </c>
      <c r="L149" s="117">
        <v>110</v>
      </c>
      <c r="M149" s="117">
        <v>0</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54</v>
      </c>
      <c r="K157" s="264" t="str">
        <f t="shared" si="3"/>
        <v/>
      </c>
      <c r="L157" s="117">
        <v>0</v>
      </c>
      <c r="M157" s="117">
        <v>0</v>
      </c>
      <c r="N157" s="117">
        <v>54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68</v>
      </c>
      <c r="K168" s="264" t="str">
        <f t="shared" si="3"/>
        <v/>
      </c>
      <c r="L168" s="117">
        <v>0</v>
      </c>
      <c r="M168" s="117">
        <v>68</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30</v>
      </c>
      <c r="K205" s="264" t="str">
        <f t="shared" si="5"/>
        <v/>
      </c>
      <c r="L205" s="117">
        <v>30</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t="s">
        <v>541</v>
      </c>
      <c r="M220" s="117">
        <v>0</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1052</v>
      </c>
      <c r="N226" s="66" t="s">
        <v>1055</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1052</v>
      </c>
      <c r="N234" s="66" t="s">
        <v>1055</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1052</v>
      </c>
      <c r="N244" s="66" t="s">
        <v>1055</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1053</v>
      </c>
      <c r="N245" s="70" t="s">
        <v>1053</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1052</v>
      </c>
      <c r="N253" s="66" t="s">
        <v>1055</v>
      </c>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1053</v>
      </c>
      <c r="N254" s="137" t="s">
        <v>1053</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1046</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1052</v>
      </c>
      <c r="N263" s="66" t="s">
        <v>1055</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14</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2.8</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60</v>
      </c>
      <c r="K269" s="81" t="str">
        <f t="shared" si="8"/>
        <v/>
      </c>
      <c r="L269" s="147">
        <v>27</v>
      </c>
      <c r="M269" s="147">
        <v>21</v>
      </c>
      <c r="N269" s="147">
        <v>12</v>
      </c>
    </row>
    <row r="270" spans="1:22" s="83" customFormat="1" ht="34.5" customHeight="1">
      <c r="A270" s="249" t="s">
        <v>725</v>
      </c>
      <c r="B270" s="120"/>
      <c r="C270" s="371"/>
      <c r="D270" s="371"/>
      <c r="E270" s="371"/>
      <c r="F270" s="371"/>
      <c r="G270" s="371" t="s">
        <v>148</v>
      </c>
      <c r="H270" s="371"/>
      <c r="I270" s="404"/>
      <c r="J270" s="266">
        <f t="shared" si="9"/>
        <v>4.1000000000000005</v>
      </c>
      <c r="K270" s="81" t="str">
        <f t="shared" si="8"/>
        <v/>
      </c>
      <c r="L270" s="148">
        <v>0.9</v>
      </c>
      <c r="M270" s="148">
        <v>0</v>
      </c>
      <c r="N270" s="148">
        <v>3.2</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1.1000000000000001</v>
      </c>
      <c r="K272" s="81" t="str">
        <f t="shared" si="8"/>
        <v/>
      </c>
      <c r="L272" s="148">
        <v>0</v>
      </c>
      <c r="M272" s="148">
        <v>0</v>
      </c>
      <c r="N272" s="148">
        <v>1.1000000000000001</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3</v>
      </c>
      <c r="M273" s="147">
        <v>5</v>
      </c>
      <c r="N273" s="147">
        <v>9</v>
      </c>
    </row>
    <row r="274" spans="1:14" s="83" customFormat="1" ht="34.5" customHeight="1">
      <c r="A274" s="249" t="s">
        <v>727</v>
      </c>
      <c r="B274" s="120"/>
      <c r="C274" s="372"/>
      <c r="D274" s="372"/>
      <c r="E274" s="372"/>
      <c r="F274" s="372"/>
      <c r="G274" s="371" t="s">
        <v>148</v>
      </c>
      <c r="H274" s="371"/>
      <c r="I274" s="404"/>
      <c r="J274" s="266">
        <f t="shared" si="9"/>
        <v>10.8</v>
      </c>
      <c r="K274" s="81" t="str">
        <f t="shared" si="8"/>
        <v/>
      </c>
      <c r="L274" s="148">
        <v>4.7</v>
      </c>
      <c r="M274" s="148">
        <v>2.7</v>
      </c>
      <c r="N274" s="148">
        <v>3.4</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6</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5</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v>
      </c>
      <c r="M297" s="147">
        <v>12</v>
      </c>
      <c r="N297" s="147">
        <v>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0.9</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2.7</v>
      </c>
      <c r="N302" s="148">
        <v>1.8</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8</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0.8</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0.8</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1052</v>
      </c>
      <c r="N322" s="66" t="s">
        <v>1055</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0.3</v>
      </c>
      <c r="K328" s="81"/>
      <c r="L328" s="269"/>
      <c r="M328" s="161"/>
      <c r="N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1052</v>
      </c>
      <c r="N342" s="66" t="s">
        <v>1055</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1052</v>
      </c>
      <c r="N367" s="66" t="s">
        <v>1055</v>
      </c>
    </row>
    <row r="368" spans="1:22" s="118" customFormat="1" ht="20.25" customHeight="1">
      <c r="A368" s="243"/>
      <c r="B368" s="1"/>
      <c r="C368" s="3"/>
      <c r="D368" s="3"/>
      <c r="E368" s="3"/>
      <c r="F368" s="3"/>
      <c r="G368" s="3"/>
      <c r="H368" s="287"/>
      <c r="I368" s="67" t="s">
        <v>36</v>
      </c>
      <c r="J368" s="170"/>
      <c r="K368" s="79"/>
      <c r="L368" s="137" t="s">
        <v>1049</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1052</v>
      </c>
      <c r="N390" s="66" t="s">
        <v>1055</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1426</v>
      </c>
      <c r="K392" s="81" t="str">
        <f t="shared" ref="K392:K397" si="12">IF(OR(COUNTIF(L392:N392,"未確認")&gt;0,COUNTIF(L392:N392,"~*")&gt;0),"※","")</f>
        <v/>
      </c>
      <c r="L392" s="147">
        <v>998</v>
      </c>
      <c r="M392" s="147">
        <v>283</v>
      </c>
      <c r="N392" s="147">
        <v>145</v>
      </c>
    </row>
    <row r="393" spans="1:22" s="83" customFormat="1" ht="34.5" customHeight="1">
      <c r="A393" s="249" t="s">
        <v>773</v>
      </c>
      <c r="B393" s="84"/>
      <c r="C393" s="370"/>
      <c r="D393" s="380"/>
      <c r="E393" s="320" t="s">
        <v>224</v>
      </c>
      <c r="F393" s="321"/>
      <c r="G393" s="321"/>
      <c r="H393" s="322"/>
      <c r="I393" s="343"/>
      <c r="J393" s="140">
        <f t="shared" si="11"/>
        <v>703</v>
      </c>
      <c r="K393" s="81" t="str">
        <f t="shared" si="12"/>
        <v/>
      </c>
      <c r="L393" s="147">
        <v>328</v>
      </c>
      <c r="M393" s="147">
        <v>260</v>
      </c>
      <c r="N393" s="147">
        <v>115</v>
      </c>
    </row>
    <row r="394" spans="1:22" s="83" customFormat="1" ht="34.5" customHeight="1">
      <c r="A394" s="250" t="s">
        <v>774</v>
      </c>
      <c r="B394" s="84"/>
      <c r="C394" s="370"/>
      <c r="D394" s="381"/>
      <c r="E394" s="320" t="s">
        <v>225</v>
      </c>
      <c r="F394" s="321"/>
      <c r="G394" s="321"/>
      <c r="H394" s="322"/>
      <c r="I394" s="343"/>
      <c r="J394" s="140">
        <f t="shared" si="11"/>
        <v>566</v>
      </c>
      <c r="K394" s="81" t="str">
        <f t="shared" si="12"/>
        <v/>
      </c>
      <c r="L394" s="147">
        <v>566</v>
      </c>
      <c r="M394" s="147">
        <v>0</v>
      </c>
      <c r="N394" s="147">
        <v>0</v>
      </c>
    </row>
    <row r="395" spans="1:22" s="83" customFormat="1" ht="34.5" customHeight="1">
      <c r="A395" s="250" t="s">
        <v>775</v>
      </c>
      <c r="B395" s="84"/>
      <c r="C395" s="370"/>
      <c r="D395" s="382"/>
      <c r="E395" s="320" t="s">
        <v>226</v>
      </c>
      <c r="F395" s="321"/>
      <c r="G395" s="321"/>
      <c r="H395" s="322"/>
      <c r="I395" s="343"/>
      <c r="J395" s="140">
        <f t="shared" si="11"/>
        <v>157</v>
      </c>
      <c r="K395" s="81" t="str">
        <f t="shared" si="12"/>
        <v/>
      </c>
      <c r="L395" s="147">
        <v>104</v>
      </c>
      <c r="M395" s="147">
        <v>23</v>
      </c>
      <c r="N395" s="147">
        <v>30</v>
      </c>
    </row>
    <row r="396" spans="1:22" s="83" customFormat="1" ht="34.5" customHeight="1">
      <c r="A396" s="250" t="s">
        <v>776</v>
      </c>
      <c r="B396" s="1"/>
      <c r="C396" s="370"/>
      <c r="D396" s="320" t="s">
        <v>227</v>
      </c>
      <c r="E396" s="321"/>
      <c r="F396" s="321"/>
      <c r="G396" s="321"/>
      <c r="H396" s="322"/>
      <c r="I396" s="343"/>
      <c r="J396" s="140">
        <f t="shared" si="11"/>
        <v>53322</v>
      </c>
      <c r="K396" s="81" t="str">
        <f t="shared" si="12"/>
        <v/>
      </c>
      <c r="L396" s="147">
        <v>18513</v>
      </c>
      <c r="M396" s="147">
        <v>17614</v>
      </c>
      <c r="N396" s="147">
        <v>17195</v>
      </c>
    </row>
    <row r="397" spans="1:22" s="83" customFormat="1" ht="34.5" customHeight="1">
      <c r="A397" s="250" t="s">
        <v>777</v>
      </c>
      <c r="B397" s="119"/>
      <c r="C397" s="370"/>
      <c r="D397" s="320" t="s">
        <v>228</v>
      </c>
      <c r="E397" s="321"/>
      <c r="F397" s="321"/>
      <c r="G397" s="321"/>
      <c r="H397" s="322"/>
      <c r="I397" s="344"/>
      <c r="J397" s="140">
        <f t="shared" si="11"/>
        <v>1424</v>
      </c>
      <c r="K397" s="81" t="str">
        <f t="shared" si="12"/>
        <v/>
      </c>
      <c r="L397" s="147">
        <v>1000</v>
      </c>
      <c r="M397" s="147">
        <v>280</v>
      </c>
      <c r="N397" s="147">
        <v>144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1052</v>
      </c>
      <c r="N403" s="66" t="s">
        <v>1055</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1426</v>
      </c>
      <c r="K405" s="81" t="str">
        <f t="shared" ref="K405:K422" si="14">IF(OR(COUNTIF(L405:N405,"未確認")&gt;0,COUNTIF(L405:N405,"~*")&gt;0),"※","")</f>
        <v/>
      </c>
      <c r="L405" s="147">
        <v>998</v>
      </c>
      <c r="M405" s="147">
        <v>283</v>
      </c>
      <c r="N405" s="147">
        <v>145</v>
      </c>
    </row>
    <row r="406" spans="1:22" s="83" customFormat="1" ht="34.5" customHeight="1">
      <c r="A406" s="251" t="s">
        <v>779</v>
      </c>
      <c r="B406" s="119"/>
      <c r="C406" s="369"/>
      <c r="D406" s="375" t="s">
        <v>233</v>
      </c>
      <c r="E406" s="377" t="s">
        <v>234</v>
      </c>
      <c r="F406" s="378"/>
      <c r="G406" s="378"/>
      <c r="H406" s="379"/>
      <c r="I406" s="361"/>
      <c r="J406" s="140">
        <f t="shared" si="13"/>
        <v>316</v>
      </c>
      <c r="K406" s="81" t="str">
        <f t="shared" si="14"/>
        <v/>
      </c>
      <c r="L406" s="147">
        <v>3</v>
      </c>
      <c r="M406" s="147">
        <v>234</v>
      </c>
      <c r="N406" s="147">
        <v>79</v>
      </c>
    </row>
    <row r="407" spans="1:22" s="83" customFormat="1" ht="34.5" customHeight="1">
      <c r="A407" s="251" t="s">
        <v>780</v>
      </c>
      <c r="B407" s="119"/>
      <c r="C407" s="369"/>
      <c r="D407" s="369"/>
      <c r="E407" s="320" t="s">
        <v>235</v>
      </c>
      <c r="F407" s="321"/>
      <c r="G407" s="321"/>
      <c r="H407" s="322"/>
      <c r="I407" s="361"/>
      <c r="J407" s="140">
        <f t="shared" si="13"/>
        <v>881</v>
      </c>
      <c r="K407" s="81" t="str">
        <f t="shared" si="14"/>
        <v/>
      </c>
      <c r="L407" s="147">
        <v>788</v>
      </c>
      <c r="M407" s="147">
        <v>33</v>
      </c>
      <c r="N407" s="147">
        <v>60</v>
      </c>
    </row>
    <row r="408" spans="1:22" s="83" customFormat="1" ht="34.5" customHeight="1">
      <c r="A408" s="251" t="s">
        <v>781</v>
      </c>
      <c r="B408" s="119"/>
      <c r="C408" s="369"/>
      <c r="D408" s="369"/>
      <c r="E408" s="320" t="s">
        <v>236</v>
      </c>
      <c r="F408" s="321"/>
      <c r="G408" s="321"/>
      <c r="H408" s="322"/>
      <c r="I408" s="361"/>
      <c r="J408" s="140">
        <f t="shared" si="13"/>
        <v>34</v>
      </c>
      <c r="K408" s="81" t="str">
        <f t="shared" si="14"/>
        <v/>
      </c>
      <c r="L408" s="147">
        <v>16</v>
      </c>
      <c r="M408" s="147">
        <v>13</v>
      </c>
      <c r="N408" s="147">
        <v>5</v>
      </c>
    </row>
    <row r="409" spans="1:22" s="83" customFormat="1" ht="34.5" customHeight="1">
      <c r="A409" s="251" t="s">
        <v>782</v>
      </c>
      <c r="B409" s="119"/>
      <c r="C409" s="369"/>
      <c r="D409" s="369"/>
      <c r="E409" s="317" t="s">
        <v>989</v>
      </c>
      <c r="F409" s="318"/>
      <c r="G409" s="318"/>
      <c r="H409" s="319"/>
      <c r="I409" s="361"/>
      <c r="J409" s="140">
        <f t="shared" si="13"/>
        <v>195</v>
      </c>
      <c r="K409" s="81" t="str">
        <f t="shared" si="14"/>
        <v/>
      </c>
      <c r="L409" s="147">
        <v>191</v>
      </c>
      <c r="M409" s="147">
        <v>3</v>
      </c>
      <c r="N409" s="147">
        <v>1</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1424</v>
      </c>
      <c r="K413" s="81" t="str">
        <f t="shared" si="14"/>
        <v/>
      </c>
      <c r="L413" s="147">
        <v>1000</v>
      </c>
      <c r="M413" s="147">
        <v>280</v>
      </c>
      <c r="N413" s="147">
        <v>144</v>
      </c>
    </row>
    <row r="414" spans="1:22" s="83" customFormat="1" ht="34.5" customHeight="1">
      <c r="A414" s="251" t="s">
        <v>787</v>
      </c>
      <c r="B414" s="119"/>
      <c r="C414" s="369"/>
      <c r="D414" s="375" t="s">
        <v>240</v>
      </c>
      <c r="E414" s="377" t="s">
        <v>241</v>
      </c>
      <c r="F414" s="378"/>
      <c r="G414" s="378"/>
      <c r="H414" s="379"/>
      <c r="I414" s="361"/>
      <c r="J414" s="140">
        <f t="shared" si="13"/>
        <v>316</v>
      </c>
      <c r="K414" s="81" t="str">
        <f t="shared" si="14"/>
        <v/>
      </c>
      <c r="L414" s="147">
        <v>269</v>
      </c>
      <c r="M414" s="147">
        <v>43</v>
      </c>
      <c r="N414" s="147">
        <v>4</v>
      </c>
    </row>
    <row r="415" spans="1:22" s="83" customFormat="1" ht="34.5" customHeight="1">
      <c r="A415" s="251" t="s">
        <v>788</v>
      </c>
      <c r="B415" s="119"/>
      <c r="C415" s="369"/>
      <c r="D415" s="369"/>
      <c r="E415" s="320" t="s">
        <v>242</v>
      </c>
      <c r="F415" s="321"/>
      <c r="G415" s="321"/>
      <c r="H415" s="322"/>
      <c r="I415" s="361"/>
      <c r="J415" s="140">
        <f t="shared" si="13"/>
        <v>775</v>
      </c>
      <c r="K415" s="81" t="str">
        <f t="shared" si="14"/>
        <v/>
      </c>
      <c r="L415" s="147">
        <v>594</v>
      </c>
      <c r="M415" s="147">
        <v>115</v>
      </c>
      <c r="N415" s="147">
        <v>66</v>
      </c>
    </row>
    <row r="416" spans="1:22" s="83" customFormat="1" ht="34.5" customHeight="1">
      <c r="A416" s="251" t="s">
        <v>789</v>
      </c>
      <c r="B416" s="119"/>
      <c r="C416" s="369"/>
      <c r="D416" s="369"/>
      <c r="E416" s="320" t="s">
        <v>243</v>
      </c>
      <c r="F416" s="321"/>
      <c r="G416" s="321"/>
      <c r="H416" s="322"/>
      <c r="I416" s="361"/>
      <c r="J416" s="140">
        <f t="shared" si="13"/>
        <v>31</v>
      </c>
      <c r="K416" s="81" t="str">
        <f t="shared" si="14"/>
        <v/>
      </c>
      <c r="L416" s="147">
        <v>26</v>
      </c>
      <c r="M416" s="147">
        <v>5</v>
      </c>
      <c r="N416" s="147">
        <v>0</v>
      </c>
    </row>
    <row r="417" spans="1:22" s="83" customFormat="1" ht="34.5" customHeight="1">
      <c r="A417" s="251" t="s">
        <v>790</v>
      </c>
      <c r="B417" s="119"/>
      <c r="C417" s="369"/>
      <c r="D417" s="369"/>
      <c r="E417" s="320" t="s">
        <v>244</v>
      </c>
      <c r="F417" s="321"/>
      <c r="G417" s="321"/>
      <c r="H417" s="322"/>
      <c r="I417" s="361"/>
      <c r="J417" s="140">
        <f t="shared" si="13"/>
        <v>19</v>
      </c>
      <c r="K417" s="81" t="str">
        <f t="shared" si="14"/>
        <v/>
      </c>
      <c r="L417" s="147">
        <v>3</v>
      </c>
      <c r="M417" s="147">
        <v>13</v>
      </c>
      <c r="N417" s="147">
        <v>3</v>
      </c>
    </row>
    <row r="418" spans="1:22" s="83" customFormat="1" ht="34.5" customHeight="1">
      <c r="A418" s="251" t="s">
        <v>791</v>
      </c>
      <c r="B418" s="119"/>
      <c r="C418" s="369"/>
      <c r="D418" s="369"/>
      <c r="E418" s="320" t="s">
        <v>245</v>
      </c>
      <c r="F418" s="321"/>
      <c r="G418" s="321"/>
      <c r="H418" s="322"/>
      <c r="I418" s="361"/>
      <c r="J418" s="140">
        <f t="shared" si="13"/>
        <v>82</v>
      </c>
      <c r="K418" s="81" t="str">
        <f t="shared" si="14"/>
        <v/>
      </c>
      <c r="L418" s="147">
        <v>35</v>
      </c>
      <c r="M418" s="147">
        <v>28</v>
      </c>
      <c r="N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51</v>
      </c>
      <c r="K420" s="81" t="str">
        <f t="shared" si="14"/>
        <v/>
      </c>
      <c r="L420" s="147">
        <v>29</v>
      </c>
      <c r="M420" s="147">
        <v>18</v>
      </c>
      <c r="N420" s="147">
        <v>4</v>
      </c>
    </row>
    <row r="421" spans="1:22" s="83" customFormat="1" ht="34.5" customHeight="1">
      <c r="A421" s="251" t="s">
        <v>794</v>
      </c>
      <c r="B421" s="119"/>
      <c r="C421" s="369"/>
      <c r="D421" s="369"/>
      <c r="E421" s="320" t="s">
        <v>247</v>
      </c>
      <c r="F421" s="321"/>
      <c r="G421" s="321"/>
      <c r="H421" s="322"/>
      <c r="I421" s="361"/>
      <c r="J421" s="140">
        <f t="shared" si="13"/>
        <v>150</v>
      </c>
      <c r="K421" s="81" t="str">
        <f t="shared" si="14"/>
        <v/>
      </c>
      <c r="L421" s="147">
        <v>44</v>
      </c>
      <c r="M421" s="147">
        <v>58</v>
      </c>
      <c r="N421" s="147">
        <v>48</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1052</v>
      </c>
      <c r="N428" s="66" t="s">
        <v>1055</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1108</v>
      </c>
      <c r="K430" s="193" t="str">
        <f>IF(OR(COUNTIF(L430:N430,"未確認")&gt;0,COUNTIF(L430:N430,"~*")&gt;0),"※","")</f>
        <v/>
      </c>
      <c r="L430" s="147">
        <v>731</v>
      </c>
      <c r="M430" s="147">
        <v>237</v>
      </c>
      <c r="N430" s="147">
        <v>140</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63</v>
      </c>
      <c r="K431" s="193" t="str">
        <f>IF(OR(COUNTIF(L431:N431,"未確認")&gt;0,COUNTIF(L431:N431,"~*")&gt;0),"※","")</f>
        <v/>
      </c>
      <c r="L431" s="147">
        <v>26</v>
      </c>
      <c r="M431" s="147">
        <v>28</v>
      </c>
      <c r="N431" s="147">
        <v>9</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109</v>
      </c>
      <c r="K432" s="193" t="str">
        <f>IF(OR(COUNTIF(L432:N432,"未確認")&gt;0,COUNTIF(L432:N432,"~*")&gt;0),"※","")</f>
        <v/>
      </c>
      <c r="L432" s="147">
        <v>41</v>
      </c>
      <c r="M432" s="147">
        <v>44</v>
      </c>
      <c r="N432" s="147">
        <v>24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936</v>
      </c>
      <c r="K433" s="193" t="str">
        <f>IF(OR(COUNTIF(L433:N433,"未確認")&gt;0,COUNTIF(L433:N433,"~*")&gt;0),"※","")</f>
        <v/>
      </c>
      <c r="L433" s="147">
        <v>664</v>
      </c>
      <c r="M433" s="147">
        <v>165</v>
      </c>
      <c r="N433" s="147">
        <v>107</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1052</v>
      </c>
      <c r="N441" s="66" t="s">
        <v>1055</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14</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3</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11</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17</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17</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1052</v>
      </c>
      <c r="N466" s="66" t="s">
        <v>1055</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31</v>
      </c>
      <c r="K468" s="201" t="str">
        <f t="shared" ref="K468:K475" si="16">IF(OR(COUNTIF(L468:N468,"未確認")&gt;0,COUNTIF(L468:N468,"*")&gt;0),"※","")</f>
        <v>※</v>
      </c>
      <c r="L468" s="117">
        <v>31</v>
      </c>
      <c r="M468" s="117" t="s">
        <v>541</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28</v>
      </c>
      <c r="K470" s="201" t="str">
        <f t="shared" si="16"/>
        <v/>
      </c>
      <c r="L470" s="117">
        <v>28</v>
      </c>
      <c r="M470" s="117">
        <v>0</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t="s">
        <v>541</v>
      </c>
      <c r="M476" s="117">
        <v>0</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t="s">
        <v>541</v>
      </c>
      <c r="M477" s="117">
        <v>0</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19</v>
      </c>
      <c r="K481" s="201" t="str">
        <f t="shared" si="18"/>
        <v/>
      </c>
      <c r="L481" s="117">
        <v>19</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24</v>
      </c>
      <c r="K483" s="201" t="str">
        <f t="shared" si="18"/>
        <v/>
      </c>
      <c r="L483" s="117">
        <v>24</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1052</v>
      </c>
      <c r="N502" s="66" t="s">
        <v>1055</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1049</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t="str">
        <f t="shared" si="20"/>
        <v>*</v>
      </c>
      <c r="K508" s="201" t="str">
        <f t="shared" si="21"/>
        <v>※</v>
      </c>
      <c r="L508" s="117" t="s">
        <v>541</v>
      </c>
      <c r="M508" s="117">
        <v>0</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69.95" customHeight="1">
      <c r="A510" s="252" t="s">
        <v>840</v>
      </c>
      <c r="B510" s="204"/>
      <c r="C510" s="320" t="s">
        <v>320</v>
      </c>
      <c r="D510" s="321"/>
      <c r="E510" s="321"/>
      <c r="F510" s="321"/>
      <c r="G510" s="321"/>
      <c r="H510" s="322"/>
      <c r="I510" s="122" t="s">
        <v>321</v>
      </c>
      <c r="J510" s="116" t="str">
        <f t="shared" si="20"/>
        <v>*</v>
      </c>
      <c r="K510" s="201" t="str">
        <f t="shared" si="21"/>
        <v>※</v>
      </c>
      <c r="L510" s="117" t="s">
        <v>541</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1052</v>
      </c>
      <c r="N514" s="66" t="s">
        <v>1055</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1049</v>
      </c>
      <c r="M515" s="70" t="s">
        <v>1053</v>
      </c>
      <c r="N515" s="70" t="s">
        <v>1053</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1052</v>
      </c>
      <c r="N520" s="66" t="s">
        <v>1055</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1049</v>
      </c>
      <c r="M521" s="70" t="s">
        <v>1053</v>
      </c>
      <c r="N521" s="70" t="s">
        <v>1053</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1052</v>
      </c>
      <c r="N525" s="66" t="s">
        <v>1055</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1049</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1052</v>
      </c>
      <c r="N530" s="66" t="s">
        <v>1055</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1049</v>
      </c>
      <c r="M531" s="70" t="s">
        <v>1053</v>
      </c>
      <c r="N531" s="70" t="s">
        <v>1053</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136</v>
      </c>
      <c r="K535" s="201" t="str">
        <f t="shared" si="23"/>
        <v/>
      </c>
      <c r="L535" s="117">
        <v>48</v>
      </c>
      <c r="M535" s="117">
        <v>45</v>
      </c>
      <c r="N535" s="117">
        <v>43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1052</v>
      </c>
      <c r="N543" s="66" t="s">
        <v>1055</v>
      </c>
    </row>
    <row r="544" spans="1:22" s="1" customFormat="1" ht="20.25" customHeight="1">
      <c r="A544" s="243"/>
      <c r="C544" s="62"/>
      <c r="D544" s="3"/>
      <c r="E544" s="3"/>
      <c r="F544" s="3"/>
      <c r="G544" s="3"/>
      <c r="H544" s="287"/>
      <c r="I544" s="67" t="s">
        <v>36</v>
      </c>
      <c r="J544" s="68"/>
      <c r="K544" s="186"/>
      <c r="L544" s="70" t="s">
        <v>1049</v>
      </c>
      <c r="M544" s="70" t="s">
        <v>1053</v>
      </c>
      <c r="N544" s="70" t="s">
        <v>1053</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1047</v>
      </c>
      <c r="M558" s="211" t="s">
        <v>1051</v>
      </c>
      <c r="N558" s="211" t="s">
        <v>1051</v>
      </c>
    </row>
    <row r="559" spans="1:14" s="91" customFormat="1" ht="65.099999999999994"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45.3</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24.2</v>
      </c>
      <c r="M561" s="211" t="s">
        <v>533</v>
      </c>
      <c r="N561" s="211" t="s">
        <v>533</v>
      </c>
    </row>
    <row r="562" spans="1:14" s="91" customFormat="1" ht="34.5" customHeight="1">
      <c r="A562" s="251" t="s">
        <v>872</v>
      </c>
      <c r="B562" s="119"/>
      <c r="C562" s="209"/>
      <c r="D562" s="331" t="s">
        <v>992</v>
      </c>
      <c r="E562" s="342"/>
      <c r="F562" s="342"/>
      <c r="G562" s="342"/>
      <c r="H562" s="332"/>
      <c r="I562" s="343"/>
      <c r="J562" s="207"/>
      <c r="K562" s="210"/>
      <c r="L562" s="211">
        <v>17.600000000000001</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8.1999999999999993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8.6999999999999993</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14</v>
      </c>
      <c r="M565" s="211" t="s">
        <v>533</v>
      </c>
      <c r="N565" s="211" t="s">
        <v>533</v>
      </c>
    </row>
    <row r="566" spans="1:14" s="91" customFormat="1" ht="34.5" customHeight="1">
      <c r="A566" s="251" t="s">
        <v>876</v>
      </c>
      <c r="B566" s="119"/>
      <c r="C566" s="285"/>
      <c r="D566" s="331" t="s">
        <v>993</v>
      </c>
      <c r="E566" s="342"/>
      <c r="F566" s="342"/>
      <c r="G566" s="342"/>
      <c r="H566" s="332"/>
      <c r="I566" s="343"/>
      <c r="J566" s="213"/>
      <c r="K566" s="214"/>
      <c r="L566" s="211">
        <v>28.3</v>
      </c>
      <c r="M566" s="211" t="s">
        <v>533</v>
      </c>
      <c r="N566" s="211" t="s">
        <v>533</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30.6</v>
      </c>
      <c r="M568" s="211" t="s">
        <v>533</v>
      </c>
      <c r="N568" s="211" t="s">
        <v>533</v>
      </c>
    </row>
    <row r="569" spans="1:14" s="91" customFormat="1" ht="34.5" customHeight="1">
      <c r="A569" s="251" t="s">
        <v>878</v>
      </c>
      <c r="B569" s="119"/>
      <c r="C569" s="209"/>
      <c r="D569" s="331" t="s">
        <v>377</v>
      </c>
      <c r="E569" s="342"/>
      <c r="F569" s="342"/>
      <c r="G569" s="342"/>
      <c r="H569" s="332"/>
      <c r="I569" s="343"/>
      <c r="J569" s="207"/>
      <c r="K569" s="210"/>
      <c r="L569" s="211">
        <v>17.8</v>
      </c>
      <c r="M569" s="211" t="s">
        <v>533</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v>7.5</v>
      </c>
      <c r="M571" s="211" t="s">
        <v>533</v>
      </c>
      <c r="N571" s="211" t="s">
        <v>533</v>
      </c>
    </row>
    <row r="572" spans="1:14" s="91" customFormat="1" ht="34.5" customHeight="1">
      <c r="A572" s="251" t="s">
        <v>881</v>
      </c>
      <c r="B572" s="119"/>
      <c r="C572" s="209"/>
      <c r="D572" s="331" t="s">
        <v>380</v>
      </c>
      <c r="E572" s="342"/>
      <c r="F572" s="342"/>
      <c r="G572" s="342"/>
      <c r="H572" s="332"/>
      <c r="I572" s="343"/>
      <c r="J572" s="207"/>
      <c r="K572" s="210"/>
      <c r="L572" s="211">
        <v>0.4</v>
      </c>
      <c r="M572" s="211" t="s">
        <v>533</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1052</v>
      </c>
      <c r="N588" s="66" t="s">
        <v>1055</v>
      </c>
    </row>
    <row r="589" spans="1:22" s="1" customFormat="1" ht="20.25" customHeight="1">
      <c r="A589" s="243"/>
      <c r="C589" s="62"/>
      <c r="D589" s="3"/>
      <c r="E589" s="3"/>
      <c r="F589" s="3"/>
      <c r="G589" s="3"/>
      <c r="H589" s="287"/>
      <c r="I589" s="67" t="s">
        <v>36</v>
      </c>
      <c r="J589" s="68"/>
      <c r="K589" s="186"/>
      <c r="L589" s="70" t="s">
        <v>1049</v>
      </c>
      <c r="M589" s="70" t="s">
        <v>1053</v>
      </c>
      <c r="N589" s="70" t="s">
        <v>1053</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51</v>
      </c>
      <c r="K593" s="201" t="str">
        <f>IF(OR(COUNTIF(L593:N593,"未確認")&gt;0,COUNTIF(L593:N593,"*")&gt;0),"※","")</f>
        <v/>
      </c>
      <c r="L593" s="117">
        <v>51</v>
      </c>
      <c r="M593" s="117">
        <v>0</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3" t="s">
        <v>994</v>
      </c>
      <c r="D595" s="324"/>
      <c r="E595" s="324"/>
      <c r="F595" s="324"/>
      <c r="G595" s="324"/>
      <c r="H595" s="325"/>
      <c r="I595" s="340" t="s">
        <v>397</v>
      </c>
      <c r="J595" s="140">
        <v>1013</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93</v>
      </c>
      <c r="K596" s="201" t="str">
        <f>IF(OR(COUNTIF(L596:N596,"未確認")&gt;0,COUNTIF(L596:N596,"~*")&gt;0),"※","")</f>
        <v/>
      </c>
      <c r="L596" s="216"/>
      <c r="M596" s="216"/>
      <c r="N596" s="216"/>
    </row>
    <row r="597" spans="1:14" s="115" customFormat="1" ht="35.1" customHeight="1">
      <c r="A597" s="251" t="s">
        <v>897</v>
      </c>
      <c r="B597" s="84"/>
      <c r="C597" s="323" t="s">
        <v>995</v>
      </c>
      <c r="D597" s="324"/>
      <c r="E597" s="324"/>
      <c r="F597" s="324"/>
      <c r="G597" s="324"/>
      <c r="H597" s="325"/>
      <c r="I597" s="326" t="s">
        <v>400</v>
      </c>
      <c r="J597" s="140">
        <v>911</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109</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215</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t="str">
        <f t="shared" ref="J600:J605" si="26">IF(SUM(L600:N600)=0,IF(COUNTIF(L600:N600,"未確認")&gt;0,"未確認",IF(COUNTIF(L600:N600,"~*")&gt;0,"*",SUM(L600:N600))),SUM(L600:N600))</f>
        <v>*</v>
      </c>
      <c r="K600" s="201" t="str">
        <f t="shared" ref="K600:K605" si="27">IF(OR(COUNTIF(L600:N600,"未確認")&gt;0,COUNTIF(L600:N600,"*")&gt;0),"※","")</f>
        <v>※</v>
      </c>
      <c r="L600" s="117" t="s">
        <v>541</v>
      </c>
      <c r="M600" s="117">
        <v>0</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1052</v>
      </c>
      <c r="N611" s="66" t="s">
        <v>1055</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7" t="s">
        <v>998</v>
      </c>
      <c r="D614" s="318"/>
      <c r="E614" s="318"/>
      <c r="F614" s="318"/>
      <c r="G614" s="318"/>
      <c r="H614" s="319"/>
      <c r="I614" s="338"/>
      <c r="J614" s="116" t="str">
        <f t="shared" si="28"/>
        <v>*</v>
      </c>
      <c r="K614" s="201" t="str">
        <f t="shared" si="29"/>
        <v>※</v>
      </c>
      <c r="L614" s="117" t="s">
        <v>541</v>
      </c>
      <c r="M614" s="117" t="s">
        <v>541</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35" customHeight="1">
      <c r="A618" s="252" t="s">
        <v>911</v>
      </c>
      <c r="B618" s="115"/>
      <c r="C618" s="317" t="s">
        <v>1000</v>
      </c>
      <c r="D618" s="318"/>
      <c r="E618" s="318"/>
      <c r="F618" s="318"/>
      <c r="G618" s="318"/>
      <c r="H618" s="319"/>
      <c r="I618" s="138" t="s">
        <v>1028</v>
      </c>
      <c r="J618" s="116">
        <f t="shared" si="28"/>
        <v>26</v>
      </c>
      <c r="K618" s="201" t="str">
        <f t="shared" si="29"/>
        <v>※</v>
      </c>
      <c r="L618" s="117">
        <v>26</v>
      </c>
      <c r="M618" s="117">
        <v>0</v>
      </c>
      <c r="N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v>0</v>
      </c>
      <c r="M623" s="117" t="s">
        <v>541</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1052</v>
      </c>
      <c r="N629" s="66" t="s">
        <v>1055</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1053</v>
      </c>
      <c r="N630" s="70" t="s">
        <v>1053</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 customHeight="1">
      <c r="A632" s="252" t="s">
        <v>918</v>
      </c>
      <c r="B632" s="119"/>
      <c r="C632" s="320" t="s">
        <v>434</v>
      </c>
      <c r="D632" s="321"/>
      <c r="E632" s="321"/>
      <c r="F632" s="321"/>
      <c r="G632" s="321"/>
      <c r="H632" s="322"/>
      <c r="I632" s="122" t="s">
        <v>435</v>
      </c>
      <c r="J632" s="116">
        <f t="shared" si="30"/>
        <v>47</v>
      </c>
      <c r="K632" s="201" t="str">
        <f t="shared" si="31"/>
        <v/>
      </c>
      <c r="L632" s="117">
        <v>37</v>
      </c>
      <c r="M632" s="117">
        <v>10</v>
      </c>
      <c r="N632" s="117">
        <v>0</v>
      </c>
    </row>
    <row r="633" spans="1:22" s="118" customFormat="1" ht="57">
      <c r="A633" s="252" t="s">
        <v>919</v>
      </c>
      <c r="B633" s="119"/>
      <c r="C633" s="320" t="s">
        <v>436</v>
      </c>
      <c r="D633" s="321"/>
      <c r="E633" s="321"/>
      <c r="F633" s="321"/>
      <c r="G633" s="321"/>
      <c r="H633" s="322"/>
      <c r="I633" s="122" t="s">
        <v>437</v>
      </c>
      <c r="J633" s="116">
        <f t="shared" si="30"/>
        <v>27</v>
      </c>
      <c r="K633" s="201" t="str">
        <f t="shared" si="31"/>
        <v>※</v>
      </c>
      <c r="L633" s="117">
        <v>27</v>
      </c>
      <c r="M633" s="117" t="s">
        <v>541</v>
      </c>
      <c r="N633" s="117">
        <v>0</v>
      </c>
    </row>
    <row r="634" spans="1:22"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t="s">
        <v>541</v>
      </c>
      <c r="M634" s="117">
        <v>0</v>
      </c>
      <c r="N634" s="117">
        <v>0</v>
      </c>
    </row>
    <row r="635" spans="1:22" s="118" customFormat="1" ht="84" customHeight="1">
      <c r="A635" s="252" t="s">
        <v>921</v>
      </c>
      <c r="B635" s="119"/>
      <c r="C635" s="320" t="s">
        <v>440</v>
      </c>
      <c r="D635" s="321"/>
      <c r="E635" s="321"/>
      <c r="F635" s="321"/>
      <c r="G635" s="321"/>
      <c r="H635" s="322"/>
      <c r="I635" s="122" t="s">
        <v>441</v>
      </c>
      <c r="J635" s="116">
        <f t="shared" si="30"/>
        <v>18</v>
      </c>
      <c r="K635" s="201" t="str">
        <f t="shared" si="31"/>
        <v>※</v>
      </c>
      <c r="L635" s="117">
        <v>18</v>
      </c>
      <c r="M635" s="117" t="s">
        <v>541</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1052</v>
      </c>
      <c r="N644" s="66" t="s">
        <v>1055</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89</v>
      </c>
      <c r="K646" s="201" t="str">
        <f t="shared" ref="K646:K660" si="33">IF(OR(COUNTIF(L646:N646,"未確認")&gt;0,COUNTIF(L646:N646,"*")&gt;0),"※","")</f>
        <v/>
      </c>
      <c r="L646" s="117">
        <v>41</v>
      </c>
      <c r="M646" s="117">
        <v>33</v>
      </c>
      <c r="N646" s="117">
        <v>15</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20" t="s">
        <v>939</v>
      </c>
      <c r="F648" s="321"/>
      <c r="G648" s="321"/>
      <c r="H648" s="322"/>
      <c r="I648" s="122" t="s">
        <v>454</v>
      </c>
      <c r="J648" s="116">
        <f t="shared" si="32"/>
        <v>12</v>
      </c>
      <c r="K648" s="201" t="str">
        <f t="shared" si="33"/>
        <v>※</v>
      </c>
      <c r="L648" s="117" t="s">
        <v>541</v>
      </c>
      <c r="M648" s="117">
        <v>12</v>
      </c>
      <c r="N648" s="117" t="s">
        <v>541</v>
      </c>
    </row>
    <row r="649" spans="1:22" s="118" customFormat="1" ht="69.95" customHeight="1">
      <c r="A649" s="252" t="s">
        <v>928</v>
      </c>
      <c r="B649" s="84"/>
      <c r="C649" s="295"/>
      <c r="D649" s="297"/>
      <c r="E649" s="320" t="s">
        <v>940</v>
      </c>
      <c r="F649" s="321"/>
      <c r="G649" s="321"/>
      <c r="H649" s="322"/>
      <c r="I649" s="122" t="s">
        <v>456</v>
      </c>
      <c r="J649" s="116">
        <f t="shared" si="32"/>
        <v>11</v>
      </c>
      <c r="K649" s="201" t="str">
        <f t="shared" si="33"/>
        <v>※</v>
      </c>
      <c r="L649" s="117" t="s">
        <v>541</v>
      </c>
      <c r="M649" s="117">
        <v>11</v>
      </c>
      <c r="N649" s="117" t="s">
        <v>541</v>
      </c>
    </row>
    <row r="650" spans="1:22" s="118" customFormat="1" ht="84" customHeight="1">
      <c r="A650" s="252" t="s">
        <v>929</v>
      </c>
      <c r="B650" s="84"/>
      <c r="C650" s="295"/>
      <c r="D650" s="297"/>
      <c r="E650" s="320" t="s">
        <v>941</v>
      </c>
      <c r="F650" s="321"/>
      <c r="G650" s="321"/>
      <c r="H650" s="322"/>
      <c r="I650" s="122" t="s">
        <v>458</v>
      </c>
      <c r="J650" s="116">
        <f t="shared" si="32"/>
        <v>32</v>
      </c>
      <c r="K650" s="201" t="str">
        <f t="shared" si="33"/>
        <v>※</v>
      </c>
      <c r="L650" s="117">
        <v>32</v>
      </c>
      <c r="M650" s="117" t="s">
        <v>541</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t="s">
        <v>541</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69.95" customHeight="1">
      <c r="A655" s="252" t="s">
        <v>934</v>
      </c>
      <c r="B655" s="84"/>
      <c r="C655" s="320" t="s">
        <v>937</v>
      </c>
      <c r="D655" s="321"/>
      <c r="E655" s="321"/>
      <c r="F655" s="321"/>
      <c r="G655" s="321"/>
      <c r="H655" s="322"/>
      <c r="I655" s="122" t="s">
        <v>468</v>
      </c>
      <c r="J655" s="116">
        <f t="shared" si="32"/>
        <v>47</v>
      </c>
      <c r="K655" s="201" t="str">
        <f t="shared" si="33"/>
        <v>※</v>
      </c>
      <c r="L655" s="117">
        <v>36</v>
      </c>
      <c r="M655" s="117">
        <v>11</v>
      </c>
      <c r="N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c r="N657" s="117">
        <v>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1052</v>
      </c>
      <c r="N665" s="66" t="s">
        <v>1055</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1053</v>
      </c>
      <c r="N666" s="70" t="s">
        <v>1053</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1052</v>
      </c>
      <c r="N681" s="66" t="s">
        <v>1055</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1053</v>
      </c>
      <c r="N682" s="70" t="s">
        <v>1053</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IF(SUM(L683:N683)=0,IF(COUNTIF(L683:N683,"未確認")&gt;0,"未確認",IF(COUNTIF(L683:N683,"~*")&gt;0,"*",SUM(L683:N683))),SUM(L683:N683))</f>
        <v>50</v>
      </c>
      <c r="K683" s="201" t="str">
        <f>IF(OR(COUNTIF(L683:N683,"未確認")&gt;0,COUNTIF(L683:N683,"*")&gt;0),"※","")</f>
        <v/>
      </c>
      <c r="L683" s="117">
        <v>0</v>
      </c>
      <c r="M683" s="117">
        <v>0</v>
      </c>
      <c r="N683" s="117">
        <v>50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1052</v>
      </c>
      <c r="N691" s="66" t="s">
        <v>1055</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1053</v>
      </c>
      <c r="N692" s="70" t="s">
        <v>1053</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v>0</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68</v>
      </c>
      <c r="K694" s="201" t="str">
        <f>IF(OR(COUNTIF(L694:N694,"未確認")&gt;0,COUNTIF(L694:N694,"*")&gt;0),"※","")</f>
        <v/>
      </c>
      <c r="L694" s="117">
        <v>0</v>
      </c>
      <c r="M694" s="117">
        <v>68</v>
      </c>
      <c r="N694" s="117">
        <v>0</v>
      </c>
    </row>
    <row r="695" spans="1:22" s="118" customFormat="1" ht="69.95"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v>
      </c>
      <c r="L695" s="117" t="s">
        <v>541</v>
      </c>
      <c r="M695" s="117" t="s">
        <v>541</v>
      </c>
      <c r="N695" s="117">
        <v>10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1052</v>
      </c>
      <c r="N704" s="66" t="s">
        <v>1055</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1053</v>
      </c>
      <c r="N705" s="70" t="s">
        <v>1053</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618F4B8-4D93-4C84-963E-4556986C54C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2019-12-23T01:40:41Z</dcterms:modified>
</cp:coreProperties>
</file>