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808677B1-EBFF-4586-B45E-781BAAD02E5E}"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<sst xmlns="http://schemas.openxmlformats.org/spreadsheetml/2006/main" count="3432" uniqueCount="1063">
  <si>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</si>
  <si>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</si>
  <si>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</si>
  <si>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</si>
  <si>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</si>
  <si>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</si>
  <si>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</si>
  <si>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</si>
  <si>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</si>
  <si>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</si>
  <si>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</si>
  <si>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</si>
  <si>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</si>
  <si>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</si>
  <si>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</si>
  <si>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</si>
  <si>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</si>
  <si>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</si>
  <si>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</si>
  <si>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</si>
  <si>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</si>
  <si>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</si>
  <si>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</si>
  <si>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</si>
  <si>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</si>
  <si>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</si>
  <si>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</si>
  <si>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</si>
  <si>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</si>
  <si>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</si>
  <si>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</si>
  <si>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</si>
  <si>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</si>
  <si>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</si>
  <si>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</si>
  <si>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</si>
  <si>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</si>
  <si>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</si>
  <si>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</si>
  <si>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</si>
  <si>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</si>
  <si>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</si>
  <si>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</si>
  <si>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</si>
  <si>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</si>
  <si>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</si>
  <si>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</si>
  <si>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</si>
  <si>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</si>
  <si>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</si>
  <si>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</si>
  <si>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</si>
  <si>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</si>
  <si>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</si>
  <si>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</si>
  <si>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</si>
  <si>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</si>
  <si>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</si>
  <si>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</si>
  <si>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</si>
  <si>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</si>
  <si>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</si>
  <si>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</si>
  <si>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</si>
  <si>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</si>
  <si>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</si>
  <si>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</si>
  <si>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</si>
  <si>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</si>
  <si>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</si>
  <si>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</si>
  <si>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</si>
  <si>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</si>
  <si>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</si>
  <si>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</si>
  <si>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</si>
  <si>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</si>
  <si>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</si>
  <si>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</si>
  <si>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</si>
  <si>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</si>
  <si>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</si>
  <si>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</si>
  <si>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</si>
  <si>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</si>
  <si>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</si>
  <si>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</si>
  <si>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</si>
  <si>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</si>
  <si>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</si>
  <si>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</si>
  <si>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</si>
  <si>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</si>
  <si>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</si>
  <si>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</si>
  <si>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</si>
  <si>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</si>
  <si>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</si>
  <si>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</si>
  <si>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</si>
  <si>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</si>
  <si>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</si>
  <si>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</si>
  <si>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</si>
  <si>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</si>
  <si>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</si>
  <si>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</si>
  <si>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</si>
  <si>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</si>
  <si>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</si>
  <si>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</si>
  <si>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</si>
  <si>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</si>
  <si>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</si>
  <si>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</si>
  <si>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</si>
  <si>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</si>
  <si>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</si>
  <si>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</si>
  <si>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</si>
  <si>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</si>
  <si>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</si>
  <si>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</si>
  <si>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</si>
  <si>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</si>
  <si>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</si>
  <si>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</si>
  <si>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</si>
  <si>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</si>
  <si>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</si>
  <si>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</si>
  <si>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</si>
  <si>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</si>
  <si>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</si>
  <si>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</si>
  <si>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</si>
  <si>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</si>
  <si>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</si>
  <si>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</si>
  <si>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</si>
  <si>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</si>
  <si>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</si>
  <si>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</si>
  <si>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</si>
  <si>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</si>
  <si>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</si>
  <si>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</si>
  <si>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</si>
  <si>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</si>
  <si>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</si>
  <si>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</si>
  <si>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</si>
  <si>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</si>
  <si>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</si>
  <si>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</si>
  <si>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</si>
  <si>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</si>
  <si>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</si>
  <si>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</si>
  <si>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</si>
  <si>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</si>
  <si>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</si>
  <si>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</si>
  <si>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</si>
  <si>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</si>
  <si>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</si>
  <si>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</si>
  <si>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</si>
  <si>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</si>
  <si>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</si>
  <si>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</si>
  <si>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</si>
  <si>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</si>
  <si>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</si>
  <si>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</si>
  <si>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</si>
  <si>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</si>
  <si>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</si>
  <si>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</si>
  <si>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</si>
  <si>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</si>
  <si>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</si>
  <si>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</si>
  <si>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</si>
  <si>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</si>
  <si>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</si>
  <si>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</si>
  <si>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</si>
  <si>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</si>
  <si>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</si>
  <si>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</si>
  <si>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</si>
  <si>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</si>
  <si>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</si>
  <si>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</si>
  <si>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</si>
  <si>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</si>
  <si>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</si>
  <si>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</si>
  <si>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</si>
  <si>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</si>
  <si>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</si>
  <si>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</si>
  <si>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</si>
  <si>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</si>
  <si>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</si>
  <si>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</si>
  <si>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</si>
  <si>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</si>
  <si>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</si>
  <si>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</si>
  <si>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</si>
  <si>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</si>
  <si>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</si>
  <si>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</si>
  <si>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</si>
  <si>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</si>
  <si>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</si>
  <si>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</si>
  <si>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</si>
  <si>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</si>
  <si>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</si>
  <si>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</si>
  <si>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</si>
  <si>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</si>
  <si>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</si>
  <si>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</si>
  <si>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</si>
  <si>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</si>
  <si>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</si>
  <si>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</si>
  <si>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</si>
  <si>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</si>
  <si>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</si>
  <si>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</si>
  <si>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</si>
  <si>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</si>
  <si>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</si>
  <si>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</si>
  <si>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</si>
  <si>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</si>
  <si>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</si>
  <si>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</si>
  <si>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</si>
  <si>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</si>
  <si>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</si>
  <si>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</si>
  <si>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</si>
  <si>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</si>
  <si>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</si>
  <si>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</si>
  <si>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</si>
  <si>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</si>
  <si>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</si>
  <si>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</si>
  <si>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</si>
  <si>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</si>
  <si>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</si>
  <si>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</si>
  <si>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</si>
  <si>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</si>
  <si>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</si>
  <si>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</si>
  <si>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</si>
  <si>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</si>
  <si>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</si>
  <si>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</si>
  <si>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</si>
  <si>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</si>
  <si>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</si>
  <si>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</si>
  <si>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</si>
  <si>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</si>
  <si>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</si>
  <si>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</si>
  <si>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</si>
  <si>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</si>
  <si>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</si>
  <si>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</si>
  <si>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</si>
  <si>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</si>
  <si>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</si>
  <si>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</si>
  <si>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</si>
  <si>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</si>
  <si>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</si>
  <si>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</si>
  <si>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</si>
  <si>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</si>
  <si>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</si>
  <si>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</si>
  <si>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</si>
  <si>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</si>
  <si>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</si>
  <si>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</si>
  <si>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</si>
  <si>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</si>
  <si>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</si>
  <si>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</si>
  <si>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</si>
  <si>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</si>
  <si>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</si>
  <si>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</si>
  <si>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</si>
  <si>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</si>
  <si>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</si>
  <si>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</si>
  <si>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</si>
  <si>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</si>
  <si>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</si>
  <si>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</si>
  <si>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</si>
  <si>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</si>
  <si>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</si>
  <si>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</si>
  <si>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</si>
  <si>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</si>
  <si>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</si>
  <si>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</si>
  <si>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</si>
  <si>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</si>
  <si>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</si>
  <si>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</si>
  <si>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</si>
  <si>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</si>
  <si>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</si>
  <si>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</si>
  <si>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</si>
  <si>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</si>
  <si>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</si>
  <si>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</si>
  <si>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</si>
  <si>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</si>
  <si>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</si>
  <si>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</si>
  <si>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</si>
  <si>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</si>
  <si>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</si>
  <si>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</si>
  <si>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</si>
  <si>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</si>
  <si>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</si>
  <si>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</si>
  <si>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</si>
  <si>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</si>
  <si>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</si>
  <si>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</si>
  <si>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</si>
  <si>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</si>
  <si>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</si>
  <si>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</si>
  <si>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</si>
  <si>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</si>
  <si>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</si>
  <si>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</si>
  <si>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</si>
  <si>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</si>
  <si>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</si>
  <si>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</si>
  <si>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</si>
  <si>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</si>
  <si>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</si>
  <si>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</si>
  <si>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</si>
  <si>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</si>
  <si>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</si>
  <si>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</si>
  <si>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</si>
  <si>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</si>
  <si>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</si>
  <si>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</si>
  <si>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</si>
  <si>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</si>
  <si>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</si>
  <si>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</si>
  <si>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</si>
  <si>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</si>
  <si>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</si>
  <si>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</si>
  <si>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</si>
  <si>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</si>
  <si>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</si>
  <si>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</si>
  <si>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</si>
  <si>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</si>
  <si>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</si>
  <si>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</si>
  <si>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</si>
  <si>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</si>
  <si>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</si>
  <si>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</si>
  <si>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</si>
  <si>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</si>
  <si>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</si>
  <si>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</si>
  <si>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</si>
  <si>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</si>
  <si>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</si>
  <si>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</si>
  <si>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</si>
  <si>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</si>
  <si>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</si>
  <si>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</si>
  <si>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</si>
  <si>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</si>
  <si>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</si>
  <si>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</si>
  <si>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</si>
  <si>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</si>
  <si>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</si>
  <si>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</si>
  <si>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</si>
  <si>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</si>
  <si>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</si>
  <si>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</si>
  <si>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</si>
  <si>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</si>
  <si>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</si>
  <si>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</si>
  <si>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</si>
  <si>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</si>
  <si>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</si>
  <si>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</si>
  <si>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</si>
  <si>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</si>
  <si>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</si>
  <si>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</si>
  <si>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</si>
  <si>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</si>
  <si>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</si>
  <si>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</si>
  <si>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</si>
  <si>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</si>
  <si>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</si>
  <si>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</si>
  <si>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</si>
  <si>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</si>
  <si>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</si>
  <si>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</si>
  <si>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</si>
  <si>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</si>
  <si>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</si>
  <si>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</si>
  <si>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</si>
  <si>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</si>
  <si>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</si>
  <si>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</si>
  <si>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</si>
  <si>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</si>
  <si>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</si>
  <si>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</si>
  <si>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</si>
  <si>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</si>
  <si>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</si>
  <si>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</si>
  <si>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</si>
  <si>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</si>
  <si>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</si>
  <si>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</si>
  <si>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</si>
  <si>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</si>
  <si>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</si>
  <si>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</si>
  <si>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</si>
  <si>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</si>
  <si>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</si>
  <si>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</si>
  <si>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</si>
  <si>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</si>
  <si>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</si>
  <si>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</si>
  <si>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</si>
  <si>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</si>
  <si>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</si>
  <si>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</si>
  <si>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</si>
  <si>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</si>
  <si>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</si>
  <si>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</si>
  <si>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</si>
  <si>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</si>
  <si>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</si>
  <si>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</si>
  <si>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</si>
  <si>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</si>
  <si>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</si>
  <si>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</si>
  <si>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</si>
  <si>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</si>
  <si>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</si>
  <si>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</si>
  <si>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</si>
  <si>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</si>
  <si>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</si>
  <si>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</si>
  <si>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</si>
  <si>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</si>
  <si>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</si>
  <si>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</si>
  <si>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</si>
  <si>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</si>
  <si>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</si>
  <si>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</si>
  <si>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</si>
  <si>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</si>
  <si>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</si>
  <si>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</si>
  <si>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</si>
  <si>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</si>
  <si>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</si>
  <si>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</si>
  <si>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</si>
  <si>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</si>
  <si>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</si>
  <si>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</si>
  <si>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</si>
  <si>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</si>
  <si>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</si>
  <si>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</si>
  <si>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</si>
  <si>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</si>
  <si>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</si>
  <si>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</si>
  <si>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</si>
  <si>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</si>
  <si>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</si>
  <si>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</si>
  <si>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</si>
  <si>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</si>
  <si>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</si>
  <si>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</si>
  <si>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</si>
  <si>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</si>
  <si>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</si>
  <si>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</si>
  <si>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</si>
  <si>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</si>
  <si>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</si>
  <si>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</si>
  <si>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</si>
  <si>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</si>
  <si>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</si>
  <si>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</si>
  <si>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</si>
  <si>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</si>
  <si>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</si>
  <si>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</si>
  <si>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</si>
  <si>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</si>
  <si>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</si>
  <si>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</si>
  <si>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</si>
  <si>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</si>
  <si>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</si>
  <si>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</si>
  <si>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</si>
  <si>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</si>
  <si>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</si>
  <si>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</si>
  <si>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</si>
  <si>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</si>
  <si>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</si>
  <si>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</si>
  <si>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</si>
  <si>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</si>
  <si>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</si>
  <si>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</si>
  <si>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</si>
  <si>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</si>
  <si>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</si>
  <si>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</si>
  <si>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</si>
  <si>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</si>
  <si>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</si>
  <si>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</si>
  <si>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</si>
  <si>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</si>
  <si>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</si>
  <si>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</si>
  <si>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</si>
  <si>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</si>
  <si>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</si>
  <si>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</si>
  <si>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</si>
  <si>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</si>
  <si>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</si>
  <si>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</si>
  <si>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</si>
  <si>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</si>
  <si>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</si>
  <si>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</si>
  <si>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</si>
  <si>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</si>
  <si>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</si>
  <si>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</si>
  <si>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</si>
  <si>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</si>
  <si>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</si>
  <si>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</si>
  <si>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</si>
  <si>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</si>
  <si>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</si>
  <si>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</si>
  <si>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</si>
  <si>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</si>
  <si>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</si>
  <si>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</si>
  <si>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</si>
  <si>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</si>
  <si>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</si>
  <si>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</si>
  <si>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</si>
  <si>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</si>
  <si>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</si>
  <si>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</si>
  <si>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</si>
  <si>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</si>
  <si>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</si>
  <si>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</si>
  <si>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</si>
  <si>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</si>
  <si>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</si>
  <si>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</si>
  <si>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</si>
  <si>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</si>
  <si>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</si>
  <si>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</si>
  <si>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</si>
  <si>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</si>
  <si>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</si>
  <si>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</si>
  <si>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</si>
  <si>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</si>
  <si>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</si>
  <si>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</si>
  <si>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</si>
  <si>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</si>
  <si>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</si>
  <si>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</si>
  <si>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</si>
  <si>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</si>
  <si>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</si>
  <si>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</si>
  <si>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</si>
  <si>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</si>
  <si>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</si>
  <si>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</si>
  <si>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</si>
  <si>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</si>
  <si>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</si>
  <si>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</si>
  <si>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</si>
  <si>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</si>
  <si>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</si>
  <si>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</si>
  <si>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</si>
  <si>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</si>
  <si>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</si>
  <si>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</si>
  <si>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</si>
  <si>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</si>
  <si>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</si>
  <si>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</si>
  <si>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</si>
  <si>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</si>
  <si>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</si>
  <si>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</si>
  <si>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</si>
  <si>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</si>
  <si>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</si>
  <si>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</si>
  <si>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</si>
  <si>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</si>
  <si>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</si>
  <si>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</si>
  <si>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</si>
  <si>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</si>
  <si>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</si>
  <si>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</si>
  <si>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</si>
  <si>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</si>
  <si>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</si>
  <si>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</si>
  <si>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</si>
  <si>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</si>
  <si>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</si>
  <si>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</si>
  <si>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</si>
  <si>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</si>
  <si>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</si>
  <si>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</si>
  <si>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</si>
  <si>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</si>
  <si>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</si>
  <si>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</si>
  <si>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</si>
  <si>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</si>
  <si>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</si>
  <si>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</si>
  <si>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</si>
  <si>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</si>
  <si>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</si>
  <si>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</si>
  <si>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</si>
  <si>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</si>
  <si>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</si>
  <si>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</si>
  <si>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</si>
  <si>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</si>
  <si>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</si>
  <si>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</si>
  <si>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</si>
  <si>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</si>
  <si>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</si>
  <si>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</si>
  <si>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</si>
  <si>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</si>
  <si>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</si>
  <si>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</si>
  <si>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</si>
  <si>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</si>
  <si>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</si>
  <si>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</si>
  <si>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</si>
  <si>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</si>
  <si>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</si>
  <si>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</si>
  <si>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</si>
  <si>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</si>
  <si>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</si>
  <si>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</si>
  <si>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</si>
  <si>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</si>
  <si>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</si>
  <si>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</si>
  <si>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</si>
  <si>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</si>
  <si>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</si>
  <si>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</si>
  <si>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</si>
  <si>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</si>
  <si>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</si>
  <si>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</si>
  <si>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</si>
  <si>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</si>
  <si>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</si>
  <si>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</si>
  <si>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</si>
  <si>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</si>
  <si>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</si>
  <si>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</si>
  <si>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</si>
  <si>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</si>
  <si>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</si>
  <si>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</si>
  <si>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</si>
  <si>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</si>
  <si>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</si>
  <si>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</si>
  <si>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</si>
  <si>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</si>
  <si>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</si>
  <si>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</si>
  <si>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</si>
  <si>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</si>
  <si>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</si>
  <si>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</si>
  <si>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</si>
  <si>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</si>
  <si>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</si>
  <si>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</si>
  <si>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</si>
  <si>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</si>
  <si>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</si>
  <si>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</si>
  <si>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</si>
  <si>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</si>
  <si>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</si>
  <si>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</si>
  <si>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</si>
  <si>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</si>
  <si>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</si>
  <si>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</si>
  <si>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</si>
  <si>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</si>
  <si>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</si>
  <si>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</si>
  <si>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</si>
  <si>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</si>
  <si>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</si>
  <si>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</si>
  <si>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</si>
  <si>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</si>
  <si>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</si>
  <si>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</si>
  <si>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</si>
  <si>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</si>
  <si>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</si>
  <si>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</si>
  <si>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</si>
  <si>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</si>
  <si>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</si>
  <si>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</si>
  <si>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</si>
  <si>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</si>
  <si>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</si>
  <si>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</si>
  <si>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</si>
  <si>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</si>
  <si>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</si>
  <si>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</si>
  <si>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</si>
  <si>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</si>
  <si>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</si>
  <si>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</si>
  <si>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</si>
  <si>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</si>
  <si>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</si>
  <si>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</si>
  <si>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</si>
  <si>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</si>
  <si>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</si>
  <si>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</si>
  <si>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</si>
  <si>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</si>
  <si>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</si>
  <si>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</si>
  <si>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</si>
  <si>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</si>
  <si>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</si>
  <si>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</si>
  <si>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</si>
  <si>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</si>
  <si>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</si>
  <si>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</si>
  <si>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</si>
  <si>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</si>
  <si>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</si>
  <si>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</si>
  <si>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</si>
  <si>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</si>
  <si>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</si>
  <si>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</si>
  <si>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</si>
  <si>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</si>
  <si>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</si>
  <si>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</si>
  <si>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</si>
  <si>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</si>
  <si>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</si>
  <si>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</si>
  <si>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</si>
  <si>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</si>
  <si>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</si>
  <si>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</si>
  <si>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</si>
  <si>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</si>
  <si>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</si>
  <si>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</si>
  <si>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</si>
  <si>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</si>
  <si>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</si>
  <si>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</si>
  <si>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</si>
  <si>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</si>
  <si>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</si>
  <si>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</si>
  <si>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</si>
  <si>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</si>
  <si>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</si>
  <si>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</si>
  <si>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</si>
  <si>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</si>
  <si>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</si>
  <si>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</si>
  <si>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</si>
  <si>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</si>
  <si>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</si>
  <si>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</si>
  <si>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</si>
  <si>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</si>
  <si>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</si>
  <si>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</si>
  <si>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</si>
  <si>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</si>
  <si>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</si>
  <si>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</si>
  <si>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</si>
  <si>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</si>
  <si>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</si>
  <si>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</si>
  <si>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</si>
  <si>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</si>
  <si>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</si>
  <si>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</si>
  <si>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</si>
  <si>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</si>
  <si>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</si>
  <si>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</si>
  <si>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</si>
  <si>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</si>
  <si>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</si>
  <si>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</si>
  <si>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</si>
  <si>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</si>
  <si>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</si>
  <si>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</si>
  <si>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</si>
  <si>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</si>
  <si>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</si>
  <si>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</si>
  <si>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</si>
  <si>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</si>
  <si>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</si>
  <si>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</si>
  <si>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</si>
  <si>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</si>
  <si>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</si>
  <si>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</si>
  <si>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</si>
  <si>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</si>
  <si>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</si>
  <si>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</si>
  <si>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</si>
  <si>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</si>
  <si>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</si>
  <si>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</si>
  <si>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</si>
  <si>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</si>
  <si>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</si>
  <si>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</si>
  <si>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</si>
  <si>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</si>
  <si>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</si>
  <si>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</si>
  <si>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</si>
  <si>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</si>
  <si>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</si>
  <si>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</si>
  <si>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</si>
  <si>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</si>
  <si>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</si>
  <si>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</si>
  <si>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</si>
  <si>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</si>
  <si>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</si>
  <si>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</si>
  <si>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</si>
  <si>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</si>
  <si>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</si>
  <si>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</si>
  <si>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</si>
  <si>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</si>
  <si>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</si>
  <si>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</si>
  <si>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</si>
  <si>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</si>
  <si>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</si>
  <si>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</si>
  <si>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</si>
  <si>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</si>
  <si>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</si>
  <si>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</si>
  <si>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</si>
  <si>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</si>
  <si>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</si>
  <si>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</si>
  <si>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</si>
  <si>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</si>
  <si>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</si>
  <si>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</si>
  <si>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</si>
  <si>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</si>
  <si>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</si>
  <si>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</si>
  <si>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</si>
  <si>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</si>
  <si>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</si>
  <si>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</si>
  <si>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</si>
  <si>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</si>
  <si>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</si>
  <si>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</si>
  <si>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</si>
  <si>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</si>
  <si>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</si>
  <si>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</si>
  <si>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</si>
  <si>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</si>
  <si>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</si>
  <si>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</si>
  <si>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</si>
  <si>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</si>
  <si>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</si>
  <si>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</si>
  <si>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</si>
  <si>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</si>
  <si>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</si>
  <si>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</si>
  <si>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</si>
  <si>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</si>
  <si>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</si>
  <si>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</si>
  <si>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</si>
  <si>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</si>
  <si>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</si>
  <si>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</si>
  <si>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</si>
  <si>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</si>
  <si>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</si>
  <si>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</si>
  <si>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</si>
  <si>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</si>
  <si>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</si>
  <si>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</si>
  <si>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</si>
  <si>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</si>
  <si>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</si>
  <si>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</si>
  <si>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</si>
  <si>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</si>
  <si>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</si>
  <si>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</si>
  <si>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</si>
  <si>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</si>
  <si>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</si>
  <si>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</si>
  <si>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</si>
  <si>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</si>
  <si>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</si>
  <si>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</si>
  <si>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</si>
  <si>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</si>
  <si>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</si>
  <si>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</si>
  <si>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</si>
  <si>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</si>
  <si>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市立横手病院</t>
    <phoneticPr fontId="3"/>
  </si>
  <si>
    <t>〒013-8602 横手市根岸町５－３１</t>
    <phoneticPr fontId="3"/>
  </si>
  <si>
    <t>〇</t>
  </si>
  <si>
    <t>市町村</t>
  </si>
  <si>
    <t>複数の診療科で活用</t>
  </si>
  <si>
    <t>消化器内科（胃腸内科）</t>
  </si>
  <si>
    <t>産婦人科</t>
  </si>
  <si>
    <t>内科</t>
  </si>
  <si>
    <t>急性期一般入院料１</t>
  </si>
  <si>
    <t>ＤＰＣ標準病院群</t>
  </si>
  <si>
    <t>有</t>
  </si>
  <si>
    <t>看護必要度Ⅰ</t>
    <phoneticPr fontId="3"/>
  </si>
  <si>
    <t>2A病棟</t>
  </si>
  <si>
    <t>急性期機能</t>
  </si>
  <si>
    <t>循環器内科</t>
  </si>
  <si>
    <t>3A病棟</t>
  </si>
  <si>
    <t>外科</t>
  </si>
  <si>
    <t>泌尿器科</t>
  </si>
  <si>
    <t>眼科</t>
  </si>
  <si>
    <t>-</t>
    <phoneticPr fontId="3"/>
  </si>
  <si>
    <t>3B病棟</t>
  </si>
  <si>
    <t>3C病棟</t>
  </si>
  <si>
    <t>回復期機能</t>
  </si>
  <si>
    <t>整形外科</t>
  </si>
  <si>
    <t>4C病棟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</si>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</sst>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1052</v>
      </c>
      <c r="N9" s="282" t="s">
        <v>1057</v>
      </c>
      <c r="O9" s="282" t="s">
        <v>1058</v>
      </c>
      <c r="P9" s="282" t="s">
        <v>1061</v>
      </c>
    </row>
    <row r="10" spans="1:22" s="21" customFormat="1" ht="34.5" customHeight="1">
      <c r="A10" s="244" t="s">
        <v>606</v>
      </c>
      <c r="B10" s="17"/>
      <c r="C10" s="19"/>
      <c r="D10" s="19"/>
      <c r="E10" s="19"/>
      <c r="F10" s="19"/>
      <c r="G10" s="19"/>
      <c r="H10" s="20"/>
      <c r="I10" s="422" t="s">
        <v>2</v>
      </c>
      <c r="J10" s="422"/>
      <c r="K10" s="422"/>
      <c r="L10" s="25"/>
      <c r="M10" s="25"/>
      <c r="N10" s="25"/>
      <c r="O10" s="25"/>
      <c r="P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1052</v>
      </c>
      <c r="N22" s="282" t="s">
        <v>1057</v>
      </c>
      <c r="O22" s="282" t="s">
        <v>1058</v>
      </c>
      <c r="P22" s="282" t="s">
        <v>1061</v>
      </c>
    </row>
    <row r="23" spans="1:22" s="21" customFormat="1" ht="34.5" customHeight="1">
      <c r="A23" s="244" t="s">
        <v>607</v>
      </c>
      <c r="B23" s="17"/>
      <c r="C23" s="19"/>
      <c r="D23" s="19"/>
      <c r="E23" s="19"/>
      <c r="F23" s="19"/>
      <c r="G23" s="19"/>
      <c r="H23" s="20"/>
      <c r="I23" s="303" t="s">
        <v>2</v>
      </c>
      <c r="J23" s="304"/>
      <c r="K23" s="305"/>
      <c r="L23" s="25"/>
      <c r="M23" s="25"/>
      <c r="N23" s="25"/>
      <c r="O23" s="25"/>
      <c r="P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1052</v>
      </c>
      <c r="N35" s="282" t="s">
        <v>1057</v>
      </c>
      <c r="O35" s="282" t="s">
        <v>1058</v>
      </c>
      <c r="P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1052</v>
      </c>
      <c r="N44" s="282" t="s">
        <v>1057</v>
      </c>
      <c r="O44" s="282" t="s">
        <v>1058</v>
      </c>
      <c r="P44" s="282" t="s">
        <v>1061</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1052</v>
      </c>
      <c r="N89" s="262" t="s">
        <v>1057</v>
      </c>
      <c r="O89" s="262" t="s">
        <v>1058</v>
      </c>
      <c r="P89" s="262" t="s">
        <v>1061</v>
      </c>
    </row>
    <row r="90" spans="1:22" s="21" customFormat="1" ht="27">
      <c r="A90" s="243"/>
      <c r="B90" s="1"/>
      <c r="C90" s="3"/>
      <c r="D90" s="3"/>
      <c r="E90" s="3"/>
      <c r="F90" s="3"/>
      <c r="G90" s="3"/>
      <c r="H90" s="287"/>
      <c r="I90" s="67" t="s">
        <v>36</v>
      </c>
      <c r="J90" s="68"/>
      <c r="K90" s="69"/>
      <c r="L90" s="262" t="s">
        <v>1050</v>
      </c>
      <c r="M90" s="262" t="s">
        <v>1050</v>
      </c>
      <c r="N90" s="262" t="s">
        <v>1050</v>
      </c>
      <c r="O90" s="262" t="s">
        <v>1059</v>
      </c>
      <c r="P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1052</v>
      </c>
      <c r="N97" s="66" t="s">
        <v>1057</v>
      </c>
      <c r="O97" s="66" t="s">
        <v>1058</v>
      </c>
      <c r="P97" s="66" t="s">
        <v>1061</v>
      </c>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1059</v>
      </c>
      <c r="P98" s="70" t="s">
        <v>1062</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225</v>
      </c>
      <c r="K99" s="237" t="str">
        <f>IF(OR(COUNTIF(L99:P99,"未確認")&gt;0,COUNTIF(L99:P99,"~*")&gt;0),"※","")</f>
        <v/>
      </c>
      <c r="L99" s="258">
        <v>39</v>
      </c>
      <c r="M99" s="258">
        <v>49</v>
      </c>
      <c r="N99" s="258">
        <v>44</v>
      </c>
      <c r="O99" s="258">
        <v>47</v>
      </c>
      <c r="P99" s="258">
        <v>46</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225</v>
      </c>
      <c r="K101" s="237" t="str">
        <f>IF(OR(COUNTIF(L101:P101,"未確認")&gt;0,COUNTIF(L101:P101,"~*")&gt;0),"※","")</f>
        <v/>
      </c>
      <c r="L101" s="258">
        <v>39</v>
      </c>
      <c r="M101" s="258">
        <v>49</v>
      </c>
      <c r="N101" s="258">
        <v>44</v>
      </c>
      <c r="O101" s="258">
        <v>47</v>
      </c>
      <c r="P101" s="258">
        <v>46</v>
      </c>
    </row>
    <row r="102" spans="1:22" s="83" customFormat="1" ht="34.5" customHeight="1">
      <c r="A102" s="244" t="s">
        <v>610</v>
      </c>
      <c r="B102" s="84"/>
      <c r="C102" s="377"/>
      <c r="D102" s="379"/>
      <c r="E102" s="317" t="s">
        <v>612</v>
      </c>
      <c r="F102" s="318"/>
      <c r="G102" s="318"/>
      <c r="H102" s="319"/>
      <c r="I102" s="420"/>
      <c r="J102" s="256">
        <f t="shared" si="0"/>
        <v>225</v>
      </c>
      <c r="K102" s="237" t="str">
        <f t="shared" ref="K102:K111" si="1">IF(OR(COUNTIF(L101:P101,"未確認")&gt;0,COUNTIF(L101:P101,"~*")&gt;0),"※","")</f>
        <v/>
      </c>
      <c r="L102" s="258">
        <v>39</v>
      </c>
      <c r="M102" s="258">
        <v>49</v>
      </c>
      <c r="N102" s="258">
        <v>44</v>
      </c>
      <c r="O102" s="258">
        <v>47</v>
      </c>
      <c r="P102" s="258">
        <v>46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1057</v>
      </c>
      <c r="O118" s="66" t="s">
        <v>1058</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1059</v>
      </c>
      <c r="P119" s="70" t="s">
        <v>1062</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1053</v>
      </c>
      <c r="O121" s="98" t="s">
        <v>1042</v>
      </c>
      <c r="P121" s="98" t="s">
        <v>1060</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1054</v>
      </c>
      <c r="O122" s="98" t="s">
        <v>1051</v>
      </c>
      <c r="P122" s="98" t="s">
        <v>1042</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1055</v>
      </c>
      <c r="O123" s="98" t="s">
        <v>1044</v>
      </c>
      <c r="P123" s="98" t="s">
        <v>534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1057</v>
      </c>
      <c r="O129" s="66" t="s">
        <v>1058</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1059</v>
      </c>
      <c r="P130" s="70" t="s">
        <v>1062</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v>
      </c>
      <c r="P131" s="98" t="s">
        <v>1045</v>
      </c>
    </row>
    <row r="132" spans="1:22" s="83" customFormat="1" ht="34.5" customHeight="1">
      <c r="A132" s="244" t="s">
        <v>621</v>
      </c>
      <c r="B132" s="84"/>
      <c r="C132" s="295"/>
      <c r="D132" s="297"/>
      <c r="E132" s="320" t="s">
        <v>58</v>
      </c>
      <c r="F132" s="321"/>
      <c r="G132" s="321"/>
      <c r="H132" s="322"/>
      <c r="I132" s="389"/>
      <c r="J132" s="101"/>
      <c r="K132" s="102"/>
      <c r="L132" s="82">
        <v>39</v>
      </c>
      <c r="M132" s="82">
        <v>49</v>
      </c>
      <c r="N132" s="82">
        <v>44</v>
      </c>
      <c r="O132" s="82">
        <v>47</v>
      </c>
      <c r="P132" s="82">
        <v>46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1057</v>
      </c>
      <c r="O143" s="66" t="s">
        <v>1058</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1059</v>
      </c>
      <c r="P144" s="70" t="s">
        <v>1062</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434</v>
      </c>
      <c r="K145" s="264" t="str">
        <f t="shared" ref="K145:K176" si="3">IF(OR(COUNTIF(L145:P145,"未確認")&gt;0,COUNTIF(L145:P145,"~*")&gt;0),"※","")</f>
        <v/>
      </c>
      <c r="L145" s="117">
        <v>82</v>
      </c>
      <c r="M145" s="117">
        <v>125</v>
      </c>
      <c r="N145" s="117">
        <v>125</v>
      </c>
      <c r="O145" s="117">
        <v>0</v>
      </c>
      <c r="P145" s="117">
        <v>102</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89</v>
      </c>
      <c r="K201" s="264" t="str">
        <f t="shared" si="5"/>
        <v/>
      </c>
      <c r="L201" s="117">
        <v>0</v>
      </c>
      <c r="M201" s="117">
        <v>0</v>
      </c>
      <c r="N201" s="117">
        <v>0</v>
      </c>
      <c r="O201" s="117">
        <v>89</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1057</v>
      </c>
      <c r="O226" s="66" t="s">
        <v>1058</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1059</v>
      </c>
      <c r="P227" s="70" t="s">
        <v>1062</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1057</v>
      </c>
      <c r="O234" s="66" t="s">
        <v>1058</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1059</v>
      </c>
      <c r="P235" s="70" t="s">
        <v>1062</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1057</v>
      </c>
      <c r="O244" s="66" t="s">
        <v>1058</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1059</v>
      </c>
      <c r="P245" s="70" t="s">
        <v>1062</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1057</v>
      </c>
      <c r="O253" s="66" t="s">
        <v>1058</v>
      </c>
      <c r="P253" s="66" t="s">
        <v>1061</v>
      </c>
      <c r="Q253" s="8"/>
      <c r="R253" s="8"/>
      <c r="S253" s="8"/>
      <c r="T253" s="8"/>
      <c r="U253" s="8"/>
      <c r="V253" s="8"/>
    </row>
    <row r="254" spans="1:22" ht="27">
      <c r="A254" s="243"/>
      <c r="B254" s="1"/>
      <c r="C254" s="62"/>
      <c r="D254" s="3"/>
      <c r="F254" s="3"/>
      <c r="G254" s="3"/>
      <c r="H254" s="287"/>
      <c r="I254" s="67" t="s">
        <v>36</v>
      </c>
      <c r="J254" s="68"/>
      <c r="K254" s="79"/>
      <c r="L254" s="70" t="s">
        <v>1050</v>
      </c>
      <c r="M254" s="137" t="s">
        <v>1050</v>
      </c>
      <c r="N254" s="137" t="s">
        <v>1050</v>
      </c>
      <c r="O254" s="137" t="s">
        <v>1059</v>
      </c>
      <c r="P254" s="137" t="s">
        <v>1062</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1057</v>
      </c>
      <c r="O263" s="66" t="s">
        <v>1058</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1059</v>
      </c>
      <c r="P264" s="70" t="s">
        <v>1062</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31</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122</v>
      </c>
      <c r="K269" s="81" t="str">
        <f t="shared" si="8"/>
        <v/>
      </c>
      <c r="L269" s="147">
        <v>20</v>
      </c>
      <c r="M269" s="147">
        <v>28</v>
      </c>
      <c r="N269" s="147">
        <v>28</v>
      </c>
      <c r="O269" s="147">
        <v>22</v>
      </c>
      <c r="P269" s="147">
        <v>24</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v>
      </c>
      <c r="M270" s="148">
        <v>0</v>
      </c>
      <c r="N270" s="148">
        <v>0</v>
      </c>
      <c r="O270" s="148">
        <v>0.6</v>
      </c>
      <c r="P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row>
    <row r="274" spans="1:16" s="83" customFormat="1" ht="34.5" customHeight="1">
      <c r="A274" s="249" t="s">
        <v>727</v>
      </c>
      <c r="B274" s="120"/>
      <c r="C274" s="372"/>
      <c r="D274" s="372"/>
      <c r="E274" s="372"/>
      <c r="F274" s="372"/>
      <c r="G274" s="371" t="s">
        <v>148</v>
      </c>
      <c r="H274" s="371"/>
      <c r="I274" s="404"/>
      <c r="J274" s="266">
        <f t="shared" si="9"/>
        <v>31.6</v>
      </c>
      <c r="K274" s="81" t="str">
        <f t="shared" si="8"/>
        <v/>
      </c>
      <c r="L274" s="148">
        <v>5.9</v>
      </c>
      <c r="M274" s="148">
        <v>5.9</v>
      </c>
      <c r="N274" s="148">
        <v>5.6</v>
      </c>
      <c r="O274" s="148">
        <v>8.3000000000000007</v>
      </c>
      <c r="P274" s="148">
        <v>5.9</v>
      </c>
    </row>
    <row r="275" spans="1:16" s="83" customFormat="1" ht="34.5" customHeight="1">
      <c r="A275" s="249" t="s">
        <v>728</v>
      </c>
      <c r="B275" s="120"/>
      <c r="C275" s="371" t="s">
        <v>153</v>
      </c>
      <c r="D275" s="372"/>
      <c r="E275" s="372"/>
      <c r="F275" s="372"/>
      <c r="G275" s="371" t="s">
        <v>146</v>
      </c>
      <c r="H275" s="371"/>
      <c r="I275" s="404"/>
      <c r="J275" s="266">
        <f t="shared" si="9"/>
        <v>6</v>
      </c>
      <c r="K275" s="81" t="str">
        <f t="shared" si="8"/>
        <v/>
      </c>
      <c r="L275" s="147">
        <v>6</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1</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4</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13.1</v>
      </c>
      <c r="N298" s="148">
        <v>1.8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4.4000000000000004</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12.6</v>
      </c>
      <c r="N302" s="148">
        <v>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1057</v>
      </c>
      <c r="O322" s="66" t="s">
        <v>1058</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1059</v>
      </c>
      <c r="P323" s="137" t="s">
        <v>1062</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1.1000000000000001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0.4</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0.2</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1057</v>
      </c>
      <c r="O342" s="66" t="s">
        <v>1058</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1059</v>
      </c>
      <c r="P343" s="137" t="s">
        <v>1062</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1057</v>
      </c>
      <c r="O367" s="66" t="s">
        <v>1058</v>
      </c>
      <c r="P367" s="66" t="s">
        <v>1061</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1059</v>
      </c>
      <c r="P368" s="137" t="s">
        <v>1062</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1057</v>
      </c>
      <c r="O390" s="66" t="s">
        <v>1058</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1059</v>
      </c>
      <c r="P391" s="70" t="s">
        <v>1062</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5795</v>
      </c>
      <c r="K392" s="81" t="str">
        <f t="shared" ref="K392:K397" si="12">IF(OR(COUNTIF(L392:P392,"未確認")&gt;0,COUNTIF(L392:P392,"~*")&gt;0),"※","")</f>
        <v/>
      </c>
      <c r="L392" s="147">
        <v>1348</v>
      </c>
      <c r="M392" s="147">
        <v>1167</v>
      </c>
      <c r="N392" s="147">
        <v>1259</v>
      </c>
      <c r="O392" s="147">
        <v>1015</v>
      </c>
      <c r="P392" s="147">
        <v>1006</v>
      </c>
    </row>
    <row r="393" spans="1:22" s="83" customFormat="1" ht="34.5" customHeight="1">
      <c r="A393" s="249" t="s">
        <v>773</v>
      </c>
      <c r="B393" s="84"/>
      <c r="C393" s="370"/>
      <c r="D393" s="380"/>
      <c r="E393" s="320" t="s">
        <v>224</v>
      </c>
      <c r="F393" s="321"/>
      <c r="G393" s="321"/>
      <c r="H393" s="322"/>
      <c r="I393" s="343"/>
      <c r="J393" s="140">
        <f t="shared" si="11"/>
        <v>2572</v>
      </c>
      <c r="K393" s="81" t="str">
        <f t="shared" si="12"/>
        <v/>
      </c>
      <c r="L393" s="147">
        <v>359</v>
      </c>
      <c r="M393" s="147">
        <v>347</v>
      </c>
      <c r="N393" s="147">
        <v>703</v>
      </c>
      <c r="O393" s="147">
        <v>863</v>
      </c>
      <c r="P393" s="147">
        <v>300</v>
      </c>
    </row>
    <row r="394" spans="1:22" s="83" customFormat="1" ht="34.5" customHeight="1">
      <c r="A394" s="250" t="s">
        <v>774</v>
      </c>
      <c r="B394" s="84"/>
      <c r="C394" s="370"/>
      <c r="D394" s="381"/>
      <c r="E394" s="320" t="s">
        <v>225</v>
      </c>
      <c r="F394" s="321"/>
      <c r="G394" s="321"/>
      <c r="H394" s="322"/>
      <c r="I394" s="343"/>
      <c r="J394" s="140">
        <f t="shared" si="11"/>
        <v>1771</v>
      </c>
      <c r="K394" s="81" t="str">
        <f t="shared" si="12"/>
        <v/>
      </c>
      <c r="L394" s="147">
        <v>352</v>
      </c>
      <c r="M394" s="147">
        <v>495</v>
      </c>
      <c r="N394" s="147">
        <v>406</v>
      </c>
      <c r="O394" s="147">
        <v>0</v>
      </c>
      <c r="P394" s="147">
        <v>518</v>
      </c>
    </row>
    <row r="395" spans="1:22" s="83" customFormat="1" ht="34.5" customHeight="1">
      <c r="A395" s="250" t="s">
        <v>775</v>
      </c>
      <c r="B395" s="84"/>
      <c r="C395" s="370"/>
      <c r="D395" s="382"/>
      <c r="E395" s="320" t="s">
        <v>226</v>
      </c>
      <c r="F395" s="321"/>
      <c r="G395" s="321"/>
      <c r="H395" s="322"/>
      <c r="I395" s="343"/>
      <c r="J395" s="140">
        <f t="shared" si="11"/>
        <v>1452</v>
      </c>
      <c r="K395" s="81" t="str">
        <f t="shared" si="12"/>
        <v/>
      </c>
      <c r="L395" s="147">
        <v>637</v>
      </c>
      <c r="M395" s="147">
        <v>325</v>
      </c>
      <c r="N395" s="147">
        <v>150</v>
      </c>
      <c r="O395" s="147">
        <v>152</v>
      </c>
      <c r="P395" s="147">
        <v>188</v>
      </c>
    </row>
    <row r="396" spans="1:22" s="83" customFormat="1" ht="34.5" customHeight="1">
      <c r="A396" s="250" t="s">
        <v>776</v>
      </c>
      <c r="B396" s="1"/>
      <c r="C396" s="370"/>
      <c r="D396" s="320" t="s">
        <v>227</v>
      </c>
      <c r="E396" s="321"/>
      <c r="F396" s="321"/>
      <c r="G396" s="321"/>
      <c r="H396" s="322"/>
      <c r="I396" s="343"/>
      <c r="J396" s="140">
        <f t="shared" si="11"/>
        <v>64811</v>
      </c>
      <c r="K396" s="81" t="str">
        <f t="shared" si="12"/>
        <v/>
      </c>
      <c r="L396" s="147">
        <v>11002</v>
      </c>
      <c r="M396" s="147">
        <v>14008</v>
      </c>
      <c r="N396" s="147">
        <v>13144</v>
      </c>
      <c r="O396" s="147">
        <v>13423</v>
      </c>
      <c r="P396" s="147">
        <v>13234</v>
      </c>
    </row>
    <row r="397" spans="1:22" s="83" customFormat="1" ht="34.5" customHeight="1">
      <c r="A397" s="250" t="s">
        <v>777</v>
      </c>
      <c r="B397" s="119"/>
      <c r="C397" s="370"/>
      <c r="D397" s="320" t="s">
        <v>228</v>
      </c>
      <c r="E397" s="321"/>
      <c r="F397" s="321"/>
      <c r="G397" s="321"/>
      <c r="H397" s="322"/>
      <c r="I397" s="344"/>
      <c r="J397" s="140">
        <f t="shared" si="11"/>
        <v>5770</v>
      </c>
      <c r="K397" s="81" t="str">
        <f t="shared" si="12"/>
        <v/>
      </c>
      <c r="L397" s="147">
        <v>1338</v>
      </c>
      <c r="M397" s="147">
        <v>1152</v>
      </c>
      <c r="N397" s="147">
        <v>1223</v>
      </c>
      <c r="O397" s="147">
        <v>1039</v>
      </c>
      <c r="P397" s="147">
        <v>1018</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1057</v>
      </c>
      <c r="O403" s="66" t="s">
        <v>1058</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1059</v>
      </c>
      <c r="P404" s="70" t="s">
        <v>1062</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5795</v>
      </c>
      <c r="K405" s="81" t="str">
        <f t="shared" ref="K405:K422" si="14">IF(OR(COUNTIF(L405:P405,"未確認")&gt;0,COUNTIF(L405:P405,"~*")&gt;0),"※","")</f>
        <v/>
      </c>
      <c r="L405" s="147">
        <v>1348</v>
      </c>
      <c r="M405" s="147">
        <v>1167</v>
      </c>
      <c r="N405" s="147">
        <v>1259</v>
      </c>
      <c r="O405" s="147">
        <v>1015</v>
      </c>
      <c r="P405" s="147">
        <v>1006</v>
      </c>
    </row>
    <row r="406" spans="1:22" s="83" customFormat="1" ht="34.5" customHeight="1">
      <c r="A406" s="251" t="s">
        <v>779</v>
      </c>
      <c r="B406" s="119"/>
      <c r="C406" s="369"/>
      <c r="D406" s="375" t="s">
        <v>233</v>
      </c>
      <c r="E406" s="377" t="s">
        <v>234</v>
      </c>
      <c r="F406" s="378"/>
      <c r="G406" s="378"/>
      <c r="H406" s="379"/>
      <c r="I406" s="361"/>
      <c r="J406" s="140">
        <f t="shared" si="13"/>
        <v>1094</v>
      </c>
      <c r="K406" s="81" t="str">
        <f t="shared" si="14"/>
        <v/>
      </c>
      <c r="L406" s="147">
        <v>3</v>
      </c>
      <c r="M406" s="147">
        <v>8</v>
      </c>
      <c r="N406" s="147">
        <v>60</v>
      </c>
      <c r="O406" s="147">
        <v>1015</v>
      </c>
      <c r="P406" s="147">
        <v>8</v>
      </c>
    </row>
    <row r="407" spans="1:22" s="83" customFormat="1" ht="34.5" customHeight="1">
      <c r="A407" s="251" t="s">
        <v>780</v>
      </c>
      <c r="B407" s="119"/>
      <c r="C407" s="369"/>
      <c r="D407" s="369"/>
      <c r="E407" s="320" t="s">
        <v>235</v>
      </c>
      <c r="F407" s="321"/>
      <c r="G407" s="321"/>
      <c r="H407" s="322"/>
      <c r="I407" s="361"/>
      <c r="J407" s="140">
        <f t="shared" si="13"/>
        <v>4244</v>
      </c>
      <c r="K407" s="81" t="str">
        <f t="shared" si="14"/>
        <v/>
      </c>
      <c r="L407" s="147">
        <v>1009</v>
      </c>
      <c r="M407" s="147">
        <v>1100</v>
      </c>
      <c r="N407" s="147">
        <v>1162</v>
      </c>
      <c r="O407" s="147">
        <v>0</v>
      </c>
      <c r="P407" s="147">
        <v>973</v>
      </c>
    </row>
    <row r="408" spans="1:22" s="83" customFormat="1" ht="34.5" customHeight="1">
      <c r="A408" s="251" t="s">
        <v>781</v>
      </c>
      <c r="B408" s="119"/>
      <c r="C408" s="369"/>
      <c r="D408" s="369"/>
      <c r="E408" s="320" t="s">
        <v>236</v>
      </c>
      <c r="F408" s="321"/>
      <c r="G408" s="321"/>
      <c r="H408" s="322"/>
      <c r="I408" s="361"/>
      <c r="J408" s="140">
        <f t="shared" si="13"/>
        <v>5</v>
      </c>
      <c r="K408" s="81" t="str">
        <f t="shared" si="14"/>
        <v/>
      </c>
      <c r="L408" s="147">
        <v>0</v>
      </c>
      <c r="M408" s="147">
        <v>2</v>
      </c>
      <c r="N408" s="147">
        <v>3</v>
      </c>
      <c r="O408" s="147">
        <v>0</v>
      </c>
      <c r="P408" s="147">
        <v>0</v>
      </c>
    </row>
    <row r="409" spans="1:22" s="83" customFormat="1" ht="34.5" customHeight="1">
      <c r="A409" s="251" t="s">
        <v>782</v>
      </c>
      <c r="B409" s="119"/>
      <c r="C409" s="369"/>
      <c r="D409" s="369"/>
      <c r="E409" s="317" t="s">
        <v>989</v>
      </c>
      <c r="F409" s="318"/>
      <c r="G409" s="318"/>
      <c r="H409" s="319"/>
      <c r="I409" s="361"/>
      <c r="J409" s="140">
        <f t="shared" si="13"/>
        <v>183</v>
      </c>
      <c r="K409" s="81" t="str">
        <f t="shared" si="14"/>
        <v/>
      </c>
      <c r="L409" s="147">
        <v>67</v>
      </c>
      <c r="M409" s="147">
        <v>57</v>
      </c>
      <c r="N409" s="147">
        <v>34</v>
      </c>
      <c r="O409" s="147">
        <v>0</v>
      </c>
      <c r="P409" s="147">
        <v>25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269</v>
      </c>
      <c r="K411" s="81" t="str">
        <f t="shared" si="14"/>
        <v/>
      </c>
      <c r="L411" s="147">
        <v>269</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5770</v>
      </c>
      <c r="K413" s="81" t="str">
        <f t="shared" si="14"/>
        <v/>
      </c>
      <c r="L413" s="147">
        <v>1338</v>
      </c>
      <c r="M413" s="147">
        <v>1152</v>
      </c>
      <c r="N413" s="147">
        <v>1223</v>
      </c>
      <c r="O413" s="147">
        <v>1039</v>
      </c>
      <c r="P413" s="147">
        <v>1018</v>
      </c>
    </row>
    <row r="414" spans="1:22" s="83" customFormat="1" ht="34.5" customHeight="1">
      <c r="A414" s="251" t="s">
        <v>787</v>
      </c>
      <c r="B414" s="119"/>
      <c r="C414" s="369"/>
      <c r="D414" s="375" t="s">
        <v>240</v>
      </c>
      <c r="E414" s="377" t="s">
        <v>241</v>
      </c>
      <c r="F414" s="378"/>
      <c r="G414" s="378"/>
      <c r="H414" s="379"/>
      <c r="I414" s="361"/>
      <c r="J414" s="140">
        <f t="shared" si="13"/>
        <v>990</v>
      </c>
      <c r="K414" s="81" t="str">
        <f t="shared" si="14"/>
        <v/>
      </c>
      <c r="L414" s="147">
        <v>254</v>
      </c>
      <c r="M414" s="147">
        <v>340</v>
      </c>
      <c r="N414" s="147">
        <v>231</v>
      </c>
      <c r="O414" s="147">
        <v>9</v>
      </c>
      <c r="P414" s="147">
        <v>156</v>
      </c>
    </row>
    <row r="415" spans="1:22" s="83" customFormat="1" ht="34.5" customHeight="1">
      <c r="A415" s="251" t="s">
        <v>788</v>
      </c>
      <c r="B415" s="119"/>
      <c r="C415" s="369"/>
      <c r="D415" s="369"/>
      <c r="E415" s="320" t="s">
        <v>242</v>
      </c>
      <c r="F415" s="321"/>
      <c r="G415" s="321"/>
      <c r="H415" s="322"/>
      <c r="I415" s="361"/>
      <c r="J415" s="140">
        <f t="shared" si="13"/>
        <v>4054</v>
      </c>
      <c r="K415" s="81" t="str">
        <f t="shared" si="14"/>
        <v/>
      </c>
      <c r="L415" s="147">
        <v>981</v>
      </c>
      <c r="M415" s="147">
        <v>677</v>
      </c>
      <c r="N415" s="147">
        <v>900</v>
      </c>
      <c r="O415" s="147">
        <v>686</v>
      </c>
      <c r="P415" s="147">
        <v>810</v>
      </c>
    </row>
    <row r="416" spans="1:22" s="83" customFormat="1" ht="34.5" customHeight="1">
      <c r="A416" s="251" t="s">
        <v>789</v>
      </c>
      <c r="B416" s="119"/>
      <c r="C416" s="369"/>
      <c r="D416" s="369"/>
      <c r="E416" s="320" t="s">
        <v>243</v>
      </c>
      <c r="F416" s="321"/>
      <c r="G416" s="321"/>
      <c r="H416" s="322"/>
      <c r="I416" s="361"/>
      <c r="J416" s="140">
        <f t="shared" si="13"/>
        <v>76</v>
      </c>
      <c r="K416" s="81" t="str">
        <f t="shared" si="14"/>
        <v/>
      </c>
      <c r="L416" s="147">
        <v>14</v>
      </c>
      <c r="M416" s="147">
        <v>11</v>
      </c>
      <c r="N416" s="147">
        <v>10</v>
      </c>
      <c r="O416" s="147">
        <v>28</v>
      </c>
      <c r="P416" s="147">
        <v>13</v>
      </c>
    </row>
    <row r="417" spans="1:22" s="83" customFormat="1" ht="34.5" customHeight="1">
      <c r="A417" s="251" t="s">
        <v>790</v>
      </c>
      <c r="B417" s="119"/>
      <c r="C417" s="369"/>
      <c r="D417" s="369"/>
      <c r="E417" s="320" t="s">
        <v>244</v>
      </c>
      <c r="F417" s="321"/>
      <c r="G417" s="321"/>
      <c r="H417" s="322"/>
      <c r="I417" s="361"/>
      <c r="J417" s="140">
        <f t="shared" si="13"/>
        <v>43</v>
      </c>
      <c r="K417" s="81" t="str">
        <f t="shared" si="14"/>
        <v/>
      </c>
      <c r="L417" s="147">
        <v>3</v>
      </c>
      <c r="M417" s="147">
        <v>1</v>
      </c>
      <c r="N417" s="147">
        <v>1</v>
      </c>
      <c r="O417" s="147">
        <v>37</v>
      </c>
      <c r="P417" s="147">
        <v>1</v>
      </c>
    </row>
    <row r="418" spans="1:22" s="83" customFormat="1" ht="34.5" customHeight="1">
      <c r="A418" s="251" t="s">
        <v>791</v>
      </c>
      <c r="B418" s="119"/>
      <c r="C418" s="369"/>
      <c r="D418" s="369"/>
      <c r="E418" s="320" t="s">
        <v>245</v>
      </c>
      <c r="F418" s="321"/>
      <c r="G418" s="321"/>
      <c r="H418" s="322"/>
      <c r="I418" s="361"/>
      <c r="J418" s="140">
        <f t="shared" si="13"/>
        <v>153</v>
      </c>
      <c r="K418" s="81" t="str">
        <f t="shared" si="14"/>
        <v/>
      </c>
      <c r="L418" s="147">
        <v>24</v>
      </c>
      <c r="M418" s="147">
        <v>14</v>
      </c>
      <c r="N418" s="147">
        <v>5</v>
      </c>
      <c r="O418" s="147">
        <v>98</v>
      </c>
      <c r="P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212</v>
      </c>
      <c r="K420" s="81" t="str">
        <f t="shared" si="14"/>
        <v/>
      </c>
      <c r="L420" s="147">
        <v>14</v>
      </c>
      <c r="M420" s="147">
        <v>16</v>
      </c>
      <c r="N420" s="147">
        <v>14</v>
      </c>
      <c r="O420" s="147">
        <v>152</v>
      </c>
      <c r="P420" s="147">
        <v>16</v>
      </c>
    </row>
    <row r="421" spans="1:22" s="83" customFormat="1" ht="34.5" customHeight="1">
      <c r="A421" s="251" t="s">
        <v>794</v>
      </c>
      <c r="B421" s="119"/>
      <c r="C421" s="369"/>
      <c r="D421" s="369"/>
      <c r="E421" s="320" t="s">
        <v>247</v>
      </c>
      <c r="F421" s="321"/>
      <c r="G421" s="321"/>
      <c r="H421" s="322"/>
      <c r="I421" s="361"/>
      <c r="J421" s="140">
        <f t="shared" si="13"/>
        <v>242</v>
      </c>
      <c r="K421" s="81" t="str">
        <f t="shared" si="14"/>
        <v/>
      </c>
      <c r="L421" s="147">
        <v>48</v>
      </c>
      <c r="M421" s="147">
        <v>93</v>
      </c>
      <c r="N421" s="147">
        <v>62</v>
      </c>
      <c r="O421" s="147">
        <v>29</v>
      </c>
      <c r="P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1057</v>
      </c>
      <c r="O428" s="66" t="s">
        <v>1058</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1059</v>
      </c>
      <c r="P429" s="70" t="s">
        <v>1062</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4780</v>
      </c>
      <c r="K430" s="193" t="str">
        <f>IF(OR(COUNTIF(L430:P430,"未確認")&gt;0,COUNTIF(L430:P430,"~*")&gt;0),"※","")</f>
        <v/>
      </c>
      <c r="L430" s="147">
        <v>1084</v>
      </c>
      <c r="M430" s="147">
        <v>812</v>
      </c>
      <c r="N430" s="147">
        <v>992</v>
      </c>
      <c r="O430" s="147">
        <v>1030</v>
      </c>
      <c r="P430" s="147">
        <v>862</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v>
      </c>
      <c r="K431" s="193" t="str">
        <f>IF(OR(COUNTIF(L431:P431,"未確認")&gt;0,COUNTIF(L431:P431,"~*")&gt;0),"※","")</f>
        <v/>
      </c>
      <c r="L431" s="147">
        <v>0</v>
      </c>
      <c r="M431" s="147">
        <v>0</v>
      </c>
      <c r="N431" s="147">
        <v>0</v>
      </c>
      <c r="O431" s="147">
        <v>1</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39</v>
      </c>
      <c r="K432" s="193" t="str">
        <f>IF(OR(COUNTIF(L432:P432,"未確認")&gt;0,COUNTIF(L432:P432,"~*")&gt;0),"※","")</f>
        <v/>
      </c>
      <c r="L432" s="147">
        <v>4</v>
      </c>
      <c r="M432" s="147">
        <v>4</v>
      </c>
      <c r="N432" s="147">
        <v>12</v>
      </c>
      <c r="O432" s="147">
        <v>17</v>
      </c>
      <c r="P432" s="147">
        <v>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4740</v>
      </c>
      <c r="K433" s="193" t="str">
        <f>IF(OR(COUNTIF(L433:P433,"未確認")&gt;0,COUNTIF(L433:P433,"~*")&gt;0),"※","")</f>
        <v/>
      </c>
      <c r="L433" s="147">
        <v>1080</v>
      </c>
      <c r="M433" s="147">
        <v>808</v>
      </c>
      <c r="N433" s="147">
        <v>980</v>
      </c>
      <c r="O433" s="147">
        <v>1012</v>
      </c>
      <c r="P433" s="147">
        <v>860</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1057</v>
      </c>
      <c r="O441" s="66" t="s">
        <v>1058</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1059</v>
      </c>
      <c r="P442" s="70" t="s">
        <v>1062</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1057</v>
      </c>
      <c r="O466" s="66" t="s">
        <v>1058</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1059</v>
      </c>
      <c r="P467" s="70" t="s">
        <v>1062</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160</v>
      </c>
      <c r="K468" s="201" t="str">
        <f t="shared" ref="K468:K475" si="16">IF(OR(COUNTIF(L468:P468,"未確認")&gt;0,COUNTIF(L468:P468,"*")&gt;0),"※","")</f>
        <v>※</v>
      </c>
      <c r="L468" s="117">
        <v>24</v>
      </c>
      <c r="M468" s="117">
        <v>39</v>
      </c>
      <c r="N468" s="117">
        <v>51</v>
      </c>
      <c r="O468" s="117" t="s">
        <v>541</v>
      </c>
      <c r="P468" s="117">
        <v>46</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t="s">
        <v>541</v>
      </c>
      <c r="N469" s="117" t="s">
        <v>541</v>
      </c>
      <c r="O469" s="117" t="s">
        <v>541</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33</v>
      </c>
      <c r="K470" s="201" t="str">
        <f t="shared" si="16"/>
        <v/>
      </c>
      <c r="L470" s="117">
        <v>0</v>
      </c>
      <c r="M470" s="117">
        <v>0</v>
      </c>
      <c r="N470" s="117">
        <v>0</v>
      </c>
      <c r="O470" s="117">
        <v>0</v>
      </c>
      <c r="P470" s="117">
        <v>33</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t="s">
        <v>541</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t="s">
        <v>541</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t="s">
        <v>541</v>
      </c>
      <c r="M476" s="117" t="s">
        <v>541</v>
      </c>
      <c r="N476" s="117" t="s">
        <v>541</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68</v>
      </c>
      <c r="K477" s="201" t="str">
        <f t="shared" ref="K477:K496" si="18">IF(OR(COUNTIF(L477:P477,"未確認")&gt;0,COUNTIF(L477:P477,"*")&gt;0),"※","")</f>
        <v>※</v>
      </c>
      <c r="L477" s="117" t="s">
        <v>541</v>
      </c>
      <c r="M477" s="117">
        <v>34</v>
      </c>
      <c r="N477" s="117">
        <v>34</v>
      </c>
      <c r="O477" s="117" t="s">
        <v>541</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47</v>
      </c>
      <c r="K481" s="201" t="str">
        <f t="shared" si="18"/>
        <v>※</v>
      </c>
      <c r="L481" s="117" t="s">
        <v>541</v>
      </c>
      <c r="M481" s="117">
        <v>0</v>
      </c>
      <c r="N481" s="117">
        <v>28</v>
      </c>
      <c r="O481" s="117">
        <v>0</v>
      </c>
      <c r="P481" s="117">
        <v>19</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21</v>
      </c>
      <c r="K483" s="201" t="str">
        <f t="shared" si="18"/>
        <v/>
      </c>
      <c r="L483" s="117">
        <v>0</v>
      </c>
      <c r="M483" s="117">
        <v>0</v>
      </c>
      <c r="N483" s="117">
        <v>0</v>
      </c>
      <c r="O483" s="117">
        <v>0</v>
      </c>
      <c r="P483" s="117">
        <v>21</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22</v>
      </c>
      <c r="K490" s="201" t="str">
        <f t="shared" si="18"/>
        <v/>
      </c>
      <c r="L490" s="117">
        <v>0</v>
      </c>
      <c r="M490" s="117">
        <v>0</v>
      </c>
      <c r="N490" s="117">
        <v>22</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14</v>
      </c>
      <c r="K496" s="201" t="str">
        <f t="shared" si="18"/>
        <v>※</v>
      </c>
      <c r="L496" s="117" t="s">
        <v>541</v>
      </c>
      <c r="M496" s="117">
        <v>0</v>
      </c>
      <c r="N496" s="117">
        <v>14</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1057</v>
      </c>
      <c r="O502" s="66" t="s">
        <v>1058</v>
      </c>
      <c r="P502" s="66" t="s">
        <v>1061</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1059</v>
      </c>
      <c r="P503" s="70" t="s">
        <v>1062</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12</v>
      </c>
      <c r="K504" s="201" t="str">
        <f t="shared" ref="K504:K511" si="21">IF(OR(COUNTIF(L504:P504,"未確認")&gt;0,COUNTIF(L504:P504,"*")&gt;0),"※","")</f>
        <v>※</v>
      </c>
      <c r="L504" s="117" t="s">
        <v>541</v>
      </c>
      <c r="M504" s="117" t="s">
        <v>541</v>
      </c>
      <c r="N504" s="117">
        <v>12</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75</v>
      </c>
      <c r="K505" s="201" t="str">
        <f t="shared" si="21"/>
        <v/>
      </c>
      <c r="L505" s="117">
        <v>11</v>
      </c>
      <c r="M505" s="117">
        <v>21</v>
      </c>
      <c r="N505" s="117">
        <v>31</v>
      </c>
      <c r="O505" s="117">
        <v>0</v>
      </c>
      <c r="P505" s="117">
        <v>12</v>
      </c>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f t="shared" si="20"/>
        <v>24</v>
      </c>
      <c r="K508" s="201" t="str">
        <f t="shared" si="21"/>
        <v>※</v>
      </c>
      <c r="L508" s="117" t="s">
        <v>541</v>
      </c>
      <c r="M508" s="117" t="s">
        <v>541</v>
      </c>
      <c r="N508" s="117">
        <v>24</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row>
    <row r="510" spans="1:22" s="118" customFormat="1" ht="69.95" customHeight="1">
      <c r="A510" s="252" t="s">
        <v>840</v>
      </c>
      <c r="B510" s="204"/>
      <c r="C510" s="320" t="s">
        <v>320</v>
      </c>
      <c r="D510" s="321"/>
      <c r="E510" s="321"/>
      <c r="F510" s="321"/>
      <c r="G510" s="321"/>
      <c r="H510" s="322"/>
      <c r="I510" s="122" t="s">
        <v>321</v>
      </c>
      <c r="J510" s="116">
        <f t="shared" si="20"/>
        <v>12</v>
      </c>
      <c r="K510" s="201" t="str">
        <f t="shared" si="21"/>
        <v>※</v>
      </c>
      <c r="L510" s="117" t="s">
        <v>541</v>
      </c>
      <c r="M510" s="117" t="s">
        <v>541</v>
      </c>
      <c r="N510" s="117">
        <v>12</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1057</v>
      </c>
      <c r="O514" s="66" t="s">
        <v>1058</v>
      </c>
      <c r="P514" s="66" t="s">
        <v>1061</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1059</v>
      </c>
      <c r="P515" s="70" t="s">
        <v>1062</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1057</v>
      </c>
      <c r="O520" s="66" t="s">
        <v>1058</v>
      </c>
      <c r="P520" s="66" t="s">
        <v>1061</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1059</v>
      </c>
      <c r="P521" s="70" t="s">
        <v>1062</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1057</v>
      </c>
      <c r="O525" s="66" t="s">
        <v>1058</v>
      </c>
      <c r="P525" s="66" t="s">
        <v>1061</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1059</v>
      </c>
      <c r="P526" s="70" t="s">
        <v>1062</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13</v>
      </c>
      <c r="K527" s="201" t="str">
        <f>IF(OR(COUNTIF(L527:P527,"未確認")&gt;0,COUNTIF(L527:P527,"*")&gt;0),"※","")</f>
        <v/>
      </c>
      <c r="L527" s="117">
        <v>13</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1057</v>
      </c>
      <c r="O530" s="66" t="s">
        <v>1058</v>
      </c>
      <c r="P530" s="66" t="s">
        <v>1061</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1059</v>
      </c>
      <c r="P531" s="70" t="s">
        <v>1062</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1057</v>
      </c>
      <c r="O543" s="66" t="s">
        <v>1058</v>
      </c>
      <c r="P543" s="66" t="s">
        <v>1061</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1059</v>
      </c>
      <c r="P544" s="70" t="s">
        <v>1062</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1056</v>
      </c>
      <c r="O558" s="211" t="s">
        <v>1056</v>
      </c>
      <c r="P558" s="211" t="s">
        <v>1048</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61.6</v>
      </c>
      <c r="M560" s="211">
        <v>48.4</v>
      </c>
      <c r="N560" s="211">
        <v>58.4</v>
      </c>
      <c r="O560" s="211">
        <v>30.3</v>
      </c>
      <c r="P560" s="211">
        <v>45.7</v>
      </c>
    </row>
    <row r="561" spans="1:16" s="91" customFormat="1" ht="34.5" customHeight="1">
      <c r="A561" s="251" t="s">
        <v>871</v>
      </c>
      <c r="B561" s="119"/>
      <c r="C561" s="209"/>
      <c r="D561" s="331" t="s">
        <v>377</v>
      </c>
      <c r="E561" s="342"/>
      <c r="F561" s="342"/>
      <c r="G561" s="342"/>
      <c r="H561" s="332"/>
      <c r="I561" s="343"/>
      <c r="J561" s="207"/>
      <c r="K561" s="210"/>
      <c r="L561" s="211">
        <v>44.2</v>
      </c>
      <c r="M561" s="211">
        <v>34.5</v>
      </c>
      <c r="N561" s="211">
        <v>46</v>
      </c>
      <c r="O561" s="211">
        <v>15.8</v>
      </c>
      <c r="P561" s="211">
        <v>21.1</v>
      </c>
    </row>
    <row r="562" spans="1:16" s="91" customFormat="1" ht="34.5" customHeight="1">
      <c r="A562" s="251" t="s">
        <v>872</v>
      </c>
      <c r="B562" s="119"/>
      <c r="C562" s="209"/>
      <c r="D562" s="331" t="s">
        <v>992</v>
      </c>
      <c r="E562" s="342"/>
      <c r="F562" s="342"/>
      <c r="G562" s="342"/>
      <c r="H562" s="332"/>
      <c r="I562" s="343"/>
      <c r="J562" s="207"/>
      <c r="K562" s="210"/>
      <c r="L562" s="211">
        <v>38.6</v>
      </c>
      <c r="M562" s="211">
        <v>23.3</v>
      </c>
      <c r="N562" s="211">
        <v>22.7</v>
      </c>
      <c r="O562" s="211">
        <v>9.3000000000000007</v>
      </c>
      <c r="P562" s="211">
        <v>21</v>
      </c>
    </row>
    <row r="563" spans="1:16" s="91" customFormat="1" ht="34.5" customHeight="1">
      <c r="A563" s="251" t="s">
        <v>873</v>
      </c>
      <c r="B563" s="119"/>
      <c r="C563" s="209"/>
      <c r="D563" s="331" t="s">
        <v>379</v>
      </c>
      <c r="E563" s="342"/>
      <c r="F563" s="342"/>
      <c r="G563" s="342"/>
      <c r="H563" s="332"/>
      <c r="I563" s="343"/>
      <c r="J563" s="207"/>
      <c r="K563" s="210"/>
      <c r="L563" s="211">
        <v>18.5</v>
      </c>
      <c r="M563" s="211">
        <v>12</v>
      </c>
      <c r="N563" s="211">
        <v>25.2</v>
      </c>
      <c r="O563" s="211">
        <v>1.3</v>
      </c>
      <c r="P563" s="211">
        <v>9.9</v>
      </c>
    </row>
    <row r="564" spans="1:16" s="91" customFormat="1" ht="34.5" customHeight="1">
      <c r="A564" s="251" t="s">
        <v>874</v>
      </c>
      <c r="B564" s="119"/>
      <c r="C564" s="209"/>
      <c r="D564" s="331" t="s">
        <v>380</v>
      </c>
      <c r="E564" s="342"/>
      <c r="F564" s="342"/>
      <c r="G564" s="342"/>
      <c r="H564" s="332"/>
      <c r="I564" s="343"/>
      <c r="J564" s="207"/>
      <c r="K564" s="210"/>
      <c r="L564" s="211">
        <v>5.3</v>
      </c>
      <c r="M564" s="211">
        <v>2.6</v>
      </c>
      <c r="N564" s="211">
        <v>10.199999999999999</v>
      </c>
      <c r="O564" s="211">
        <v>0</v>
      </c>
      <c r="P564" s="211">
        <v>12.1</v>
      </c>
    </row>
    <row r="565" spans="1:16" s="91" customFormat="1" ht="34.5" customHeight="1">
      <c r="A565" s="251" t="s">
        <v>875</v>
      </c>
      <c r="B565" s="119"/>
      <c r="C565" s="280"/>
      <c r="D565" s="331" t="s">
        <v>869</v>
      </c>
      <c r="E565" s="342"/>
      <c r="F565" s="342"/>
      <c r="G565" s="342"/>
      <c r="H565" s="332"/>
      <c r="I565" s="343"/>
      <c r="J565" s="207"/>
      <c r="K565" s="210"/>
      <c r="L565" s="211">
        <v>38.9</v>
      </c>
      <c r="M565" s="211">
        <v>16.100000000000001</v>
      </c>
      <c r="N565" s="211">
        <v>5.6</v>
      </c>
      <c r="O565" s="211">
        <v>15.2</v>
      </c>
      <c r="P565" s="211">
        <v>23.6</v>
      </c>
    </row>
    <row r="566" spans="1:16" s="91" customFormat="1" ht="34.5" customHeight="1">
      <c r="A566" s="251" t="s">
        <v>876</v>
      </c>
      <c r="B566" s="119"/>
      <c r="C566" s="285"/>
      <c r="D566" s="331" t="s">
        <v>993</v>
      </c>
      <c r="E566" s="342"/>
      <c r="F566" s="342"/>
      <c r="G566" s="342"/>
      <c r="H566" s="332"/>
      <c r="I566" s="343"/>
      <c r="J566" s="213"/>
      <c r="K566" s="214"/>
      <c r="L566" s="211">
        <v>54.2</v>
      </c>
      <c r="M566" s="211">
        <v>29.8</v>
      </c>
      <c r="N566" s="211">
        <v>36.799999999999997</v>
      </c>
      <c r="O566" s="211">
        <v>20.8</v>
      </c>
      <c r="P566" s="211">
        <v>39.700000000000003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c r="P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1057</v>
      </c>
      <c r="O588" s="66" t="s">
        <v>1058</v>
      </c>
      <c r="P588" s="66" t="s">
        <v>1061</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1059</v>
      </c>
      <c r="P589" s="70" t="s">
        <v>1062</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v>0</v>
      </c>
      <c r="O591" s="117">
        <v>0</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176</v>
      </c>
      <c r="K593" s="201" t="str">
        <f>IF(OR(COUNTIF(L593:P593,"未確認")&gt;0,COUNTIF(L593:P593,"*")&gt;0),"※","")</f>
        <v/>
      </c>
      <c r="L593" s="117">
        <v>30</v>
      </c>
      <c r="M593" s="117">
        <v>57</v>
      </c>
      <c r="N593" s="117">
        <v>37</v>
      </c>
      <c r="O593" s="117">
        <v>0</v>
      </c>
      <c r="P593" s="117">
        <v>52</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t="s">
        <v>541</v>
      </c>
      <c r="M594" s="117" t="s">
        <v>541</v>
      </c>
      <c r="N594" s="117">
        <v>0</v>
      </c>
      <c r="O594" s="117">
        <v>0</v>
      </c>
      <c r="P594" s="117">
        <v>0</v>
      </c>
    </row>
    <row r="595" spans="1:16" s="115" customFormat="1" ht="35.1" customHeight="1">
      <c r="A595" s="251" t="s">
        <v>895</v>
      </c>
      <c r="B595" s="84"/>
      <c r="C595" s="323" t="s">
        <v>994</v>
      </c>
      <c r="D595" s="324"/>
      <c r="E595" s="324"/>
      <c r="F595" s="324"/>
      <c r="G595" s="324"/>
      <c r="H595" s="325"/>
      <c r="I595" s="340" t="s">
        <v>397</v>
      </c>
      <c r="J595" s="140">
        <v>4197</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232</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5067</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509</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1111</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t="s">
        <v>541</v>
      </c>
      <c r="N600" s="117">
        <v>0</v>
      </c>
      <c r="O600" s="117">
        <v>0</v>
      </c>
      <c r="P600" s="117">
        <v>0</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row>
    <row r="603" spans="1:16"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t="s">
        <v>541</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1057</v>
      </c>
      <c r="O611" s="66" t="s">
        <v>1058</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1059</v>
      </c>
      <c r="P612" s="70" t="s">
        <v>1062</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79</v>
      </c>
      <c r="K618" s="201" t="str">
        <f t="shared" si="29"/>
        <v/>
      </c>
      <c r="L618" s="117">
        <v>0</v>
      </c>
      <c r="M618" s="117">
        <v>0</v>
      </c>
      <c r="N618" s="117">
        <v>0</v>
      </c>
      <c r="O618" s="117">
        <v>79</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69.95" customHeight="1">
      <c r="A622" s="252" t="s">
        <v>915</v>
      </c>
      <c r="B622" s="119"/>
      <c r="C622" s="320" t="s">
        <v>427</v>
      </c>
      <c r="D622" s="321"/>
      <c r="E622" s="321"/>
      <c r="F622" s="321"/>
      <c r="G622" s="321"/>
      <c r="H622" s="322"/>
      <c r="I622" s="122" t="s">
        <v>428</v>
      </c>
      <c r="J622" s="116">
        <f t="shared" si="28"/>
        <v>28</v>
      </c>
      <c r="K622" s="201" t="str">
        <f t="shared" si="29"/>
        <v>※</v>
      </c>
      <c r="L622" s="117" t="s">
        <v>541</v>
      </c>
      <c r="M622" s="117" t="s">
        <v>541</v>
      </c>
      <c r="N622" s="117">
        <v>10</v>
      </c>
      <c r="O622" s="117">
        <v>0</v>
      </c>
      <c r="P622" s="117">
        <v>18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1057</v>
      </c>
      <c r="O629" s="66" t="s">
        <v>1058</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1059</v>
      </c>
      <c r="P630" s="70" t="s">
        <v>1062</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14</v>
      </c>
      <c r="K631" s="201" t="str">
        <f t="shared" ref="K631:K638" si="31">IF(OR(COUNTIF(L631:P631,"未確認")&gt;0,COUNTIF(L631:P631,"*")&gt;0),"※","")</f>
        <v>※</v>
      </c>
      <c r="L631" s="117" t="s">
        <v>541</v>
      </c>
      <c r="M631" s="117">
        <v>14</v>
      </c>
      <c r="N631" s="117" t="s">
        <v>541</v>
      </c>
      <c r="O631" s="117">
        <v>0</v>
      </c>
      <c r="P631" s="117" t="s">
        <v>541</v>
      </c>
    </row>
    <row r="632" spans="1:22" s="118" customFormat="1" ht="56.1" customHeight="1">
      <c r="A632" s="252" t="s">
        <v>918</v>
      </c>
      <c r="B632" s="119"/>
      <c r="C632" s="320" t="s">
        <v>434</v>
      </c>
      <c r="D632" s="321"/>
      <c r="E632" s="321"/>
      <c r="F632" s="321"/>
      <c r="G632" s="321"/>
      <c r="H632" s="322"/>
      <c r="I632" s="122" t="s">
        <v>435</v>
      </c>
      <c r="J632" s="116">
        <f t="shared" si="30"/>
        <v>158</v>
      </c>
      <c r="K632" s="201" t="str">
        <f t="shared" si="31"/>
        <v/>
      </c>
      <c r="L632" s="117">
        <v>35</v>
      </c>
      <c r="M632" s="117">
        <v>36</v>
      </c>
      <c r="N632" s="117">
        <v>48</v>
      </c>
      <c r="O632" s="117">
        <v>0</v>
      </c>
      <c r="P632" s="117">
        <v>39</v>
      </c>
    </row>
    <row r="633" spans="1:22" s="118" customFormat="1" ht="57">
      <c r="A633" s="252" t="s">
        <v>919</v>
      </c>
      <c r="B633" s="119"/>
      <c r="C633" s="320" t="s">
        <v>436</v>
      </c>
      <c r="D633" s="321"/>
      <c r="E633" s="321"/>
      <c r="F633" s="321"/>
      <c r="G633" s="321"/>
      <c r="H633" s="322"/>
      <c r="I633" s="122" t="s">
        <v>437</v>
      </c>
      <c r="J633" s="116">
        <f t="shared" si="30"/>
        <v>93</v>
      </c>
      <c r="K633" s="201" t="str">
        <f t="shared" si="31"/>
        <v/>
      </c>
      <c r="L633" s="117">
        <v>16</v>
      </c>
      <c r="M633" s="117">
        <v>26</v>
      </c>
      <c r="N633" s="117">
        <v>22</v>
      </c>
      <c r="O633" s="117">
        <v>0</v>
      </c>
      <c r="P633" s="117">
        <v>29</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v>0</v>
      </c>
      <c r="P634" s="117" t="s">
        <v>541</v>
      </c>
    </row>
    <row r="635" spans="1:22" s="118" customFormat="1" ht="84" customHeight="1">
      <c r="A635" s="252" t="s">
        <v>921</v>
      </c>
      <c r="B635" s="119"/>
      <c r="C635" s="320" t="s">
        <v>440</v>
      </c>
      <c r="D635" s="321"/>
      <c r="E635" s="321"/>
      <c r="F635" s="321"/>
      <c r="G635" s="321"/>
      <c r="H635" s="322"/>
      <c r="I635" s="122" t="s">
        <v>441</v>
      </c>
      <c r="J635" s="116">
        <f t="shared" si="30"/>
        <v>33</v>
      </c>
      <c r="K635" s="201" t="str">
        <f t="shared" si="31"/>
        <v>※</v>
      </c>
      <c r="L635" s="117" t="s">
        <v>541</v>
      </c>
      <c r="M635" s="117">
        <v>10</v>
      </c>
      <c r="N635" s="117">
        <v>23</v>
      </c>
      <c r="O635" s="117">
        <v>0</v>
      </c>
      <c r="P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v>0</v>
      </c>
      <c r="P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1057</v>
      </c>
      <c r="O644" s="66" t="s">
        <v>1058</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1059</v>
      </c>
      <c r="P645" s="70" t="s">
        <v>1062</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97</v>
      </c>
      <c r="K646" s="201" t="str">
        <f t="shared" ref="K646:K660" si="33">IF(OR(COUNTIF(L646:P646,"未確認")&gt;0,COUNTIF(L646:P646,"*")&gt;0),"※","")</f>
        <v>※</v>
      </c>
      <c r="L646" s="117" t="s">
        <v>541</v>
      </c>
      <c r="M646" s="117">
        <v>13</v>
      </c>
      <c r="N646" s="117">
        <v>37</v>
      </c>
      <c r="O646" s="117">
        <v>0</v>
      </c>
      <c r="P646" s="117">
        <v>47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c r="P648" s="117" t="s">
        <v>541</v>
      </c>
    </row>
    <row r="649" spans="1:22" s="118" customFormat="1" ht="69.95" customHeight="1">
      <c r="A649" s="252" t="s">
        <v>928</v>
      </c>
      <c r="B649" s="84"/>
      <c r="C649" s="295"/>
      <c r="D649" s="297"/>
      <c r="E649" s="320" t="s">
        <v>940</v>
      </c>
      <c r="F649" s="321"/>
      <c r="G649" s="321"/>
      <c r="H649" s="322"/>
      <c r="I649" s="122" t="s">
        <v>456</v>
      </c>
      <c r="J649" s="116">
        <f t="shared" si="32"/>
        <v>24</v>
      </c>
      <c r="K649" s="201" t="str">
        <f t="shared" si="33"/>
        <v>※</v>
      </c>
      <c r="L649" s="117" t="s">
        <v>541</v>
      </c>
      <c r="M649" s="117" t="s">
        <v>541</v>
      </c>
      <c r="N649" s="117">
        <v>24</v>
      </c>
      <c r="O649" s="117">
        <v>0</v>
      </c>
      <c r="P649" s="117" t="s">
        <v>541</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v>
      </c>
      <c r="L650" s="117" t="s">
        <v>541</v>
      </c>
      <c r="M650" s="117" t="s">
        <v>541</v>
      </c>
      <c r="N650" s="117" t="s">
        <v>541</v>
      </c>
      <c r="O650" s="117">
        <v>0</v>
      </c>
      <c r="P650" s="117">
        <v>35</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c r="P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76</v>
      </c>
      <c r="K655" s="201" t="str">
        <f t="shared" si="33"/>
        <v>※</v>
      </c>
      <c r="L655" s="117" t="s">
        <v>541</v>
      </c>
      <c r="M655" s="117" t="s">
        <v>541</v>
      </c>
      <c r="N655" s="117">
        <v>34</v>
      </c>
      <c r="O655" s="117">
        <v>0</v>
      </c>
      <c r="P655" s="117">
        <v>42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61</v>
      </c>
      <c r="K657" s="201" t="str">
        <f t="shared" si="33"/>
        <v>※</v>
      </c>
      <c r="L657" s="117" t="s">
        <v>541</v>
      </c>
      <c r="M657" s="117" t="s">
        <v>541</v>
      </c>
      <c r="N657" s="117">
        <v>29</v>
      </c>
      <c r="O657" s="117">
        <v>0</v>
      </c>
      <c r="P657" s="117">
        <v>32</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1057</v>
      </c>
      <c r="O665" s="66" t="s">
        <v>1058</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1059</v>
      </c>
      <c r="P666" s="70" t="s">
        <v>1062</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1057</v>
      </c>
      <c r="O681" s="66" t="s">
        <v>1058</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1059</v>
      </c>
      <c r="P682" s="70" t="s">
        <v>1062</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v>0</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1057</v>
      </c>
      <c r="O691" s="66" t="s">
        <v>1058</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1059</v>
      </c>
      <c r="P692" s="70" t="s">
        <v>1062</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1057</v>
      </c>
      <c r="O704" s="66" t="s">
        <v>1058</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1059</v>
      </c>
      <c r="P705" s="70" t="s">
        <v>1062</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FC4DAB0-CA98-4DED-92FE-6C985E8E6B0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2019-12-23T01:40:40Z</dcterms:modified>
</cp:coreProperties>
</file>