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２WEB\"/>
    </mc:Choice>
  </mc:AlternateContent>
  <xr:revisionPtr revIDLastSave="0" documentId="8_{1B4F3167-2C99-41F0-9B6A-B8AB3D4770B7}" xr6:coauthVersionLast="41" xr6:coauthVersionMax="41" xr10:uidLastSave="{00000000-0000-0000-0000-000000000000}"/>
  <bookViews>
    <workbookView xWindow="915" yWindow="720" windowWidth="8010" windowHeight="930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<sst xmlns="http://schemas.openxmlformats.org/spreadsheetml/2006/main" count="2961" uniqueCount="1047">
  <si>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</si>
  <si>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</si>
  <si>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</si>
  <si>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</si>
  <si>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</si>
  <si>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</si>
  <si>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</si>
  <si>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</si>
  <si>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</si>
  <si>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</si>
  <si>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</si>
  <si>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</si>
  <si>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</si>
  <si>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</si>
  <si>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</si>
  <si>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</si>
  <si>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</si>
  <si>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</si>
  <si>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</si>
  <si>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</si>
  <si>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</si>
  <si>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</si>
  <si>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</si>
  <si>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</si>
  <si>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</si>
  <si>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</si>
  <si>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</si>
  <si>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</si>
  <si>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</si>
  <si>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</si>
  <si>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</si>
  <si>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</si>
  <si>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</si>
  <si>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</si>
  <si>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</si>
  <si>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</si>
  <si>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</si>
  <si>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</si>
  <si>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</si>
  <si>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</si>
  <si>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</si>
  <si>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</si>
  <si>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</si>
  <si>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</si>
  <si>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</si>
  <si>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</si>
  <si>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</si>
  <si>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</si>
  <si>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</si>
  <si>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</si>
  <si>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</si>
  <si>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</si>
  <si>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</si>
  <si>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</si>
  <si>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</si>
  <si>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</si>
  <si>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</si>
  <si>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</si>
  <si>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</si>
  <si>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</si>
  <si>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</si>
  <si>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</si>
  <si>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</si>
  <si>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</si>
  <si>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</si>
  <si>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</si>
  <si>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</si>
  <si>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</si>
  <si>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</si>
  <si>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</si>
  <si>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</si>
  <si>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</si>
  <si>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</si>
  <si>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</si>
  <si>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</si>
  <si>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</si>
  <si>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</si>
  <si>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</si>
  <si>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</si>
  <si>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</si>
  <si>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</si>
  <si>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</si>
  <si>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</si>
  <si>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</si>
  <si>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</si>
  <si>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</si>
  <si>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</si>
  <si>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</si>
  <si>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</si>
  <si>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</si>
  <si>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</si>
  <si>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</si>
  <si>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</si>
  <si>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</si>
  <si>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</si>
  <si>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</si>
  <si>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</si>
  <si>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</si>
  <si>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</si>
  <si>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</si>
  <si>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</si>
  <si>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</si>
  <si>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</si>
  <si>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</si>
  <si>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</si>
  <si>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</si>
  <si>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</si>
  <si>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</si>
  <si>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</si>
  <si>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</si>
  <si>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</si>
  <si>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</si>
  <si>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</si>
  <si>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</si>
  <si>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</si>
  <si>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</si>
  <si>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</si>
  <si>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</si>
  <si>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</si>
  <si>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</si>
  <si>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</si>
  <si>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</si>
  <si>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</si>
  <si>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</si>
  <si>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</si>
  <si>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</si>
  <si>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</si>
  <si>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</si>
  <si>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</si>
  <si>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</si>
  <si>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</si>
  <si>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</si>
  <si>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</si>
  <si>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</si>
  <si>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</si>
  <si>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</si>
  <si>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</si>
  <si>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</si>
  <si>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</si>
  <si>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</si>
  <si>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</si>
  <si>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</si>
  <si>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</si>
  <si>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</si>
  <si>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</si>
  <si>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</si>
  <si>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</si>
  <si>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</si>
  <si>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</si>
  <si>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</si>
  <si>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</si>
  <si>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</si>
  <si>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</si>
  <si>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</si>
  <si>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</si>
  <si>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</si>
  <si>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</si>
  <si>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</si>
  <si>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</si>
  <si>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</si>
  <si>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</si>
  <si>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</si>
  <si>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</si>
  <si>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</si>
  <si>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</si>
  <si>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</si>
  <si>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</si>
  <si>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</si>
  <si>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</si>
  <si>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</si>
  <si>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</si>
  <si>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</si>
  <si>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</si>
  <si>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</si>
  <si>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</si>
  <si>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</si>
  <si>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</si>
  <si>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</si>
  <si>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</si>
  <si>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</si>
  <si>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</si>
  <si>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</si>
  <si>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</si>
  <si>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</si>
  <si>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</si>
  <si>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</si>
  <si>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</si>
  <si>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</si>
  <si>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</si>
  <si>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</si>
  <si>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</si>
  <si>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</si>
  <si>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</si>
  <si>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</si>
  <si>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</si>
  <si>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</si>
  <si>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</si>
  <si>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</si>
  <si>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</si>
  <si>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</si>
  <si>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</si>
  <si>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</si>
  <si>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</si>
  <si>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</si>
  <si>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</si>
  <si>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</si>
  <si>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</si>
  <si>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</si>
  <si>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</si>
  <si>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</si>
  <si>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</si>
  <si>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</si>
  <si>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</si>
  <si>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</si>
  <si>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</si>
  <si>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</si>
  <si>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</si>
  <si>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</si>
  <si>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</si>
  <si>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</si>
  <si>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</si>
  <si>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</si>
  <si>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</si>
  <si>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</si>
  <si>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</si>
  <si>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</si>
  <si>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</si>
  <si>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</si>
  <si>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</si>
  <si>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</si>
  <si>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</si>
  <si>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</si>
  <si>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</si>
  <si>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</si>
  <si>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</si>
  <si>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</si>
  <si>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</si>
  <si>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</si>
  <si>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</si>
  <si>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</si>
  <si>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</si>
  <si>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</si>
  <si>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</si>
  <si>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</si>
  <si>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</si>
  <si>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</si>
  <si>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</si>
  <si>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</si>
  <si>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</si>
  <si>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</si>
  <si>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</si>
  <si>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</si>
  <si>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</si>
  <si>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</si>
  <si>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</si>
  <si>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</si>
  <si>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</si>
  <si>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</si>
  <si>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</si>
  <si>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</si>
  <si>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</si>
  <si>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</si>
  <si>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</si>
  <si>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</si>
  <si>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</si>
  <si>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</si>
  <si>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</si>
  <si>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</si>
  <si>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</si>
  <si>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</si>
  <si>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</si>
  <si>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</si>
  <si>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</si>
  <si>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</si>
  <si>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</si>
  <si>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</si>
  <si>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</si>
  <si>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</si>
  <si>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</si>
  <si>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</si>
  <si>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</si>
  <si>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</si>
  <si>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</si>
  <si>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</si>
  <si>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</si>
  <si>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</si>
  <si>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</si>
  <si>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</si>
  <si>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</si>
  <si>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</si>
  <si>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</si>
  <si>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</si>
  <si>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</si>
  <si>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</si>
  <si>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</si>
  <si>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</si>
  <si>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</si>
  <si>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</si>
  <si>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</si>
  <si>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</si>
  <si>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</si>
  <si>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</si>
  <si>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</si>
  <si>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</si>
  <si>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</si>
  <si>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</si>
  <si>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</si>
  <si>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</si>
  <si>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</si>
  <si>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</si>
  <si>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</si>
  <si>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</si>
  <si>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</si>
  <si>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</si>
  <si>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</si>
  <si>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</si>
  <si>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</si>
  <si>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</si>
  <si>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</si>
  <si>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</si>
  <si>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</si>
  <si>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</si>
  <si>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</si>
  <si>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</si>
  <si>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</si>
  <si>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</si>
  <si>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</si>
  <si>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</si>
  <si>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</si>
  <si>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</si>
  <si>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</si>
  <si>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</si>
  <si>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</si>
  <si>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</si>
  <si>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</si>
  <si>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</si>
  <si>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</si>
  <si>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</si>
  <si>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</si>
  <si>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</si>
  <si>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</si>
  <si>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</si>
  <si>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</si>
  <si>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</si>
  <si>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</si>
  <si>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</si>
  <si>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</si>
  <si>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</si>
  <si>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</si>
  <si>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</si>
  <si>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</si>
  <si>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</si>
  <si>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</si>
  <si>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</si>
  <si>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</si>
  <si>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</si>
  <si>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</si>
  <si>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</si>
  <si>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</si>
  <si>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</si>
  <si>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</si>
  <si>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</si>
  <si>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</si>
  <si>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</si>
  <si>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</si>
  <si>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</si>
  <si>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</si>
  <si>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</si>
  <si>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</si>
  <si>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</si>
  <si>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</si>
  <si>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</si>
  <si>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</si>
  <si>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</si>
  <si>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</si>
  <si>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</si>
  <si>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</si>
  <si>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</si>
  <si>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</si>
  <si>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</si>
  <si>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</si>
  <si>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</si>
  <si>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</si>
  <si>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</si>
  <si>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</si>
  <si>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</si>
  <si>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</si>
  <si>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</si>
  <si>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</si>
  <si>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</si>
  <si>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</si>
  <si>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</si>
  <si>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</si>
  <si>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</si>
  <si>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</si>
  <si>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</si>
  <si>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</si>
  <si>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</si>
  <si>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</si>
  <si>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</si>
  <si>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</si>
  <si>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</si>
  <si>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</si>
  <si>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</si>
  <si>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</si>
  <si>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</si>
  <si>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</si>
  <si>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</si>
  <si>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</si>
  <si>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</si>
  <si>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</si>
  <si>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</si>
  <si>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</si>
  <si>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</si>
  <si>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</si>
  <si>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</si>
  <si>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</si>
  <si>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</si>
  <si>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</si>
  <si>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</si>
  <si>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</si>
  <si>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</si>
  <si>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</si>
  <si>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</si>
  <si>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</si>
  <si>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</si>
  <si>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</si>
  <si>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</si>
  <si>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</si>
  <si>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</si>
  <si>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</si>
  <si>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</si>
  <si>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</si>
  <si>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</si>
  <si>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</si>
  <si>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</si>
  <si>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</si>
  <si>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</si>
  <si>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</si>
  <si>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</si>
  <si>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</si>
  <si>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</si>
  <si>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</si>
  <si>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</si>
  <si>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</si>
  <si>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</si>
  <si>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</si>
  <si>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</si>
  <si>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</si>
  <si>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</si>
  <si>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</si>
  <si>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</si>
  <si>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</si>
  <si>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</si>
  <si>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</si>
  <si>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</si>
  <si>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</si>
  <si>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</si>
  <si>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</si>
  <si>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</si>
  <si>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</si>
  <si>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</si>
  <si>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</si>
  <si>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</si>
  <si>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</si>
  <si>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</si>
  <si>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</si>
  <si>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</si>
  <si>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</si>
  <si>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</si>
  <si>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</si>
  <si>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</si>
  <si>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</si>
  <si>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</si>
  <si>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</si>
  <si>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</si>
  <si>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</si>
  <si>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</si>
  <si>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</si>
  <si>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</si>
  <si>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</si>
  <si>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</si>
  <si>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</si>
  <si>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</si>
  <si>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</si>
  <si>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</si>
  <si>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</si>
  <si>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</si>
  <si>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</si>
  <si>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</si>
  <si>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</si>
  <si>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</si>
  <si>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</si>
  <si>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</si>
  <si>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</si>
  <si>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</si>
  <si>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</si>
  <si>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</si>
  <si>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</si>
  <si>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</si>
  <si>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</si>
  <si>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</si>
  <si>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</si>
  <si>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</si>
  <si>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</si>
  <si>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</si>
  <si>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</si>
  <si>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</si>
  <si>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</si>
  <si>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</si>
  <si>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</si>
  <si>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</si>
  <si>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</si>
  <si>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</si>
  <si>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</si>
  <si>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</si>
  <si>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</si>
  <si>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</si>
  <si>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</si>
  <si>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</si>
  <si>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</si>
  <si>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</si>
  <si>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</si>
  <si>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</si>
  <si>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</si>
  <si>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</si>
  <si>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</si>
  <si>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</si>
  <si>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</si>
  <si>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</si>
  <si>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</si>
  <si>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</si>
  <si>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</si>
  <si>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</si>
  <si>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</si>
  <si>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</si>
  <si>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</si>
  <si>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</si>
  <si>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</si>
  <si>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</si>
  <si>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</si>
  <si>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</si>
  <si>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</si>
  <si>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</si>
  <si>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</si>
  <si>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</si>
  <si>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</si>
  <si>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</si>
  <si>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</si>
  <si>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</si>
  <si>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</si>
  <si>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</si>
  <si>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</si>
  <si>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</si>
  <si>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</si>
  <si>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</si>
  <si>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</si>
  <si>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</si>
  <si>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</si>
  <si>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</si>
  <si>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</si>
  <si>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</si>
  <si>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</si>
  <si>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</si>
  <si>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</si>
  <si>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</si>
  <si>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</si>
  <si>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</si>
  <si>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</si>
  <si>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</si>
  <si>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</si>
  <si>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</si>
  <si>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</si>
  <si>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</si>
  <si>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</si>
  <si>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</si>
  <si>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</si>
  <si>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</si>
  <si>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</si>
  <si>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</si>
  <si>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</si>
  <si>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</si>
  <si>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</si>
  <si>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</si>
  <si>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</si>
  <si>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</si>
  <si>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</si>
  <si>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</si>
  <si>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</si>
  <si>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</si>
  <si>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</si>
  <si>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</si>
  <si>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</si>
  <si>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</si>
  <si>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</si>
  <si>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</si>
  <si>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</si>
  <si>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</si>
  <si>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</si>
  <si>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</si>
  <si>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</si>
  <si>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</si>
  <si>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</si>
  <si>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</si>
  <si>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</si>
  <si>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</si>
  <si>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</si>
  <si>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</si>
  <si>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</si>
  <si>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</si>
  <si>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</si>
  <si>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</si>
  <si>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</si>
  <si>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</si>
  <si>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</si>
  <si>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</si>
  <si>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</si>
  <si>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</si>
  <si>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</si>
  <si>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</si>
  <si>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</si>
  <si>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</si>
  <si>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</si>
  <si>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</si>
  <si>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</si>
  <si>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</si>
  <si>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</si>
  <si>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</si>
  <si>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</si>
  <si>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</si>
  <si>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</si>
  <si>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</si>
  <si>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</si>
  <si>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</si>
  <si>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</si>
  <si>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</si>
  <si>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</si>
  <si>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</si>
  <si>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</si>
  <si>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</si>
  <si>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</si>
  <si>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</si>
  <si>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</si>
  <si>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</si>
  <si>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</si>
  <si>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</si>
  <si>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</si>
  <si>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</si>
  <si>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</si>
  <si>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</si>
  <si>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</si>
  <si>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</si>
  <si>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</si>
  <si>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</si>
  <si>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</si>
  <si>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</si>
  <si>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</si>
  <si>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</si>
  <si>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</si>
  <si>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</si>
  <si>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</si>
  <si>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</si>
  <si>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</si>
  <si>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</si>
  <si>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</si>
  <si>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</si>
  <si>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</si>
  <si>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</si>
  <si>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</si>
  <si>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</si>
  <si>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</si>
  <si>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</si>
  <si>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</si>
  <si>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</si>
  <si>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</si>
  <si>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</si>
  <si>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</si>
  <si>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</si>
  <si>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</si>
  <si>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</si>
  <si>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</si>
  <si>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</si>
  <si>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</si>
  <si>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</si>
  <si>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</si>
  <si>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</si>
  <si>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</si>
  <si>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</si>
  <si>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</si>
  <si>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</si>
  <si>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</si>
  <si>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</si>
  <si>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</si>
  <si>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</si>
  <si>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</si>
  <si>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</si>
  <si>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</si>
  <si>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</si>
  <si>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</si>
  <si>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</si>
  <si>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</si>
  <si>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</si>
  <si>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</si>
  <si>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</si>
  <si>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</si>
  <si>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</si>
  <si>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</si>
  <si>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</si>
  <si>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</si>
  <si>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</si>
  <si>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</si>
  <si>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</si>
  <si>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</si>
  <si>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</si>
  <si>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</si>
  <si>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</si>
  <si>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</si>
  <si>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</si>
  <si>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</si>
  <si>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</si>
  <si>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</si>
  <si>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</si>
  <si>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</si>
  <si>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</si>
  <si>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</si>
  <si>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</si>
  <si>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</si>
  <si>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</si>
  <si>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</si>
  <si>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</si>
  <si>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</si>
  <si>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</si>
  <si>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</si>
  <si>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</si>
  <si>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</si>
  <si>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</si>
  <si>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</si>
  <si>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</si>
  <si>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</si>
  <si>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</si>
  <si>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</si>
  <si>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</si>
  <si>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</si>
  <si>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</si>
  <si>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</si>
  <si>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</si>
  <si>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</si>
  <si>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</si>
  <si>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</si>
  <si>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</si>
  <si>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</si>
  <si>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</si>
  <si>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</si>
  <si>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</si>
  <si>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</si>
  <si>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</si>
  <si>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</si>
  <si>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</si>
  <si>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</si>
  <si>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</si>
  <si>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</si>
  <si>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</si>
  <si>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</si>
  <si>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</si>
  <si>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</si>
  <si>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</si>
  <si>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</si>
  <si>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</si>
  <si>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</si>
  <si>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</si>
  <si>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</si>
  <si>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</si>
  <si>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</si>
  <si>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</si>
  <si>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</si>
  <si>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</si>
  <si>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</si>
  <si>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</si>
  <si>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</si>
  <si>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</si>
  <si>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</si>
  <si>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</si>
  <si>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</si>
  <si>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</si>
  <si>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</si>
  <si>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</si>
  <si>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</si>
  <si>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</si>
  <si>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</si>
  <si>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</si>
  <si>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</si>
  <si>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</si>
  <si>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</si>
  <si>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</si>
  <si>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</si>
  <si>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</si>
  <si>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</si>
  <si>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</si>
  <si>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</si>
  <si>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</si>
  <si>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</si>
  <si>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</si>
  <si>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</si>
  <si>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</si>
  <si>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</si>
  <si>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</si>
  <si>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</si>
  <si>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</si>
  <si>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</si>
  <si>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</si>
  <si>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</si>
  <si>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</si>
  <si>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</si>
  <si>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</si>
  <si>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</si>
  <si>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</si>
  <si>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</si>
  <si>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</si>
  <si>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</si>
  <si>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</si>
  <si>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</si>
  <si>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</si>
  <si>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</si>
  <si>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</si>
  <si>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</si>
  <si>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</si>
  <si>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</si>
  <si>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</si>
  <si>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</si>
  <si>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</si>
  <si>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</si>
  <si>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</si>
  <si>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</si>
  <si>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</si>
  <si>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</si>
  <si>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</si>
  <si>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</si>
  <si>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</si>
  <si>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</si>
  <si>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</si>
  <si>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</si>
  <si>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</si>
  <si>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</si>
  <si>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</si>
  <si>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</si>
  <si>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</si>
  <si>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</si>
  <si>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</si>
  <si>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</si>
  <si>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</si>
  <si>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</si>
  <si>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</si>
  <si>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</si>
  <si>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</si>
  <si>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</si>
  <si>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</si>
  <si>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</si>
  <si>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</si>
  <si>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</si>
  <si>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</si>
  <si>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</si>
  <si>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</si>
  <si>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</si>
  <si>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</si>
  <si>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</si>
  <si>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</si>
  <si>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</si>
  <si>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</si>
  <si>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</si>
  <si>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</si>
  <si>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</si>
  <si>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</si>
  <si>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</si>
  <si>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</si>
  <si>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</si>
  <si>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</si>
  <si>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</si>
  <si>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</si>
  <si>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</si>
  <si>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</si>
  <si>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</si>
  <si>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</si>
  <si>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</si>
  <si>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</si>
  <si>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</si>
  <si>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</si>
  <si>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</si>
  <si>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</si>
  <si>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</si>
  <si>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</si>
  <si>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</si>
  <si>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</si>
  <si>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</si>
  <si>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</si>
  <si>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</si>
  <si>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</si>
  <si>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</si>
  <si>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</si>
  <si>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</si>
  <si>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</si>
  <si>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</si>
  <si>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</si>
  <si>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</si>
  <si>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</si>
  <si>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</si>
  <si>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</si>
  <si>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</si>
  <si>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</si>
  <si>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</si>
  <si>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</si>
  <si>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</si>
  <si>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</si>
  <si>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</si>
  <si>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</si>
  <si>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</si>
  <si>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</si>
  <si>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</si>
  <si>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</si>
  <si>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</si>
  <si>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</si>
  <si>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</si>
  <si>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</si>
  <si>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</si>
  <si>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</si>
  <si>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</si>
  <si>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</si>
  <si>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</si>
  <si>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</si>
  <si>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</si>
  <si>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</si>
  <si>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</si>
  <si>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</si>
  <si>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</si>
  <si>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</si>
  <si>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</si>
  <si>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</si>
  <si>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</si>
  <si>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</si>
  <si>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</si>
  <si>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</si>
  <si>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</si>
  <si>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</si>
  <si>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</si>
  <si>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</si>
  <si>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</si>
  <si>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</si>
  <si>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</si>
  <si>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</si>
  <si>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</si>
  <si>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</si>
  <si>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</si>
  <si>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</si>
  <si>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</si>
  <si>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</si>
  <si>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</si>
  <si>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</si>
  <si>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</si>
  <si>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</si>
  <si>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</si>
  <si>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</si>
  <si>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</si>
  <si>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</si>
  <si>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</si>
  <si>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</si>
  <si>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</si>
  <si>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</si>
  <si>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</si>
  <si>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</si>
  <si>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</si>
  <si>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</si>
  <si>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</si>
  <si>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</si>
  <si>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</si>
  <si>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</si>
  <si>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</si>
  <si>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</si>
  <si>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</si>
  <si>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</si>
  <si>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</si>
  <si>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</si>
  <si>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</si>
  <si>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</si>
  <si>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</si>
  <si>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</si>
  <si>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</si>
  <si>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</si>
  <si>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</si>
  <si>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</si>
  <si>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</si>
  <si>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</si>
  <si>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</si>
  <si>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</si>
  <si>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</si>
  <si>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</si>
  <si>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</si>
  <si>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</si>
  <si>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</si>
  <si>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</si>
  <si>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</si>
  <si>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</si>
  <si>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</si>
  <si>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</si>
  <si>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</si>
  <si>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</si>
  <si>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</si>
  <si>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</si>
  <si>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</si>
  <si>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</si>
  <si>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</si>
  <si>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</si>
  <si>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</si>
  <si>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</si>
  <si>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</si>
  <si>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</si>
  <si>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</si>
  <si>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</si>
  <si>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</si>
  <si>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</si>
  <si>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</si>
  <si>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</si>
  <si>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</si>
  <si>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</si>
  <si>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</si>
  <si>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</si>
  <si>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</si>
  <si>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</si>
  <si>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</si>
  <si>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</si>
  <si>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</si>
  <si>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</si>
  <si>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</si>
  <si>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</si>
  <si>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</si>
  <si>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</si>
  <si>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</si>
  <si>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</si>
  <si>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</si>
  <si>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協和病院</t>
    <phoneticPr fontId="3"/>
  </si>
  <si>
    <t>〒019-2413 大仙市協和上淀川字五百刈田２７７－１</t>
    <phoneticPr fontId="3"/>
  </si>
  <si>
    <t>〇</t>
  </si>
  <si>
    <t>医療法人</t>
  </si>
  <si>
    <t>内科</t>
  </si>
  <si>
    <t>ＤＰＣ病院ではない</t>
  </si>
  <si>
    <t>有</t>
  </si>
  <si>
    <t>看護必要度Ⅱ</t>
    <phoneticPr fontId="3"/>
  </si>
  <si>
    <t>１A病棟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</si>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</sst>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qq.pref.akita.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M1" s="8"/>
      <c r="N1" s="8"/>
      <c r="O1" s="8"/>
      <c r="P1" s="8"/>
      <c r="Q1" s="8"/>
      <c r="R1" s="8"/>
      <c r="S1" s="8"/>
      <c r="T1" s="8"/>
      <c r="U1" s="8"/>
      <c r="V1" s="8"/>
    </row>
    <row r="2" spans="1:22" ht="18.75">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8.75">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8.75">
      <c r="A92" s="243"/>
      <c r="B92" s="75"/>
      <c r="C92" s="62"/>
      <c r="D92" s="3"/>
      <c r="E92" s="3"/>
      <c r="F92" s="3"/>
      <c r="G92" s="3"/>
      <c r="H92" s="286"/>
      <c r="I92" s="286"/>
      <c r="J92" s="63"/>
      <c r="K92" s="63"/>
      <c r="L92" s="61"/>
    </row>
    <row r="93" spans="1:22" s="21" customFormat="1" ht="18.75">
      <c r="A93" s="243"/>
      <c r="B93" s="75"/>
      <c r="C93" s="62"/>
      <c r="D93" s="3"/>
      <c r="E93" s="3"/>
      <c r="F93" s="3"/>
      <c r="G93" s="3"/>
      <c r="H93" s="286"/>
      <c r="I93" s="286"/>
      <c r="J93" s="63"/>
      <c r="K93" s="63"/>
      <c r="L93" s="61"/>
    </row>
    <row r="94" spans="1:22" s="21" customFormat="1" ht="18.75">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57</v>
      </c>
      <c r="K103" s="237" t="str">
        <f t="shared" si="1"/>
        <v/>
      </c>
      <c r="L103" s="258">
        <v>57</v>
      </c>
    </row>
    <row r="104" spans="1:22" s="83" customFormat="1" ht="34.5" customHeight="1">
      <c r="A104" s="244" t="s">
        <v>614</v>
      </c>
      <c r="B104" s="84"/>
      <c r="C104" s="395"/>
      <c r="D104" s="396"/>
      <c r="E104" s="427"/>
      <c r="F104" s="428"/>
      <c r="G104" s="319" t="s">
        <v>47</v>
      </c>
      <c r="H104" s="321"/>
      <c r="I104" s="419"/>
      <c r="J104" s="256">
        <f t="shared" si="0"/>
        <v>57</v>
      </c>
      <c r="K104" s="237" t="str">
        <f t="shared" si="1"/>
        <v/>
      </c>
      <c r="L104" s="258">
        <v>57</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57</v>
      </c>
      <c r="K106" s="237" t="str">
        <f t="shared" si="1"/>
        <v/>
      </c>
      <c r="L106" s="258">
        <v>57</v>
      </c>
    </row>
    <row r="107" spans="1:22" s="83" customFormat="1" ht="34.5" customHeight="1">
      <c r="A107" s="244" t="s">
        <v>614</v>
      </c>
      <c r="B107" s="84"/>
      <c r="C107" s="395"/>
      <c r="D107" s="396"/>
      <c r="E107" s="427"/>
      <c r="F107" s="428"/>
      <c r="G107" s="319" t="s">
        <v>47</v>
      </c>
      <c r="H107" s="321"/>
      <c r="I107" s="419"/>
      <c r="J107" s="256">
        <f t="shared" si="0"/>
        <v>57</v>
      </c>
      <c r="K107" s="237" t="str">
        <f t="shared" si="1"/>
        <v/>
      </c>
      <c r="L107" s="258">
        <v>57</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57</v>
      </c>
      <c r="K109" s="237" t="str">
        <f t="shared" si="1"/>
        <v/>
      </c>
      <c r="L109" s="258">
        <v>57</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560</v>
      </c>
    </row>
    <row r="132" spans="1:22" s="83" customFormat="1" ht="34.5" customHeight="1">
      <c r="A132" s="244" t="s">
        <v>621</v>
      </c>
      <c r="B132" s="84"/>
      <c r="C132" s="294"/>
      <c r="D132" s="296"/>
      <c r="E132" s="319" t="s">
        <v>58</v>
      </c>
      <c r="F132" s="320"/>
      <c r="G132" s="320"/>
      <c r="H132" s="321"/>
      <c r="I132" s="388"/>
      <c r="J132" s="101"/>
      <c r="K132" s="102"/>
      <c r="L132" s="82">
        <v>57</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57</v>
      </c>
      <c r="K157" s="264" t="str">
        <f t="shared" si="3"/>
        <v/>
      </c>
      <c r="L157" s="117">
        <v>57</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25">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 customHeight="1">
      <c r="A246" s="244" t="s">
        <v>630</v>
      </c>
      <c r="B246" s="119"/>
      <c r="C246" s="319" t="s">
        <v>133</v>
      </c>
      <c r="D246" s="320"/>
      <c r="E246" s="320"/>
      <c r="F246" s="320"/>
      <c r="G246" s="320"/>
      <c r="H246" s="321"/>
      <c r="I246" s="283" t="s">
        <v>134</v>
      </c>
      <c r="J246" s="260" t="s">
        <v>538</v>
      </c>
      <c r="K246" s="81"/>
      <c r="L246" s="110"/>
    </row>
    <row r="247" spans="1:22" s="83" customFormat="1" ht="98.1"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 customHeight="1">
      <c r="A255" s="244" t="s">
        <v>632</v>
      </c>
      <c r="B255" s="119"/>
      <c r="C255" s="319" t="s">
        <v>138</v>
      </c>
      <c r="D255" s="320"/>
      <c r="E255" s="320"/>
      <c r="F255" s="320"/>
      <c r="G255" s="320"/>
      <c r="H255" s="321"/>
      <c r="I255" s="138" t="s">
        <v>139</v>
      </c>
      <c r="J255" s="260" t="s">
        <v>539</v>
      </c>
      <c r="K255" s="81"/>
      <c r="L255" s="110"/>
    </row>
    <row r="256" spans="1:22" s="83" customFormat="1" ht="56.1" customHeight="1">
      <c r="A256" s="244" t="s">
        <v>633</v>
      </c>
      <c r="B256" s="119"/>
      <c r="C256" s="319" t="s">
        <v>140</v>
      </c>
      <c r="D256" s="320"/>
      <c r="E256" s="320"/>
      <c r="F256" s="320"/>
      <c r="G256" s="320"/>
      <c r="H256" s="321"/>
      <c r="I256" s="138" t="s">
        <v>141</v>
      </c>
      <c r="J256" s="260" t="s">
        <v>538</v>
      </c>
      <c r="K256" s="81"/>
      <c r="L256" s="101"/>
    </row>
    <row r="257" spans="1:22" s="83" customFormat="1" ht="56.1"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14</v>
      </c>
      <c r="K273" s="81" t="str">
        <f t="shared" si="8"/>
        <v/>
      </c>
      <c r="L273" s="147">
        <v>14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21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6</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13</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5</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3</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75">
      <c r="A354" s="249" t="s">
        <v>764</v>
      </c>
      <c r="B354" s="159"/>
      <c r="C354" s="391"/>
      <c r="D354" s="392"/>
      <c r="E354" s="319" t="s">
        <v>196</v>
      </c>
      <c r="F354" s="320"/>
      <c r="G354" s="320"/>
      <c r="H354" s="321"/>
      <c r="I354" s="122" t="s">
        <v>197</v>
      </c>
      <c r="J354" s="271">
        <v>0</v>
      </c>
      <c r="K354" s="81"/>
      <c r="L354" s="269"/>
    </row>
    <row r="355" spans="1:22" s="83" customFormat="1" ht="42.75">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 customHeight="1">
      <c r="A359" s="249" t="s">
        <v>769</v>
      </c>
      <c r="B359" s="159"/>
      <c r="C359" s="391"/>
      <c r="D359" s="392"/>
      <c r="E359" s="319" t="s">
        <v>206</v>
      </c>
      <c r="F359" s="320"/>
      <c r="G359" s="320"/>
      <c r="H359" s="321"/>
      <c r="I359" s="122" t="s">
        <v>207</v>
      </c>
      <c r="J359" s="271">
        <v>0</v>
      </c>
      <c r="K359" s="81"/>
      <c r="L359" s="269"/>
    </row>
    <row r="360" spans="1:22" s="83" customFormat="1" ht="56.1"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8.75">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99</v>
      </c>
      <c r="K392" s="81" t="str">
        <f t="shared" ref="K392:K397" si="11">IF(OR(COUNTIF(L392:L392,"未確認")&gt;0,COUNTIF(L392:L392,"~*")&gt;0),"※","")</f>
        <v/>
      </c>
      <c r="L392" s="147">
        <v>99</v>
      </c>
    </row>
    <row r="393" spans="1:22" s="83" customFormat="1" ht="34.5" customHeight="1">
      <c r="A393" s="249" t="s">
        <v>773</v>
      </c>
      <c r="B393" s="84"/>
      <c r="C393" s="369"/>
      <c r="D393" s="379"/>
      <c r="E393" s="319" t="s">
        <v>224</v>
      </c>
      <c r="F393" s="320"/>
      <c r="G393" s="320"/>
      <c r="H393" s="321"/>
      <c r="I393" s="342"/>
      <c r="J393" s="140">
        <f t="shared" si="10"/>
        <v>87</v>
      </c>
      <c r="K393" s="81" t="str">
        <f t="shared" si="11"/>
        <v/>
      </c>
      <c r="L393" s="147">
        <v>87</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12</v>
      </c>
      <c r="K395" s="81" t="str">
        <f t="shared" si="11"/>
        <v/>
      </c>
      <c r="L395" s="147">
        <v>12</v>
      </c>
    </row>
    <row r="396" spans="1:22" s="83" customFormat="1" ht="34.5" customHeight="1">
      <c r="A396" s="250" t="s">
        <v>776</v>
      </c>
      <c r="B396" s="1"/>
      <c r="C396" s="369"/>
      <c r="D396" s="319" t="s">
        <v>227</v>
      </c>
      <c r="E396" s="320"/>
      <c r="F396" s="320"/>
      <c r="G396" s="320"/>
      <c r="H396" s="321"/>
      <c r="I396" s="342"/>
      <c r="J396" s="140">
        <f t="shared" si="10"/>
        <v>21613</v>
      </c>
      <c r="K396" s="81" t="str">
        <f t="shared" si="11"/>
        <v/>
      </c>
      <c r="L396" s="147">
        <v>21613</v>
      </c>
    </row>
    <row r="397" spans="1:22" s="83" customFormat="1" ht="34.5" customHeight="1">
      <c r="A397" s="250" t="s">
        <v>777</v>
      </c>
      <c r="B397" s="119"/>
      <c r="C397" s="369"/>
      <c r="D397" s="319" t="s">
        <v>228</v>
      </c>
      <c r="E397" s="320"/>
      <c r="F397" s="320"/>
      <c r="G397" s="320"/>
      <c r="H397" s="321"/>
      <c r="I397" s="343"/>
      <c r="J397" s="140">
        <f t="shared" si="10"/>
        <v>107</v>
      </c>
      <c r="K397" s="81" t="str">
        <f t="shared" si="11"/>
        <v/>
      </c>
      <c r="L397" s="147">
        <v>107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99</v>
      </c>
      <c r="K405" s="81" t="str">
        <f t="shared" ref="K405:K422" si="13">IF(OR(COUNTIF(L405:L405,"未確認")&gt;0,COUNTIF(L405:L405,"~*")&gt;0),"※","")</f>
        <v/>
      </c>
      <c r="L405" s="147">
        <v>99</v>
      </c>
    </row>
    <row r="406" spans="1:22" s="83" customFormat="1" ht="34.5" customHeight="1">
      <c r="A406" s="251" t="s">
        <v>779</v>
      </c>
      <c r="B406" s="119"/>
      <c r="C406" s="368"/>
      <c r="D406" s="374" t="s">
        <v>233</v>
      </c>
      <c r="E406" s="376" t="s">
        <v>234</v>
      </c>
      <c r="F406" s="377"/>
      <c r="G406" s="377"/>
      <c r="H406" s="378"/>
      <c r="I406" s="360"/>
      <c r="J406" s="140">
        <f t="shared" si="12"/>
        <v>11</v>
      </c>
      <c r="K406" s="81" t="str">
        <f t="shared" si="13"/>
        <v/>
      </c>
      <c r="L406" s="147">
        <v>11</v>
      </c>
    </row>
    <row r="407" spans="1:22" s="83" customFormat="1" ht="34.5" customHeight="1">
      <c r="A407" s="251" t="s">
        <v>780</v>
      </c>
      <c r="B407" s="119"/>
      <c r="C407" s="368"/>
      <c r="D407" s="368"/>
      <c r="E407" s="319" t="s">
        <v>235</v>
      </c>
      <c r="F407" s="320"/>
      <c r="G407" s="320"/>
      <c r="H407" s="321"/>
      <c r="I407" s="360"/>
      <c r="J407" s="140">
        <f t="shared" si="12"/>
        <v>1</v>
      </c>
      <c r="K407" s="81" t="str">
        <f t="shared" si="13"/>
        <v/>
      </c>
      <c r="L407" s="147">
        <v>1</v>
      </c>
    </row>
    <row r="408" spans="1:22" s="83" customFormat="1" ht="34.5" customHeight="1">
      <c r="A408" s="251" t="s">
        <v>781</v>
      </c>
      <c r="B408" s="119"/>
      <c r="C408" s="368"/>
      <c r="D408" s="368"/>
      <c r="E408" s="319" t="s">
        <v>236</v>
      </c>
      <c r="F408" s="320"/>
      <c r="G408" s="320"/>
      <c r="H408" s="321"/>
      <c r="I408" s="360"/>
      <c r="J408" s="140">
        <f t="shared" si="12"/>
        <v>73</v>
      </c>
      <c r="K408" s="81" t="str">
        <f t="shared" si="13"/>
        <v/>
      </c>
      <c r="L408" s="147">
        <v>73</v>
      </c>
    </row>
    <row r="409" spans="1:22" s="83" customFormat="1" ht="34.5" customHeight="1">
      <c r="A409" s="251" t="s">
        <v>782</v>
      </c>
      <c r="B409" s="119"/>
      <c r="C409" s="368"/>
      <c r="D409" s="368"/>
      <c r="E409" s="316" t="s">
        <v>989</v>
      </c>
      <c r="F409" s="317"/>
      <c r="G409" s="317"/>
      <c r="H409" s="318"/>
      <c r="I409" s="360"/>
      <c r="J409" s="140">
        <f t="shared" si="12"/>
        <v>14</v>
      </c>
      <c r="K409" s="81" t="str">
        <f t="shared" si="13"/>
        <v/>
      </c>
      <c r="L409" s="147">
        <v>14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107</v>
      </c>
      <c r="K413" s="81" t="str">
        <f t="shared" si="13"/>
        <v/>
      </c>
      <c r="L413" s="147">
        <v>107</v>
      </c>
    </row>
    <row r="414" spans="1:22" s="83" customFormat="1" ht="34.5" customHeight="1">
      <c r="A414" s="251" t="s">
        <v>787</v>
      </c>
      <c r="B414" s="119"/>
      <c r="C414" s="368"/>
      <c r="D414" s="374" t="s">
        <v>240</v>
      </c>
      <c r="E414" s="376" t="s">
        <v>241</v>
      </c>
      <c r="F414" s="377"/>
      <c r="G414" s="377"/>
      <c r="H414" s="378"/>
      <c r="I414" s="360"/>
      <c r="J414" s="140">
        <f t="shared" si="12"/>
        <v>3</v>
      </c>
      <c r="K414" s="81" t="str">
        <f t="shared" si="13"/>
        <v/>
      </c>
      <c r="L414" s="147">
        <v>3</v>
      </c>
    </row>
    <row r="415" spans="1:22" s="83" customFormat="1" ht="34.5" customHeight="1">
      <c r="A415" s="251" t="s">
        <v>788</v>
      </c>
      <c r="B415" s="119"/>
      <c r="C415" s="368"/>
      <c r="D415" s="368"/>
      <c r="E415" s="319" t="s">
        <v>242</v>
      </c>
      <c r="F415" s="320"/>
      <c r="G415" s="320"/>
      <c r="H415" s="321"/>
      <c r="I415" s="360"/>
      <c r="J415" s="140">
        <f t="shared" si="12"/>
        <v>4</v>
      </c>
      <c r="K415" s="81" t="str">
        <f t="shared" si="13"/>
        <v/>
      </c>
      <c r="L415" s="147">
        <v>4</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5</v>
      </c>
      <c r="K417" s="81" t="str">
        <f t="shared" si="13"/>
        <v/>
      </c>
      <c r="L417" s="147">
        <v>5</v>
      </c>
    </row>
    <row r="418" spans="1:22" s="83" customFormat="1" ht="34.5" customHeight="1">
      <c r="A418" s="251" t="s">
        <v>791</v>
      </c>
      <c r="B418" s="119"/>
      <c r="C418" s="368"/>
      <c r="D418" s="368"/>
      <c r="E418" s="319" t="s">
        <v>245</v>
      </c>
      <c r="F418" s="320"/>
      <c r="G418" s="320"/>
      <c r="H418" s="321"/>
      <c r="I418" s="360"/>
      <c r="J418" s="140">
        <f t="shared" si="12"/>
        <v>5</v>
      </c>
      <c r="K418" s="81" t="str">
        <f t="shared" si="13"/>
        <v/>
      </c>
      <c r="L418" s="147">
        <v>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12</v>
      </c>
      <c r="K420" s="81" t="str">
        <f t="shared" si="13"/>
        <v/>
      </c>
      <c r="L420" s="147">
        <v>12</v>
      </c>
    </row>
    <row r="421" spans="1:22" s="83" customFormat="1" ht="34.5" customHeight="1">
      <c r="A421" s="251" t="s">
        <v>794</v>
      </c>
      <c r="B421" s="119"/>
      <c r="C421" s="368"/>
      <c r="D421" s="368"/>
      <c r="E421" s="319" t="s">
        <v>247</v>
      </c>
      <c r="F421" s="320"/>
      <c r="G421" s="320"/>
      <c r="H421" s="321"/>
      <c r="I421" s="360"/>
      <c r="J421" s="140">
        <f t="shared" si="12"/>
        <v>73</v>
      </c>
      <c r="K421" s="81" t="str">
        <f t="shared" si="13"/>
        <v/>
      </c>
      <c r="L421" s="147">
        <v>73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104</v>
      </c>
      <c r="K430" s="193" t="str">
        <f>IF(OR(COUNTIF(L430:L430,"未確認")&gt;0,COUNTIF(L430:L430,"~*")&gt;0),"※","")</f>
        <v/>
      </c>
      <c r="L430" s="147">
        <v>104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v>
      </c>
      <c r="K431" s="193" t="str">
        <f>IF(OR(COUNTIF(L431:L431,"未確認")&gt;0,COUNTIF(L431:L431,"~*")&gt;0),"※","")</f>
        <v/>
      </c>
      <c r="L431" s="147">
        <v>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22</v>
      </c>
      <c r="K432" s="193" t="str">
        <f>IF(OR(COUNTIF(L432:L432,"未確認")&gt;0,COUNTIF(L432:L432,"~*")&gt;0),"※","")</f>
        <v/>
      </c>
      <c r="L432" s="147">
        <v>22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73</v>
      </c>
      <c r="K433" s="193" t="str">
        <f>IF(OR(COUNTIF(L433:L433,"未確認")&gt;0,COUNTIF(L433:L433,"~*")&gt;0),"※","")</f>
        <v/>
      </c>
      <c r="L433" s="147">
        <v>73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5</v>
      </c>
      <c r="K434" s="193" t="str">
        <f>IF(OR(COUNTIF(L434:L434,"未確認")&gt;0,COUNTIF(L434:L434,"~*")&gt;0),"※","")</f>
        <v/>
      </c>
      <c r="L434" s="147">
        <v>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8.75">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69.95"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69.95"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71.25">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69.95"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7">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1.25">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21</v>
      </c>
      <c r="K534" s="201" t="str">
        <f t="shared" si="22"/>
        <v/>
      </c>
      <c r="L534" s="117">
        <v>21</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69.95"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69.95"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69.95"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69.95"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69.95"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69.95"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69.95"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42.75">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69.95"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69.95"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69.95"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45" customHeight="1">
      <c r="A558" s="251" t="s">
        <v>868</v>
      </c>
      <c r="B558" s="119"/>
      <c r="C558" s="316" t="s">
        <v>866</v>
      </c>
      <c r="D558" s="317"/>
      <c r="E558" s="317"/>
      <c r="F558" s="317"/>
      <c r="G558" s="317"/>
      <c r="H558" s="318"/>
      <c r="I558" s="295" t="s">
        <v>867</v>
      </c>
      <c r="J558" s="223"/>
      <c r="K558" s="242"/>
      <c r="L558" s="211" t="s">
        <v>1044</v>
      </c>
    </row>
    <row r="559" spans="1:12" s="91" customFormat="1" ht="65.099999999999994"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69.95"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 customHeight="1">
      <c r="A597" s="251" t="s">
        <v>897</v>
      </c>
      <c r="B597" s="84"/>
      <c r="C597" s="322" t="s">
        <v>995</v>
      </c>
      <c r="D597" s="323"/>
      <c r="E597" s="323"/>
      <c r="F597" s="323"/>
      <c r="G597" s="323"/>
      <c r="H597" s="324"/>
      <c r="I597" s="325" t="s">
        <v>400</v>
      </c>
      <c r="J597" s="140">
        <v>26</v>
      </c>
      <c r="K597" s="201" t="str">
        <f>IF(OR(COUNTIF(L597:L597,"未確認")&gt;0,COUNTIF(L597:L597,"~*")&gt;0),"※","")</f>
        <v/>
      </c>
      <c r="L597" s="216"/>
    </row>
    <row r="598" spans="1:12" s="115" customFormat="1" ht="35.1"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69.95"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35"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69.95"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69.95"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7">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69.95"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69.95"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69.95"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69.95"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69.95"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69.95"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69.95"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69.95"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69.95"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98" t="s">
        <v>533</v>
      </c>
    </row>
    <row r="668" spans="1:22" s="83" customFormat="1" ht="56.1" customHeight="1">
      <c r="A668" s="251" t="s">
        <v>951</v>
      </c>
      <c r="B668" s="84"/>
      <c r="C668" s="316" t="s">
        <v>481</v>
      </c>
      <c r="D668" s="317"/>
      <c r="E668" s="317"/>
      <c r="F668" s="317"/>
      <c r="G668" s="317"/>
      <c r="H668" s="318"/>
      <c r="I668" s="138" t="s">
        <v>482</v>
      </c>
      <c r="J668" s="223"/>
      <c r="K668" s="224"/>
      <c r="L668" s="225" t="s">
        <v>533</v>
      </c>
    </row>
    <row r="669" spans="1:22" s="83" customFormat="1" ht="56.1"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 customHeight="1">
      <c r="A671" s="251" t="s">
        <v>954</v>
      </c>
      <c r="B671" s="84"/>
      <c r="C671" s="227"/>
      <c r="D671" s="228"/>
      <c r="E671" s="322" t="s">
        <v>487</v>
      </c>
      <c r="F671" s="323"/>
      <c r="G671" s="323"/>
      <c r="H671" s="324"/>
      <c r="I671" s="326"/>
      <c r="J671" s="223"/>
      <c r="K671" s="224"/>
      <c r="L671" s="300" t="s">
        <v>533</v>
      </c>
    </row>
    <row r="672" spans="1:22" s="83" customFormat="1" ht="25.7" customHeight="1">
      <c r="A672" s="251" t="s">
        <v>955</v>
      </c>
      <c r="B672" s="84"/>
      <c r="C672" s="229"/>
      <c r="D672" s="285"/>
      <c r="E672" s="328"/>
      <c r="F672" s="329"/>
      <c r="G672" s="330" t="s">
        <v>1003</v>
      </c>
      <c r="H672" s="331"/>
      <c r="I672" s="327"/>
      <c r="J672" s="223"/>
      <c r="K672" s="224"/>
      <c r="L672" s="300" t="s">
        <v>533</v>
      </c>
    </row>
    <row r="673" spans="1:22" s="115" customFormat="1" ht="80.099999999999994"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1.95" customHeight="1">
      <c r="A683" s="252" t="s">
        <v>962</v>
      </c>
      <c r="B683" s="119"/>
      <c r="C683" s="316" t="s">
        <v>961</v>
      </c>
      <c r="D683" s="317"/>
      <c r="E683" s="317"/>
      <c r="F683" s="317"/>
      <c r="G683" s="317"/>
      <c r="H683" s="318"/>
      <c r="I683" s="138" t="s">
        <v>1032</v>
      </c>
      <c r="J683" s="205">
        <f>IF(SUM(L683:L683)=0,IF(COUNTIF(L683:L683,"未確認")&gt;0,"未確認",IF(COUNTIF(L683:L683,"~*")&gt;0,"*",SUM(L683:L683))),SUM(L683:L683))</f>
        <v>43</v>
      </c>
      <c r="K683" s="201" t="str">
        <f>IF(OR(COUNTIF(L683:L683,"未確認")&gt;0,COUNTIF(L683:L683,"*")&gt;0),"※","")</f>
        <v/>
      </c>
      <c r="L683" s="117">
        <v>43</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9E919C1-94A9-49DC-B957-3FA9B14B5C8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85.5">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7">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7">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75">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75">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75">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75">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75">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75">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42.75">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7">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7">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57">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5.5">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1.25">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57">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1.25">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7">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1.25">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1.25">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1.25">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1.25">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85.5">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71.25">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57">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57">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42.75">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1.25">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57">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57">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57">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5.5">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7">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5.5">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75">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7">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7">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7">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7">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75">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7">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5.5">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1.25">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85.5">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71.25">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1.25">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5.5">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7">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7">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7">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5.5">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1.25">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71.25">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57">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57">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7">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7">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57">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71.25">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9.75">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75">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71.25">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7">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1.25">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57">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1.25">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1.25">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2019-12-23T01:40:38Z</dcterms:modified>
</cp:coreProperties>
</file>