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0658241B-4C6E-4A14-BFDE-ACB478AF1858}"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<sst xmlns="http://schemas.openxmlformats.org/spreadsheetml/2006/main" count="3232" uniqueCount="1053">
  <si>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</si>
  <si>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</si>
  <si>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</si>
  <si>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</si>
  <si>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</si>
  <si>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</si>
  <si>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</si>
  <si>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</si>
  <si>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</si>
  <si>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</si>
  <si>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</si>
  <si>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</si>
  <si>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</si>
  <si>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</si>
  <si>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</si>
  <si>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</si>
  <si>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</si>
  <si>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</si>
  <si>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</si>
  <si>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</si>
  <si>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</si>
  <si>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</si>
  <si>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</si>
  <si>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</si>
  <si>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</si>
  <si>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</si>
  <si>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</si>
  <si>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</si>
  <si>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</si>
  <si>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</si>
  <si>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</si>
  <si>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</si>
  <si>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</si>
  <si>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</si>
  <si>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</si>
  <si>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</si>
  <si>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</si>
  <si>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</si>
  <si>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</si>
  <si>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</si>
  <si>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</si>
  <si>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</si>
  <si>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</si>
  <si>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</si>
  <si>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</si>
  <si>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</si>
  <si>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</si>
  <si>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</si>
  <si>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</si>
  <si>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</si>
  <si>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</si>
  <si>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</si>
  <si>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</si>
  <si>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</si>
  <si>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</si>
  <si>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</si>
  <si>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</si>
  <si>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</si>
  <si>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</si>
  <si>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</si>
  <si>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</si>
  <si>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</si>
  <si>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</si>
  <si>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</si>
  <si>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</si>
  <si>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</si>
  <si>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</si>
  <si>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</si>
  <si>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</si>
  <si>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</si>
  <si>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</si>
  <si>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</si>
  <si>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</si>
  <si>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</si>
  <si>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</si>
  <si>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</si>
  <si>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</si>
  <si>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</si>
  <si>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</si>
  <si>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</si>
  <si>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</si>
  <si>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</si>
  <si>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</si>
  <si>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</si>
  <si>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</si>
  <si>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</si>
  <si>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</si>
  <si>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</si>
  <si>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</si>
  <si>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</si>
  <si>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</si>
  <si>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</si>
  <si>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</si>
  <si>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</si>
  <si>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</si>
  <si>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</si>
  <si>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</si>
  <si>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</si>
  <si>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</si>
  <si>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</si>
  <si>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</si>
  <si>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</si>
  <si>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</si>
  <si>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</si>
  <si>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</si>
  <si>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</si>
  <si>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</si>
  <si>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</si>
  <si>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</si>
  <si>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</si>
  <si>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</si>
  <si>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</si>
  <si>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</si>
  <si>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</si>
  <si>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</si>
  <si>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</si>
  <si>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</si>
  <si>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</si>
  <si>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</si>
  <si>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</si>
  <si>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</si>
  <si>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</si>
  <si>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</si>
  <si>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</si>
  <si>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</si>
  <si>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</si>
  <si>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</si>
  <si>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</si>
  <si>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</si>
  <si>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</si>
  <si>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</si>
  <si>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</si>
  <si>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</si>
  <si>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</si>
  <si>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</si>
  <si>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</si>
  <si>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</si>
  <si>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</si>
  <si>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</si>
  <si>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</si>
  <si>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</si>
  <si>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</si>
  <si>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</si>
  <si>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</si>
  <si>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</si>
  <si>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</si>
  <si>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</si>
  <si>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</si>
  <si>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</si>
  <si>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</si>
  <si>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</si>
  <si>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</si>
  <si>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</si>
  <si>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</si>
  <si>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</si>
  <si>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</si>
  <si>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</si>
  <si>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</si>
  <si>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</si>
  <si>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</si>
  <si>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</si>
  <si>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</si>
  <si>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</si>
  <si>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</si>
  <si>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</si>
  <si>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</si>
  <si>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</si>
  <si>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</si>
  <si>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</si>
  <si>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</si>
  <si>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</si>
  <si>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</si>
  <si>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</si>
  <si>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</si>
  <si>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</si>
  <si>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</si>
  <si>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</si>
  <si>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</si>
  <si>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</si>
  <si>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</si>
  <si>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</si>
  <si>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</si>
  <si>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</si>
  <si>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</si>
  <si>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</si>
  <si>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</si>
  <si>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</si>
  <si>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</si>
  <si>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</si>
  <si>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</si>
  <si>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</si>
  <si>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</si>
  <si>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</si>
  <si>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</si>
  <si>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</si>
  <si>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</si>
  <si>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</si>
  <si>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</si>
  <si>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</si>
  <si>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</si>
  <si>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</si>
  <si>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</si>
  <si>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</si>
  <si>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</si>
  <si>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</si>
  <si>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</si>
  <si>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</si>
  <si>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</si>
  <si>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</si>
  <si>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</si>
  <si>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</si>
  <si>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</si>
  <si>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</si>
  <si>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</si>
  <si>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</si>
  <si>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</si>
  <si>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</si>
  <si>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</si>
  <si>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</si>
  <si>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</si>
  <si>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</si>
  <si>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</si>
  <si>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</si>
  <si>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</si>
  <si>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</si>
  <si>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</si>
  <si>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</si>
  <si>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</si>
  <si>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</si>
  <si>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</si>
  <si>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</si>
  <si>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</si>
  <si>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</si>
  <si>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</si>
  <si>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</si>
  <si>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</si>
  <si>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</si>
  <si>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</si>
  <si>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</si>
  <si>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</si>
  <si>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</si>
  <si>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</si>
  <si>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</si>
  <si>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</si>
  <si>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</si>
  <si>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</si>
  <si>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</si>
  <si>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</si>
  <si>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</si>
  <si>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</si>
  <si>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</si>
  <si>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</si>
  <si>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</si>
  <si>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</si>
  <si>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</si>
  <si>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</si>
  <si>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</si>
  <si>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</si>
  <si>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</si>
  <si>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</si>
  <si>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</si>
  <si>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</si>
  <si>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</si>
  <si>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</si>
  <si>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</si>
  <si>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</si>
  <si>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</si>
  <si>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</si>
  <si>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</si>
  <si>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</si>
  <si>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</si>
  <si>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</si>
  <si>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</si>
  <si>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</si>
  <si>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</si>
  <si>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</si>
  <si>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</si>
  <si>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</si>
  <si>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</si>
  <si>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</si>
  <si>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</si>
  <si>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</si>
  <si>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</si>
  <si>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</si>
  <si>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</si>
  <si>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</si>
  <si>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</si>
  <si>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</si>
  <si>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</si>
  <si>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</si>
  <si>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</si>
  <si>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</si>
  <si>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</si>
  <si>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</si>
  <si>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</si>
  <si>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</si>
  <si>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</si>
  <si>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</si>
  <si>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</si>
  <si>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</si>
  <si>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</si>
  <si>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</si>
  <si>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</si>
  <si>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</si>
  <si>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</si>
  <si>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</si>
  <si>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</si>
  <si>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</si>
  <si>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</si>
  <si>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</si>
  <si>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</si>
  <si>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</si>
  <si>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</si>
  <si>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</si>
  <si>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</si>
  <si>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</si>
  <si>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</si>
  <si>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</si>
  <si>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</si>
  <si>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</si>
  <si>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</si>
  <si>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</si>
  <si>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</si>
  <si>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</si>
  <si>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</si>
  <si>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</si>
  <si>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</si>
  <si>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</si>
  <si>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</si>
  <si>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</si>
  <si>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</si>
  <si>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</si>
  <si>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</si>
  <si>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</si>
  <si>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</si>
  <si>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</si>
  <si>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</si>
  <si>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</si>
  <si>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</si>
  <si>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</si>
  <si>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</si>
  <si>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</si>
  <si>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</si>
  <si>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</si>
  <si>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</si>
  <si>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</si>
  <si>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</si>
  <si>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</si>
  <si>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</si>
  <si>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</si>
  <si>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</si>
  <si>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</si>
  <si>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</si>
  <si>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</si>
  <si>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</si>
  <si>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</si>
  <si>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</si>
  <si>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</si>
  <si>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</si>
  <si>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</si>
  <si>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</si>
  <si>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</si>
  <si>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</si>
  <si>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</si>
  <si>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</si>
  <si>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</si>
  <si>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</si>
  <si>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</si>
  <si>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</si>
  <si>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</si>
  <si>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</si>
  <si>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</si>
  <si>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</si>
  <si>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</si>
  <si>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</si>
  <si>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</si>
  <si>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</si>
  <si>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</si>
  <si>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</si>
  <si>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</si>
  <si>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</si>
  <si>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</si>
  <si>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</si>
  <si>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</si>
  <si>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</si>
  <si>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</si>
  <si>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</si>
  <si>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</si>
  <si>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</si>
  <si>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</si>
  <si>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</si>
  <si>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</si>
  <si>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</si>
  <si>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</si>
  <si>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</si>
  <si>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</si>
  <si>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</si>
  <si>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</si>
  <si>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</si>
  <si>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</si>
  <si>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</si>
  <si>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</si>
  <si>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</si>
  <si>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</si>
  <si>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</si>
  <si>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</si>
  <si>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</si>
  <si>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</si>
  <si>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</si>
  <si>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</si>
  <si>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</si>
  <si>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</si>
  <si>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</si>
  <si>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</si>
  <si>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</si>
  <si>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</si>
  <si>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</si>
  <si>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</si>
  <si>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</si>
  <si>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</si>
  <si>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</si>
  <si>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</si>
  <si>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</si>
  <si>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</si>
  <si>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</si>
  <si>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</si>
  <si>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</si>
  <si>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</si>
  <si>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</si>
  <si>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</si>
  <si>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</si>
  <si>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</si>
  <si>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</si>
  <si>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</si>
  <si>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</si>
  <si>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</si>
  <si>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</si>
  <si>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</si>
  <si>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</si>
  <si>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</si>
  <si>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</si>
  <si>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</si>
  <si>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</si>
  <si>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</si>
  <si>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</si>
  <si>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</si>
  <si>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</si>
  <si>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</si>
  <si>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</si>
  <si>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</si>
  <si>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</si>
  <si>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</si>
  <si>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</si>
  <si>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</si>
  <si>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</si>
  <si>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</si>
  <si>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</si>
  <si>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</si>
  <si>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</si>
  <si>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</si>
  <si>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</si>
  <si>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</si>
  <si>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</si>
  <si>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</si>
  <si>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</si>
  <si>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</si>
  <si>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</si>
  <si>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</si>
  <si>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</si>
  <si>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</si>
  <si>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</si>
  <si>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</si>
  <si>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</si>
  <si>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</si>
  <si>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</si>
  <si>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</si>
  <si>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</si>
  <si>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</si>
  <si>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</si>
  <si>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</si>
  <si>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</si>
  <si>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</si>
  <si>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</si>
  <si>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</si>
  <si>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</si>
  <si>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</si>
  <si>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</si>
  <si>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</si>
  <si>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</si>
  <si>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</si>
  <si>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</si>
  <si>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</si>
  <si>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</si>
  <si>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</si>
  <si>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</si>
  <si>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</si>
  <si>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</si>
  <si>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</si>
  <si>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</si>
  <si>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</si>
  <si>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</si>
  <si>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</si>
  <si>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</si>
  <si>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</si>
  <si>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</si>
  <si>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</si>
  <si>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</si>
  <si>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</si>
  <si>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</si>
  <si>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</si>
  <si>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</si>
  <si>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</si>
  <si>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</si>
  <si>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</si>
  <si>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</si>
  <si>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</si>
  <si>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</si>
  <si>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</si>
  <si>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</si>
  <si>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</si>
  <si>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</si>
  <si>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</si>
  <si>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</si>
  <si>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</si>
  <si>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</si>
  <si>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</si>
  <si>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</si>
  <si>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</si>
  <si>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</si>
  <si>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</si>
  <si>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</si>
  <si>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</si>
  <si>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</si>
  <si>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</si>
  <si>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</si>
  <si>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</si>
  <si>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</si>
  <si>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</si>
  <si>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</si>
  <si>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</si>
  <si>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</si>
  <si>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</si>
  <si>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</si>
  <si>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</si>
  <si>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</si>
  <si>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</si>
  <si>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</si>
  <si>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</si>
  <si>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</si>
  <si>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</si>
  <si>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</si>
  <si>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</si>
  <si>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</si>
  <si>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</si>
  <si>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</si>
  <si>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</si>
  <si>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</si>
  <si>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</si>
  <si>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</si>
  <si>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</si>
  <si>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</si>
  <si>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</si>
  <si>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</si>
  <si>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</si>
  <si>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</si>
  <si>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</si>
  <si>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</si>
  <si>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</si>
  <si>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</si>
  <si>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</si>
  <si>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</si>
  <si>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</si>
  <si>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</si>
  <si>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</si>
  <si>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</si>
  <si>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</si>
  <si>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</si>
  <si>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</si>
  <si>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</si>
  <si>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</si>
  <si>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</si>
  <si>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</si>
  <si>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</si>
  <si>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</si>
  <si>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</si>
  <si>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</si>
  <si>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</si>
  <si>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</si>
  <si>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</si>
  <si>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</si>
  <si>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</si>
  <si>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</si>
  <si>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</si>
  <si>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</si>
  <si>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</si>
  <si>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</si>
  <si>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</si>
  <si>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</si>
  <si>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</si>
  <si>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</si>
  <si>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</si>
  <si>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</si>
  <si>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</si>
  <si>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</si>
  <si>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</si>
  <si>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</si>
  <si>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</si>
  <si>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</si>
  <si>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</si>
  <si>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</si>
  <si>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</si>
  <si>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</si>
  <si>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</si>
  <si>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</si>
  <si>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</si>
  <si>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</si>
  <si>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</si>
  <si>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</si>
  <si>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</si>
  <si>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</si>
  <si>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</si>
  <si>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</si>
  <si>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</si>
  <si>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</si>
  <si>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</si>
  <si>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</si>
  <si>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</si>
  <si>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</si>
  <si>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</si>
  <si>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</si>
  <si>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</si>
  <si>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</si>
  <si>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</si>
  <si>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</si>
  <si>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</si>
  <si>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</si>
  <si>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</si>
  <si>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</si>
  <si>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</si>
  <si>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</si>
  <si>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</si>
  <si>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</si>
  <si>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</si>
  <si>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</si>
  <si>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</si>
  <si>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</si>
  <si>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</si>
  <si>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</si>
  <si>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</si>
  <si>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</si>
  <si>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</si>
  <si>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</si>
  <si>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</si>
  <si>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</si>
  <si>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</si>
  <si>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</si>
  <si>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</si>
  <si>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</si>
  <si>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</si>
  <si>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</si>
  <si>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</si>
  <si>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</si>
  <si>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</si>
  <si>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</si>
  <si>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</si>
  <si>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</si>
  <si>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</si>
  <si>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</si>
  <si>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</si>
  <si>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</si>
  <si>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</si>
  <si>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</si>
  <si>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</si>
  <si>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</si>
  <si>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</si>
  <si>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</si>
  <si>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</si>
  <si>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</si>
  <si>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</si>
  <si>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</si>
  <si>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</si>
  <si>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</si>
  <si>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</si>
  <si>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</si>
  <si>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</si>
  <si>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</si>
  <si>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</si>
  <si>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</si>
  <si>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</si>
  <si>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</si>
  <si>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</si>
  <si>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</si>
  <si>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</si>
  <si>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</si>
  <si>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</si>
  <si>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</si>
  <si>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</si>
  <si>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</si>
  <si>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</si>
  <si>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</si>
  <si>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</si>
  <si>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</si>
  <si>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</si>
  <si>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</si>
  <si>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</si>
  <si>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</si>
  <si>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</si>
  <si>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</si>
  <si>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</si>
  <si>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</si>
  <si>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</si>
  <si>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</si>
  <si>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</si>
  <si>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</si>
  <si>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</si>
  <si>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</si>
  <si>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</si>
  <si>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</si>
  <si>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</si>
  <si>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</si>
  <si>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</si>
  <si>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</si>
  <si>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</si>
  <si>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</si>
  <si>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</si>
  <si>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</si>
  <si>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</si>
  <si>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</si>
  <si>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</si>
  <si>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</si>
  <si>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</si>
  <si>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</si>
  <si>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</si>
  <si>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</si>
  <si>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</si>
  <si>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</si>
  <si>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</si>
  <si>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</si>
  <si>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</si>
  <si>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</si>
  <si>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</si>
  <si>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</si>
  <si>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</si>
  <si>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</si>
  <si>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</si>
  <si>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</si>
  <si>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</si>
  <si>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</si>
  <si>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</si>
  <si>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</si>
  <si>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</si>
  <si>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</si>
  <si>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</si>
  <si>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</si>
  <si>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</si>
  <si>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</si>
  <si>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</si>
  <si>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</si>
  <si>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</si>
  <si>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</si>
  <si>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</si>
  <si>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</si>
  <si>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</si>
  <si>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</si>
  <si>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</si>
  <si>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</si>
  <si>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</si>
  <si>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</si>
  <si>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</si>
  <si>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</si>
  <si>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</si>
  <si>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</si>
  <si>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</si>
  <si>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</si>
  <si>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</si>
  <si>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</si>
  <si>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</si>
  <si>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</si>
  <si>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</si>
  <si>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</si>
  <si>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</si>
  <si>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</si>
  <si>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</si>
  <si>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</si>
  <si>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</si>
  <si>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</si>
  <si>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</si>
  <si>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</si>
  <si>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</si>
  <si>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</si>
  <si>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</si>
  <si>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</si>
  <si>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</si>
  <si>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</si>
  <si>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</si>
  <si>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</si>
  <si>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</si>
  <si>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</si>
  <si>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</si>
  <si>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</si>
  <si>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</si>
  <si>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</si>
  <si>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</si>
  <si>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</si>
  <si>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</si>
  <si>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</si>
  <si>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</si>
  <si>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</si>
  <si>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</si>
  <si>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</si>
  <si>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</si>
  <si>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</si>
  <si>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</si>
  <si>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</si>
  <si>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</si>
  <si>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</si>
  <si>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</si>
  <si>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</si>
  <si>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</si>
  <si>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</si>
  <si>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</si>
  <si>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</si>
  <si>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</si>
  <si>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</si>
  <si>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</si>
  <si>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</si>
  <si>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</si>
  <si>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</si>
  <si>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</si>
  <si>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</si>
  <si>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</si>
  <si>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</si>
  <si>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</si>
  <si>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</si>
  <si>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</si>
  <si>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</si>
  <si>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</si>
  <si>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</si>
  <si>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</si>
  <si>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</si>
  <si>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</si>
  <si>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</si>
  <si>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</si>
  <si>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</si>
  <si>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</si>
  <si>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</si>
  <si>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</si>
  <si>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</si>
  <si>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</si>
  <si>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</si>
  <si>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</si>
  <si>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</si>
  <si>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</si>
  <si>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</si>
  <si>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</si>
  <si>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</si>
  <si>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</si>
  <si>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</si>
  <si>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</si>
  <si>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</si>
  <si>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</si>
  <si>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</si>
  <si>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</si>
  <si>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</si>
  <si>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</si>
  <si>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</si>
  <si>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</si>
  <si>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</si>
  <si>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</si>
  <si>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</si>
  <si>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</si>
  <si>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</si>
  <si>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</si>
  <si>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</si>
  <si>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</si>
  <si>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</si>
  <si>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</si>
  <si>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</si>
  <si>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</si>
  <si>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</si>
  <si>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</si>
  <si>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</si>
  <si>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</si>
  <si>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</si>
  <si>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</si>
  <si>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</si>
  <si>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</si>
  <si>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</si>
  <si>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</si>
  <si>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</si>
  <si>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</si>
  <si>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</si>
  <si>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</si>
  <si>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</si>
  <si>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</si>
  <si>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</si>
  <si>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</si>
  <si>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</si>
  <si>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</si>
  <si>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</si>
  <si>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</si>
  <si>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</si>
  <si>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</si>
  <si>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</si>
  <si>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</si>
  <si>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</si>
  <si>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</si>
  <si>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</si>
  <si>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</si>
  <si>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</si>
  <si>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</si>
  <si>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</si>
  <si>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</si>
  <si>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</si>
  <si>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</si>
  <si>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</si>
  <si>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</si>
  <si>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</si>
  <si>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</si>
  <si>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</si>
  <si>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</si>
  <si>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</si>
  <si>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</si>
  <si>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</si>
  <si>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</si>
  <si>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</si>
  <si>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</si>
  <si>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</si>
  <si>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</si>
  <si>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</si>
  <si>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</si>
  <si>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</si>
  <si>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</si>
  <si>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</si>
  <si>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</si>
  <si>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</si>
  <si>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</si>
  <si>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</si>
  <si>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</si>
  <si>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</si>
  <si>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</si>
  <si>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</si>
  <si>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</si>
  <si>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</si>
  <si>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</si>
  <si>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</si>
  <si>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</si>
  <si>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</si>
  <si>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</si>
  <si>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</si>
  <si>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</si>
  <si>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</si>
  <si>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</si>
  <si>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</si>
  <si>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</si>
  <si>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</si>
  <si>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</si>
  <si>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</si>
  <si>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</si>
  <si>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</si>
  <si>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</si>
  <si>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</si>
  <si>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</si>
  <si>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</si>
  <si>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</si>
  <si>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</si>
  <si>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</si>
  <si>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</si>
  <si>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</si>
  <si>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</si>
  <si>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</si>
  <si>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</si>
  <si>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</si>
  <si>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</si>
  <si>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</si>
  <si>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</si>
  <si>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</si>
  <si>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</si>
  <si>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</si>
  <si>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</si>
  <si>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</si>
  <si>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</si>
  <si>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</si>
  <si>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</si>
  <si>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</si>
  <si>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</si>
  <si>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</si>
  <si>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</si>
  <si>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</si>
  <si>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</si>
  <si>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</si>
  <si>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</si>
  <si>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</si>
  <si>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</si>
  <si>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</si>
  <si>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</si>
  <si>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</si>
  <si>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</si>
  <si>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</si>
  <si>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</si>
  <si>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</si>
  <si>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</si>
  <si>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</si>
  <si>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</si>
  <si>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</si>
  <si>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</si>
  <si>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</si>
  <si>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</si>
  <si>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</si>
  <si>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</si>
  <si>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</si>
  <si>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</si>
  <si>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</si>
  <si>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</si>
  <si>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</si>
  <si>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</si>
  <si>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</si>
  <si>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</si>
  <si>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</si>
  <si>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</si>
  <si>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</si>
  <si>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</si>
  <si>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</si>
  <si>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</si>
  <si>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</si>
  <si>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</si>
  <si>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</si>
  <si>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</si>
  <si>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</si>
  <si>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</si>
  <si>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</si>
  <si>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</si>
  <si>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</si>
  <si>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</si>
  <si>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</si>
  <si>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</si>
  <si>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</si>
  <si>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由利本荘医師会病院</t>
    <phoneticPr fontId="3"/>
  </si>
  <si>
    <t>〒015-0885 由利本荘市水林４５６番地４</t>
    <phoneticPr fontId="3"/>
  </si>
  <si>
    <t>〇</t>
  </si>
  <si>
    <t>その他の法人</t>
  </si>
  <si>
    <t>複数の診療科で活用</t>
  </si>
  <si>
    <t>内科</t>
  </si>
  <si>
    <t>外科</t>
  </si>
  <si>
    <t>リハビリテーション科</t>
  </si>
  <si>
    <t>ＤＰＣ病院ではない</t>
  </si>
  <si>
    <t>有</t>
  </si>
  <si>
    <t>-</t>
    <phoneticPr fontId="3"/>
  </si>
  <si>
    <t>１病棟</t>
  </si>
  <si>
    <t>慢性期機能</t>
  </si>
  <si>
    <t>２病棟</t>
  </si>
  <si>
    <t>回復期機能</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</si>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</sst>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t="s">
        <v>1039</v>
      </c>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t="s">
        <v>1039</v>
      </c>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1050</v>
      </c>
      <c r="N89" s="262" t="s">
        <v>1052</v>
      </c>
    </row>
    <row r="90" spans="1:22" s="21" customFormat="1">
      <c r="A90" s="243"/>
      <c r="B90" s="1"/>
      <c r="C90" s="3"/>
      <c r="D90" s="3"/>
      <c r="E90" s="3"/>
      <c r="F90" s="3"/>
      <c r="G90" s="3"/>
      <c r="H90" s="287"/>
      <c r="I90" s="67" t="s">
        <v>36</v>
      </c>
      <c r="J90" s="68"/>
      <c r="K90" s="69"/>
      <c r="L90" s="262" t="s">
        <v>1049</v>
      </c>
      <c r="M90" s="262" t="s">
        <v>1051</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100</v>
      </c>
      <c r="K99" s="237" t="str">
        <f>IF(OR(COUNTIF(L99:N99,"未確認")&gt;0,COUNTIF(L99:N99,"~*")&gt;0),"※","")</f>
        <v/>
      </c>
      <c r="L99" s="258">
        <v>50</v>
      </c>
      <c r="M99" s="258">
        <v>50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IF(OR(COUNTIF(L101:N101,"未確認")&gt;0,COUNTIF(L101:N101,"~*")&gt;0),"※","")</f>
        <v/>
      </c>
      <c r="L101" s="258">
        <v>50</v>
      </c>
      <c r="M101" s="258">
        <v>50</v>
      </c>
      <c r="N101" s="258">
        <v>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IF(OR(COUNTIF(L101:N101,"未確認")&gt;0,COUNTIF(L101:N101,"~*")&gt;0),"※","")</f>
        <v/>
      </c>
      <c r="L102" s="258">
        <v>50</v>
      </c>
      <c r="M102" s="258">
        <v>50</v>
      </c>
      <c r="N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564</v>
      </c>
      <c r="N131" s="98" t="s">
        <v>567</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57</v>
      </c>
      <c r="K154" s="264" t="str">
        <f t="shared" si="3"/>
        <v/>
      </c>
      <c r="L154" s="117">
        <v>0</v>
      </c>
      <c r="M154" s="117">
        <v>57</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15</v>
      </c>
      <c r="K156" s="264" t="str">
        <f t="shared" si="3"/>
        <v/>
      </c>
      <c r="L156" s="117">
        <v>0</v>
      </c>
      <c r="M156" s="117">
        <v>15</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54</v>
      </c>
      <c r="K158" s="264" t="str">
        <f t="shared" si="3"/>
        <v/>
      </c>
      <c r="L158" s="117">
        <v>0</v>
      </c>
      <c r="M158" s="117">
        <v>0</v>
      </c>
      <c r="N158" s="117">
        <v>54</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49</v>
      </c>
      <c r="K167" s="264" t="str">
        <f t="shared" si="3"/>
        <v/>
      </c>
      <c r="L167" s="117">
        <v>49</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70" t="s">
        <v>1049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137" t="s">
        <v>1049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50</v>
      </c>
      <c r="K269" s="81" t="str">
        <f t="shared" si="8"/>
        <v/>
      </c>
      <c r="L269" s="147">
        <v>21</v>
      </c>
      <c r="M269" s="147">
        <v>17</v>
      </c>
      <c r="N269" s="147">
        <v>12</v>
      </c>
    </row>
    <row r="270" spans="1:22" s="83" customFormat="1" ht="34.5" customHeight="1">
      <c r="A270" s="249" t="s">
        <v>725</v>
      </c>
      <c r="B270" s="120"/>
      <c r="C270" s="371"/>
      <c r="D270" s="371"/>
      <c r="E270" s="371"/>
      <c r="F270" s="371"/>
      <c r="G270" s="371" t="s">
        <v>148</v>
      </c>
      <c r="H270" s="371"/>
      <c r="I270" s="404"/>
      <c r="J270" s="266">
        <f t="shared" si="9"/>
        <v>3.4</v>
      </c>
      <c r="K270" s="81" t="str">
        <f t="shared" si="8"/>
        <v/>
      </c>
      <c r="L270" s="148">
        <v>1.3</v>
      </c>
      <c r="M270" s="148">
        <v>1.8</v>
      </c>
      <c r="N270" s="148">
        <v>0.3</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3</v>
      </c>
      <c r="N271" s="147">
        <v>5</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2.1</v>
      </c>
      <c r="M272" s="148">
        <v>0.6</v>
      </c>
      <c r="N272" s="148">
        <v>0</v>
      </c>
    </row>
    <row r="273" spans="1:14" s="83" customFormat="1" ht="34.5" customHeight="1">
      <c r="A273" s="249" t="s">
        <v>727</v>
      </c>
      <c r="B273" s="120"/>
      <c r="C273" s="371" t="s">
        <v>152</v>
      </c>
      <c r="D273" s="372"/>
      <c r="E273" s="372"/>
      <c r="F273" s="372"/>
      <c r="G273" s="371" t="s">
        <v>146</v>
      </c>
      <c r="H273" s="371"/>
      <c r="I273" s="404"/>
      <c r="J273" s="266">
        <f t="shared" si="9"/>
        <v>28</v>
      </c>
      <c r="K273" s="81" t="str">
        <f t="shared" si="8"/>
        <v/>
      </c>
      <c r="L273" s="147">
        <v>7</v>
      </c>
      <c r="M273" s="147">
        <v>10</v>
      </c>
      <c r="N273" s="147">
        <v>11</v>
      </c>
    </row>
    <row r="274" spans="1:14" s="83" customFormat="1" ht="34.5" customHeight="1">
      <c r="A274" s="249" t="s">
        <v>727</v>
      </c>
      <c r="B274" s="120"/>
      <c r="C274" s="372"/>
      <c r="D274" s="372"/>
      <c r="E274" s="372"/>
      <c r="F274" s="372"/>
      <c r="G274" s="371" t="s">
        <v>148</v>
      </c>
      <c r="H274" s="371"/>
      <c r="I274" s="404"/>
      <c r="J274" s="266">
        <f t="shared" si="9"/>
        <v>0.3</v>
      </c>
      <c r="K274" s="81" t="str">
        <f t="shared" si="8"/>
        <v/>
      </c>
      <c r="L274" s="148">
        <v>0</v>
      </c>
      <c r="M274" s="148">
        <v>0</v>
      </c>
      <c r="N274" s="148">
        <v>0.3</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3</v>
      </c>
      <c r="K283" s="81" t="str">
        <f t="shared" si="8"/>
        <v/>
      </c>
      <c r="L283" s="147">
        <v>3</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row>
    <row r="368" spans="1:22" s="118" customFormat="1" ht="20.25" customHeight="1">
      <c r="A368" s="243"/>
      <c r="B368" s="1"/>
      <c r="C368" s="3"/>
      <c r="D368" s="3"/>
      <c r="E368" s="3"/>
      <c r="F368" s="3"/>
      <c r="G368" s="3"/>
      <c r="H368" s="287"/>
      <c r="I368" s="67" t="s">
        <v>36</v>
      </c>
      <c r="J368" s="170"/>
      <c r="K368" s="79"/>
      <c r="L368" s="137" t="s">
        <v>1049</v>
      </c>
      <c r="M368" s="137" t="s">
        <v>1051</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471</v>
      </c>
      <c r="K392" s="81" t="str">
        <f t="shared" ref="K392:K397" si="12">IF(OR(COUNTIF(L392:N392,"未確認")&gt;0,COUNTIF(L392:N392,"~*")&gt;0),"※","")</f>
        <v/>
      </c>
      <c r="L392" s="147">
        <v>55</v>
      </c>
      <c r="M392" s="147">
        <v>311</v>
      </c>
      <c r="N392" s="147">
        <v>105</v>
      </c>
    </row>
    <row r="393" spans="1:22" s="83" customFormat="1" ht="34.5" customHeight="1">
      <c r="A393" s="249" t="s">
        <v>773</v>
      </c>
      <c r="B393" s="84"/>
      <c r="C393" s="370"/>
      <c r="D393" s="380"/>
      <c r="E393" s="320" t="s">
        <v>224</v>
      </c>
      <c r="F393" s="321"/>
      <c r="G393" s="321"/>
      <c r="H393" s="322"/>
      <c r="I393" s="343"/>
      <c r="J393" s="140">
        <f t="shared" si="11"/>
        <v>471</v>
      </c>
      <c r="K393" s="81" t="str">
        <f t="shared" si="12"/>
        <v/>
      </c>
      <c r="L393" s="147">
        <v>55</v>
      </c>
      <c r="M393" s="147">
        <v>311</v>
      </c>
      <c r="N393" s="147">
        <v>105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52942</v>
      </c>
      <c r="K396" s="81" t="str">
        <f t="shared" si="12"/>
        <v/>
      </c>
      <c r="L396" s="147">
        <v>18228</v>
      </c>
      <c r="M396" s="147">
        <v>17207</v>
      </c>
      <c r="N396" s="147">
        <v>17507</v>
      </c>
    </row>
    <row r="397" spans="1:22" s="83" customFormat="1" ht="34.5" customHeight="1">
      <c r="A397" s="250" t="s">
        <v>777</v>
      </c>
      <c r="B397" s="119"/>
      <c r="C397" s="370"/>
      <c r="D397" s="320" t="s">
        <v>228</v>
      </c>
      <c r="E397" s="321"/>
      <c r="F397" s="321"/>
      <c r="G397" s="321"/>
      <c r="H397" s="322"/>
      <c r="I397" s="344"/>
      <c r="J397" s="140">
        <f t="shared" si="11"/>
        <v>474</v>
      </c>
      <c r="K397" s="81" t="str">
        <f t="shared" si="12"/>
        <v/>
      </c>
      <c r="L397" s="147">
        <v>53</v>
      </c>
      <c r="M397" s="147">
        <v>312</v>
      </c>
      <c r="N397" s="147">
        <v>109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471</v>
      </c>
      <c r="K405" s="81" t="str">
        <f t="shared" ref="K405:K422" si="14">IF(OR(COUNTIF(L405:N405,"未確認")&gt;0,COUNTIF(L405:N405,"~*")&gt;0),"※","")</f>
        <v/>
      </c>
      <c r="L405" s="147">
        <v>55</v>
      </c>
      <c r="M405" s="147">
        <v>311</v>
      </c>
      <c r="N405" s="147">
        <v>105</v>
      </c>
    </row>
    <row r="406" spans="1:22" s="83" customFormat="1" ht="34.5" customHeight="1">
      <c r="A406" s="251" t="s">
        <v>779</v>
      </c>
      <c r="B406" s="119"/>
      <c r="C406" s="369"/>
      <c r="D406" s="375" t="s">
        <v>233</v>
      </c>
      <c r="E406" s="377" t="s">
        <v>234</v>
      </c>
      <c r="F406" s="378"/>
      <c r="G406" s="378"/>
      <c r="H406" s="379"/>
      <c r="I406" s="361"/>
      <c r="J406" s="140">
        <f t="shared" si="13"/>
        <v>160</v>
      </c>
      <c r="K406" s="81" t="str">
        <f t="shared" si="14"/>
        <v/>
      </c>
      <c r="L406" s="147">
        <v>55</v>
      </c>
      <c r="M406" s="147">
        <v>0</v>
      </c>
      <c r="N406" s="147">
        <v>105</v>
      </c>
    </row>
    <row r="407" spans="1:22" s="83" customFormat="1" ht="34.5" customHeight="1">
      <c r="A407" s="251" t="s">
        <v>780</v>
      </c>
      <c r="B407" s="119"/>
      <c r="C407" s="369"/>
      <c r="D407" s="369"/>
      <c r="E407" s="320" t="s">
        <v>235</v>
      </c>
      <c r="F407" s="321"/>
      <c r="G407" s="321"/>
      <c r="H407" s="322"/>
      <c r="I407" s="361"/>
      <c r="J407" s="140">
        <f t="shared" si="13"/>
        <v>11</v>
      </c>
      <c r="K407" s="81" t="str">
        <f t="shared" si="14"/>
        <v/>
      </c>
      <c r="L407" s="147">
        <v>0</v>
      </c>
      <c r="M407" s="147">
        <v>11</v>
      </c>
      <c r="N407" s="147">
        <v>0</v>
      </c>
    </row>
    <row r="408" spans="1:22" s="83" customFormat="1" ht="34.5" customHeight="1">
      <c r="A408" s="251" t="s">
        <v>781</v>
      </c>
      <c r="B408" s="119"/>
      <c r="C408" s="369"/>
      <c r="D408" s="369"/>
      <c r="E408" s="320" t="s">
        <v>236</v>
      </c>
      <c r="F408" s="321"/>
      <c r="G408" s="321"/>
      <c r="H408" s="322"/>
      <c r="I408" s="361"/>
      <c r="J408" s="140">
        <f t="shared" si="13"/>
        <v>280</v>
      </c>
      <c r="K408" s="81" t="str">
        <f t="shared" si="14"/>
        <v/>
      </c>
      <c r="L408" s="147">
        <v>0</v>
      </c>
      <c r="M408" s="147">
        <v>280</v>
      </c>
      <c r="N408" s="147">
        <v>0</v>
      </c>
    </row>
    <row r="409" spans="1:22" s="83" customFormat="1" ht="34.5" customHeight="1">
      <c r="A409" s="251" t="s">
        <v>782</v>
      </c>
      <c r="B409" s="119"/>
      <c r="C409" s="369"/>
      <c r="D409" s="369"/>
      <c r="E409" s="317" t="s">
        <v>989</v>
      </c>
      <c r="F409" s="318"/>
      <c r="G409" s="318"/>
      <c r="H409" s="319"/>
      <c r="I409" s="361"/>
      <c r="J409" s="140">
        <f t="shared" si="13"/>
        <v>20</v>
      </c>
      <c r="K409" s="81" t="str">
        <f t="shared" si="14"/>
        <v/>
      </c>
      <c r="L409" s="147">
        <v>0</v>
      </c>
      <c r="M409" s="147">
        <v>20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473</v>
      </c>
      <c r="K413" s="81" t="str">
        <f t="shared" si="14"/>
        <v/>
      </c>
      <c r="L413" s="147">
        <v>53</v>
      </c>
      <c r="M413" s="147">
        <v>311</v>
      </c>
      <c r="N413" s="147">
        <v>109</v>
      </c>
    </row>
    <row r="414" spans="1:22" s="83" customFormat="1" ht="34.5" customHeight="1">
      <c r="A414" s="251" t="s">
        <v>787</v>
      </c>
      <c r="B414" s="119"/>
      <c r="C414" s="369"/>
      <c r="D414" s="375" t="s">
        <v>240</v>
      </c>
      <c r="E414" s="377" t="s">
        <v>241</v>
      </c>
      <c r="F414" s="378"/>
      <c r="G414" s="378"/>
      <c r="H414" s="379"/>
      <c r="I414" s="361"/>
      <c r="J414" s="140">
        <f t="shared" si="13"/>
        <v>159</v>
      </c>
      <c r="K414" s="81" t="str">
        <f t="shared" si="14"/>
        <v/>
      </c>
      <c r="L414" s="147">
        <v>2</v>
      </c>
      <c r="M414" s="147">
        <v>157</v>
      </c>
      <c r="N414" s="147">
        <v>0</v>
      </c>
    </row>
    <row r="415" spans="1:22" s="83" customFormat="1" ht="34.5" customHeight="1">
      <c r="A415" s="251" t="s">
        <v>788</v>
      </c>
      <c r="B415" s="119"/>
      <c r="C415" s="369"/>
      <c r="D415" s="369"/>
      <c r="E415" s="320" t="s">
        <v>242</v>
      </c>
      <c r="F415" s="321"/>
      <c r="G415" s="321"/>
      <c r="H415" s="322"/>
      <c r="I415" s="361"/>
      <c r="J415" s="140">
        <f t="shared" si="13"/>
        <v>136</v>
      </c>
      <c r="K415" s="81" t="str">
        <f t="shared" si="14"/>
        <v/>
      </c>
      <c r="L415" s="147">
        <v>28</v>
      </c>
      <c r="M415" s="147">
        <v>63</v>
      </c>
      <c r="N415" s="147">
        <v>45</v>
      </c>
    </row>
    <row r="416" spans="1:22" s="83" customFormat="1" ht="34.5" customHeight="1">
      <c r="A416" s="251" t="s">
        <v>789</v>
      </c>
      <c r="B416" s="119"/>
      <c r="C416" s="369"/>
      <c r="D416" s="369"/>
      <c r="E416" s="320" t="s">
        <v>243</v>
      </c>
      <c r="F416" s="321"/>
      <c r="G416" s="321"/>
      <c r="H416" s="322"/>
      <c r="I416" s="361"/>
      <c r="J416" s="140">
        <f t="shared" si="13"/>
        <v>14</v>
      </c>
      <c r="K416" s="81" t="str">
        <f t="shared" si="14"/>
        <v/>
      </c>
      <c r="L416" s="147">
        <v>1</v>
      </c>
      <c r="M416" s="147">
        <v>12</v>
      </c>
      <c r="N416" s="147">
        <v>1</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2</v>
      </c>
      <c r="M417" s="147">
        <v>4</v>
      </c>
      <c r="N417" s="147">
        <v>8</v>
      </c>
    </row>
    <row r="418" spans="1:22" s="83" customFormat="1" ht="34.5" customHeight="1">
      <c r="A418" s="251" t="s">
        <v>791</v>
      </c>
      <c r="B418" s="119"/>
      <c r="C418" s="369"/>
      <c r="D418" s="369"/>
      <c r="E418" s="320" t="s">
        <v>245</v>
      </c>
      <c r="F418" s="321"/>
      <c r="G418" s="321"/>
      <c r="H418" s="322"/>
      <c r="I418" s="361"/>
      <c r="J418" s="140">
        <f t="shared" si="13"/>
        <v>16</v>
      </c>
      <c r="K418" s="81" t="str">
        <f t="shared" si="14"/>
        <v/>
      </c>
      <c r="L418" s="147">
        <v>2</v>
      </c>
      <c r="M418" s="147">
        <v>10</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2</v>
      </c>
      <c r="M420" s="147">
        <v>7</v>
      </c>
      <c r="N420" s="147">
        <v>3</v>
      </c>
    </row>
    <row r="421" spans="1:22" s="83" customFormat="1" ht="34.5" customHeight="1">
      <c r="A421" s="251" t="s">
        <v>794</v>
      </c>
      <c r="B421" s="119"/>
      <c r="C421" s="369"/>
      <c r="D421" s="369"/>
      <c r="E421" s="320" t="s">
        <v>247</v>
      </c>
      <c r="F421" s="321"/>
      <c r="G421" s="321"/>
      <c r="H421" s="322"/>
      <c r="I421" s="361"/>
      <c r="J421" s="140">
        <f t="shared" si="13"/>
        <v>122</v>
      </c>
      <c r="K421" s="81" t="str">
        <f t="shared" si="14"/>
        <v/>
      </c>
      <c r="L421" s="147">
        <v>16</v>
      </c>
      <c r="M421" s="147">
        <v>58</v>
      </c>
      <c r="N421" s="147">
        <v>48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314</v>
      </c>
      <c r="K430" s="193" t="str">
        <f>IF(OR(COUNTIF(L430:N430,"未確認")&gt;0,COUNTIF(L430:N430,"~*")&gt;0),"※","")</f>
        <v/>
      </c>
      <c r="L430" s="147">
        <v>51</v>
      </c>
      <c r="M430" s="147">
        <v>154</v>
      </c>
      <c r="N430" s="147">
        <v>109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265</v>
      </c>
      <c r="K433" s="193" t="str">
        <f>IF(OR(COUNTIF(L433:N433,"未確認")&gt;0,COUNTIF(L433:N433,"~*")&gt;0),"※","")</f>
        <v/>
      </c>
      <c r="L433" s="147">
        <v>51</v>
      </c>
      <c r="M433" s="147">
        <v>121</v>
      </c>
      <c r="N433" s="147">
        <v>93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49</v>
      </c>
      <c r="K434" s="193" t="str">
        <f>IF(OR(COUNTIF(L434:N434,"未確認")&gt;0,COUNTIF(L434:N434,"~*")&gt;0),"※","")</f>
        <v/>
      </c>
      <c r="L434" s="147">
        <v>0</v>
      </c>
      <c r="M434" s="147">
        <v>33</v>
      </c>
      <c r="N434" s="147">
        <v>16</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70" t="s">
        <v>1049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70" t="s">
        <v>1049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70" t="s">
        <v>1049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100</v>
      </c>
      <c r="K535" s="201" t="str">
        <f t="shared" si="23"/>
        <v/>
      </c>
      <c r="L535" s="117">
        <v>17</v>
      </c>
      <c r="M535" s="117">
        <v>42</v>
      </c>
      <c r="N535" s="117">
        <v>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row>
    <row r="544" spans="1:22" s="1" customFormat="1" ht="20.25" customHeight="1">
      <c r="A544" s="243"/>
      <c r="C544" s="62"/>
      <c r="D544" s="3"/>
      <c r="E544" s="3"/>
      <c r="F544" s="3"/>
      <c r="G544" s="3"/>
      <c r="H544" s="287"/>
      <c r="I544" s="67" t="s">
        <v>36</v>
      </c>
      <c r="J544" s="68"/>
      <c r="K544" s="186"/>
      <c r="L544" s="70" t="s">
        <v>1049</v>
      </c>
      <c r="M544" s="70" t="s">
        <v>1051</v>
      </c>
      <c r="N544" s="70" t="s">
        <v>1049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row>
    <row r="589" spans="1:22" s="1" customFormat="1" ht="20.25" customHeight="1">
      <c r="A589" s="243"/>
      <c r="C589" s="62"/>
      <c r="D589" s="3"/>
      <c r="E589" s="3"/>
      <c r="F589" s="3"/>
      <c r="G589" s="3"/>
      <c r="H589" s="287"/>
      <c r="I589" s="67" t="s">
        <v>36</v>
      </c>
      <c r="J589" s="68"/>
      <c r="K589" s="186"/>
      <c r="L589" s="70" t="s">
        <v>1049</v>
      </c>
      <c r="M589" s="70" t="s">
        <v>1051</v>
      </c>
      <c r="N589" s="70" t="s">
        <v>1049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35</v>
      </c>
      <c r="K617" s="201" t="str">
        <f t="shared" si="29"/>
        <v/>
      </c>
      <c r="L617" s="117">
        <v>0</v>
      </c>
      <c r="M617" s="117">
        <v>35</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70" t="s">
        <v>1049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10</v>
      </c>
      <c r="K631" s="201" t="str">
        <f t="shared" ref="K631:K638" si="31">IF(OR(COUNTIF(L631:N631,"未確認")&gt;0,COUNTIF(L631:N631,"*")&gt;0),"※","")</f>
        <v>※</v>
      </c>
      <c r="L631" s="117" t="s">
        <v>541</v>
      </c>
      <c r="M631" s="117">
        <v>10</v>
      </c>
      <c r="N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row>
    <row r="633" spans="1:22" s="118" customFormat="1" ht="57">
      <c r="A633" s="252" t="s">
        <v>919</v>
      </c>
      <c r="B633" s="119"/>
      <c r="C633" s="320" t="s">
        <v>436</v>
      </c>
      <c r="D633" s="321"/>
      <c r="E633" s="321"/>
      <c r="F633" s="321"/>
      <c r="G633" s="321"/>
      <c r="H633" s="322"/>
      <c r="I633" s="122" t="s">
        <v>437</v>
      </c>
      <c r="J633" s="116">
        <f t="shared" si="30"/>
        <v>12</v>
      </c>
      <c r="K633" s="201" t="str">
        <f t="shared" si="31"/>
        <v>※</v>
      </c>
      <c r="L633" s="117" t="s">
        <v>541</v>
      </c>
      <c r="M633" s="117">
        <v>12</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77</v>
      </c>
      <c r="K646" s="201" t="str">
        <f t="shared" ref="K646:K660" si="33">IF(OR(COUNTIF(L646:N646,"未確認")&gt;0,COUNTIF(L646:N646,"*")&gt;0),"※","")</f>
        <v/>
      </c>
      <c r="L646" s="117">
        <v>24</v>
      </c>
      <c r="M646" s="117">
        <v>29</v>
      </c>
      <c r="N646" s="117">
        <v>24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45</v>
      </c>
      <c r="K648" s="201" t="str">
        <f t="shared" si="33"/>
        <v/>
      </c>
      <c r="L648" s="117">
        <v>18</v>
      </c>
      <c r="M648" s="117">
        <v>13</v>
      </c>
      <c r="N648" s="117">
        <v>14</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t="s">
        <v>541</v>
      </c>
      <c r="M650" s="117">
        <v>10</v>
      </c>
      <c r="N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70" t="s">
        <v>1049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70" t="s">
        <v>1049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33</v>
      </c>
      <c r="K683" s="201" t="str">
        <f>IF(OR(COUNTIF(L683:N683,"未確認")&gt;0,COUNTIF(L683:N683,"*")&gt;0),"※","")</f>
        <v>※</v>
      </c>
      <c r="L683" s="117">
        <v>0</v>
      </c>
      <c r="M683" s="117" t="s">
        <v>541</v>
      </c>
      <c r="N683" s="117">
        <v>33</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70" t="s">
        <v>1049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v>0</v>
      </c>
      <c r="M693" s="117" t="s">
        <v>541</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54</v>
      </c>
      <c r="K694" s="201" t="str">
        <f>IF(OR(COUNTIF(L694:N694,"未確認")&gt;0,COUNTIF(L694:N694,"*")&gt;0),"※","")</f>
        <v/>
      </c>
      <c r="L694" s="117">
        <v>54</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70" t="s">
        <v>1049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7827300-D585-4439-AD05-C5F47C4DB6F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2019-12-23T01:40:29Z</dcterms:modified>
</cp:coreProperties>
</file>