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FC3CB662-DF1D-423F-85B1-4930F80F321A}"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<sst xmlns="http://schemas.openxmlformats.org/spreadsheetml/2006/main" count="3208" uniqueCount="1056">
  <si>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</si>
  <si>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</si>
  <si>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</si>
  <si>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</si>
  <si>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</si>
  <si>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</si>
  <si>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</si>
  <si>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</si>
  <si>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</si>
  <si>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</si>
  <si>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</si>
  <si>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</si>
  <si>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</si>
  <si>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</si>
  <si>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</si>
  <si>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</si>
  <si>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</si>
  <si>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</si>
  <si>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</si>
  <si>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</si>
  <si>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</si>
  <si>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</si>
  <si>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</si>
  <si>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</si>
  <si>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</si>
  <si>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</si>
  <si>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</si>
  <si>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</si>
  <si>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</si>
  <si>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</si>
  <si>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</si>
  <si>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</si>
  <si>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</si>
  <si>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</si>
  <si>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</si>
  <si>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</si>
  <si>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</si>
  <si>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</si>
  <si>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</si>
  <si>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</si>
  <si>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</si>
  <si>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</si>
  <si>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</si>
  <si>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</si>
  <si>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</si>
  <si>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</si>
  <si>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</si>
  <si>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</si>
  <si>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</si>
  <si>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</si>
  <si>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</si>
  <si>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</si>
  <si>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</si>
  <si>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</si>
  <si>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</si>
  <si>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</si>
  <si>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</si>
  <si>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</si>
  <si>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</si>
  <si>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</si>
  <si>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</si>
  <si>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</si>
  <si>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</si>
  <si>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</si>
  <si>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</si>
  <si>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</si>
  <si>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</si>
  <si>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</si>
  <si>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</si>
  <si>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</si>
  <si>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</si>
  <si>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</si>
  <si>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</si>
  <si>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</si>
  <si>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</si>
  <si>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</si>
  <si>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</si>
  <si>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</si>
  <si>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</si>
  <si>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</si>
  <si>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</si>
  <si>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</si>
  <si>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</si>
  <si>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</si>
  <si>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</si>
  <si>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</si>
  <si>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</si>
  <si>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</si>
  <si>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</si>
  <si>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</si>
  <si>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</si>
  <si>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</si>
  <si>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</si>
  <si>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</si>
  <si>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</si>
  <si>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</si>
  <si>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</si>
  <si>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</si>
  <si>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</si>
  <si>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</si>
  <si>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</si>
  <si>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</si>
  <si>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</si>
  <si>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</si>
  <si>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</si>
  <si>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</si>
  <si>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</si>
  <si>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</si>
  <si>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</si>
  <si>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</si>
  <si>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</si>
  <si>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</si>
  <si>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</si>
  <si>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</si>
  <si>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</si>
  <si>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</si>
  <si>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</si>
  <si>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</si>
  <si>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</si>
  <si>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</si>
  <si>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</si>
  <si>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</si>
  <si>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</si>
  <si>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</si>
  <si>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</si>
  <si>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</si>
  <si>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</si>
  <si>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</si>
  <si>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</si>
  <si>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</si>
  <si>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</si>
  <si>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</si>
  <si>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</si>
  <si>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</si>
  <si>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</si>
  <si>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</si>
  <si>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</si>
  <si>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</si>
  <si>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</si>
  <si>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</si>
  <si>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</si>
  <si>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</si>
  <si>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</si>
  <si>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</si>
  <si>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</si>
  <si>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</si>
  <si>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</si>
  <si>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</si>
  <si>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</si>
  <si>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</si>
  <si>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</si>
  <si>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</si>
  <si>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</si>
  <si>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</si>
  <si>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</si>
  <si>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</si>
  <si>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</si>
  <si>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</si>
  <si>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</si>
  <si>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</si>
  <si>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</si>
  <si>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</si>
  <si>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</si>
  <si>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</si>
  <si>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</si>
  <si>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</si>
  <si>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</si>
  <si>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</si>
  <si>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</si>
  <si>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</si>
  <si>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</si>
  <si>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</si>
  <si>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</si>
  <si>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</si>
  <si>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</si>
  <si>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</si>
  <si>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</si>
  <si>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</si>
  <si>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</si>
  <si>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</si>
  <si>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</si>
  <si>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</si>
  <si>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</si>
  <si>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</si>
  <si>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</si>
  <si>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</si>
  <si>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</si>
  <si>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</si>
  <si>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</si>
  <si>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</si>
  <si>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</si>
  <si>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</si>
  <si>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</si>
  <si>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</si>
  <si>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</si>
  <si>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</si>
  <si>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</si>
  <si>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</si>
  <si>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</si>
  <si>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</si>
  <si>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</si>
  <si>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</si>
  <si>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</si>
  <si>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</si>
  <si>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</si>
  <si>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</si>
  <si>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</si>
  <si>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</si>
  <si>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</si>
  <si>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</si>
  <si>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</si>
  <si>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</si>
  <si>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</si>
  <si>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</si>
  <si>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</si>
  <si>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</si>
  <si>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</si>
  <si>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</si>
  <si>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</si>
  <si>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</si>
  <si>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</si>
  <si>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</si>
  <si>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</si>
  <si>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</si>
  <si>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</si>
  <si>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</si>
  <si>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</si>
  <si>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</si>
  <si>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</si>
  <si>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</si>
  <si>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</si>
  <si>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</si>
  <si>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</si>
  <si>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</si>
  <si>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</si>
  <si>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</si>
  <si>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</si>
  <si>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</si>
  <si>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</si>
  <si>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</si>
  <si>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</si>
  <si>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</si>
  <si>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</si>
  <si>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</si>
  <si>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</si>
  <si>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</si>
  <si>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</si>
  <si>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</si>
  <si>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</si>
  <si>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</si>
  <si>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</si>
  <si>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</si>
  <si>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</si>
  <si>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</si>
  <si>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</si>
  <si>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</si>
  <si>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</si>
  <si>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</si>
  <si>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</si>
  <si>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</si>
  <si>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</si>
  <si>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</si>
  <si>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</si>
  <si>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</si>
  <si>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</si>
  <si>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</si>
  <si>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</si>
  <si>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</si>
  <si>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</si>
  <si>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</si>
  <si>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</si>
  <si>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</si>
  <si>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</si>
  <si>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</si>
  <si>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</si>
  <si>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</si>
  <si>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</si>
  <si>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</si>
  <si>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</si>
  <si>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</si>
  <si>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</si>
  <si>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</si>
  <si>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</si>
  <si>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</si>
  <si>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</si>
  <si>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</si>
  <si>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</si>
  <si>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</si>
  <si>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</si>
  <si>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</si>
  <si>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</si>
  <si>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</si>
  <si>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</si>
  <si>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</si>
  <si>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</si>
  <si>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</si>
  <si>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</si>
  <si>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</si>
  <si>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</si>
  <si>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</si>
  <si>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</si>
  <si>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</si>
  <si>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</si>
  <si>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</si>
  <si>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</si>
  <si>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</si>
  <si>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</si>
  <si>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</si>
  <si>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</si>
  <si>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</si>
  <si>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</si>
  <si>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</si>
  <si>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</si>
  <si>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</si>
  <si>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</si>
  <si>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</si>
  <si>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</si>
  <si>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</si>
  <si>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</si>
  <si>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</si>
  <si>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</si>
  <si>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</si>
  <si>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</si>
  <si>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</si>
  <si>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</si>
  <si>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</si>
  <si>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</si>
  <si>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</si>
  <si>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</si>
  <si>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</si>
  <si>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</si>
  <si>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</si>
  <si>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</si>
  <si>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</si>
  <si>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</si>
  <si>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</si>
  <si>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</si>
  <si>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</si>
  <si>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</si>
  <si>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</si>
  <si>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</si>
  <si>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</si>
  <si>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</si>
  <si>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</si>
  <si>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</si>
  <si>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</si>
  <si>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</si>
  <si>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</si>
  <si>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</si>
  <si>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</si>
  <si>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</si>
  <si>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</si>
  <si>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</si>
  <si>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</si>
  <si>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</si>
  <si>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</si>
  <si>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</si>
  <si>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</si>
  <si>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</si>
  <si>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</si>
  <si>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</si>
  <si>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</si>
  <si>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</si>
  <si>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</si>
  <si>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</si>
  <si>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</si>
  <si>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</si>
  <si>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</si>
  <si>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</si>
  <si>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</si>
  <si>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</si>
  <si>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</si>
  <si>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</si>
  <si>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</si>
  <si>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</si>
  <si>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</si>
  <si>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</si>
  <si>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</si>
  <si>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</si>
  <si>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</si>
  <si>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</si>
  <si>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</si>
  <si>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</si>
  <si>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</si>
  <si>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</si>
  <si>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</si>
  <si>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</si>
  <si>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</si>
  <si>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</si>
  <si>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</si>
  <si>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</si>
  <si>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</si>
  <si>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</si>
  <si>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</si>
  <si>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</si>
  <si>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</si>
  <si>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</si>
  <si>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</si>
  <si>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</si>
  <si>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</si>
  <si>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</si>
  <si>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</si>
  <si>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</si>
  <si>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</si>
  <si>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</si>
  <si>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</si>
  <si>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</si>
  <si>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</si>
  <si>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</si>
  <si>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</si>
  <si>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</si>
  <si>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</si>
  <si>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</si>
  <si>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</si>
  <si>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</si>
  <si>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</si>
  <si>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</si>
  <si>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</si>
  <si>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</si>
  <si>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</si>
  <si>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</si>
  <si>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</si>
  <si>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</si>
  <si>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</si>
  <si>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</si>
  <si>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</si>
  <si>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</si>
  <si>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</si>
  <si>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</si>
  <si>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</si>
  <si>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</si>
  <si>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</si>
  <si>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</si>
  <si>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</si>
  <si>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</si>
  <si>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</si>
  <si>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</si>
  <si>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</si>
  <si>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</si>
  <si>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</si>
  <si>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</si>
  <si>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</si>
  <si>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</si>
  <si>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</si>
  <si>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</si>
  <si>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</si>
  <si>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</si>
  <si>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</si>
  <si>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</si>
  <si>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</si>
  <si>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</si>
  <si>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</si>
  <si>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</si>
  <si>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</si>
  <si>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</si>
  <si>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</si>
  <si>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</si>
  <si>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</si>
  <si>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</si>
  <si>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</si>
  <si>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</si>
  <si>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</si>
  <si>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</si>
  <si>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</si>
  <si>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</si>
  <si>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</si>
  <si>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</si>
  <si>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</si>
  <si>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</si>
  <si>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</si>
  <si>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</si>
  <si>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</si>
  <si>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</si>
  <si>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</si>
  <si>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</si>
  <si>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</si>
  <si>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</si>
  <si>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</si>
  <si>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</si>
  <si>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</si>
  <si>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</si>
  <si>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</si>
  <si>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</si>
  <si>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</si>
  <si>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</si>
  <si>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</si>
  <si>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</si>
  <si>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</si>
  <si>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</si>
  <si>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</si>
  <si>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</si>
  <si>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</si>
  <si>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</si>
  <si>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</si>
  <si>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</si>
  <si>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</si>
  <si>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</si>
  <si>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</si>
  <si>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</si>
  <si>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</si>
  <si>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</si>
  <si>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</si>
  <si>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</si>
  <si>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</si>
  <si>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</si>
  <si>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</si>
  <si>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</si>
  <si>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</si>
  <si>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</si>
  <si>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</si>
  <si>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</si>
  <si>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</si>
  <si>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</si>
  <si>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</si>
  <si>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</si>
  <si>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</si>
  <si>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</si>
  <si>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</si>
  <si>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</si>
  <si>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</si>
  <si>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</si>
  <si>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</si>
  <si>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</si>
  <si>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</si>
  <si>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</si>
  <si>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</si>
  <si>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</si>
  <si>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</si>
  <si>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</si>
  <si>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</si>
  <si>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</si>
  <si>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</si>
  <si>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</si>
  <si>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</si>
  <si>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</si>
  <si>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</si>
  <si>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</si>
  <si>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</si>
  <si>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</si>
  <si>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</si>
  <si>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</si>
  <si>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</si>
  <si>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</si>
  <si>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</si>
  <si>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</si>
  <si>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</si>
  <si>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</si>
  <si>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</si>
  <si>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</si>
  <si>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</si>
  <si>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</si>
  <si>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</si>
  <si>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</si>
  <si>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</si>
  <si>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</si>
  <si>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</si>
  <si>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</si>
  <si>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</si>
  <si>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</si>
  <si>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</si>
  <si>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</si>
  <si>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</si>
  <si>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</si>
  <si>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</si>
  <si>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</si>
  <si>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</si>
  <si>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</si>
  <si>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</si>
  <si>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</si>
  <si>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</si>
  <si>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</si>
  <si>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</si>
  <si>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</si>
  <si>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</si>
  <si>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</si>
  <si>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</si>
  <si>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</si>
  <si>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</si>
  <si>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</si>
  <si>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</si>
  <si>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</si>
  <si>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</si>
  <si>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</si>
  <si>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</si>
  <si>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</si>
  <si>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</si>
  <si>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</si>
  <si>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</si>
  <si>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</si>
  <si>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</si>
  <si>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</si>
  <si>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</si>
  <si>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</si>
  <si>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</si>
  <si>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</si>
  <si>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</si>
  <si>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</si>
  <si>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</si>
  <si>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</si>
  <si>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</si>
  <si>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</si>
  <si>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</si>
  <si>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</si>
  <si>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</si>
  <si>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</si>
  <si>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</si>
  <si>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</si>
  <si>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</si>
  <si>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</si>
  <si>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</si>
  <si>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</si>
  <si>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</si>
  <si>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</si>
  <si>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</si>
  <si>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</si>
  <si>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</si>
  <si>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</si>
  <si>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</si>
  <si>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</si>
  <si>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</si>
  <si>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</si>
  <si>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</si>
  <si>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</si>
  <si>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</si>
  <si>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</si>
  <si>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</si>
  <si>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</si>
  <si>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</si>
  <si>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</si>
  <si>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</si>
  <si>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</si>
  <si>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</si>
  <si>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</si>
  <si>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</si>
  <si>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</si>
  <si>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</si>
  <si>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</si>
  <si>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</si>
  <si>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</si>
  <si>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</si>
  <si>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</si>
  <si>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</si>
  <si>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</si>
  <si>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</si>
  <si>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</si>
  <si>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</si>
  <si>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</si>
  <si>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</si>
  <si>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</si>
  <si>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</si>
  <si>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</si>
  <si>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</si>
  <si>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</si>
  <si>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</si>
  <si>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</si>
  <si>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</si>
  <si>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</si>
  <si>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</si>
  <si>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</si>
  <si>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</si>
  <si>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</si>
  <si>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</si>
  <si>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</si>
  <si>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</si>
  <si>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</si>
  <si>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</si>
  <si>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</si>
  <si>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</si>
  <si>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</si>
  <si>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</si>
  <si>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</si>
  <si>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</si>
  <si>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</si>
  <si>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</si>
  <si>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</si>
  <si>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</si>
  <si>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</si>
  <si>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</si>
  <si>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</si>
  <si>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</si>
  <si>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</si>
  <si>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</si>
  <si>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</si>
  <si>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</si>
  <si>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</si>
  <si>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</si>
  <si>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</si>
  <si>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</si>
  <si>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</si>
  <si>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</si>
  <si>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</si>
  <si>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</si>
  <si>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</si>
  <si>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</si>
  <si>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</si>
  <si>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</si>
  <si>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</si>
  <si>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</si>
  <si>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</si>
  <si>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</si>
  <si>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</si>
  <si>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</si>
  <si>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</si>
  <si>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</si>
  <si>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</si>
  <si>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</si>
  <si>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</si>
  <si>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</si>
  <si>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</si>
  <si>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</si>
  <si>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</si>
  <si>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</si>
  <si>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</si>
  <si>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</si>
  <si>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</si>
  <si>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</si>
  <si>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</si>
  <si>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</si>
  <si>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</si>
  <si>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</si>
  <si>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</si>
  <si>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</si>
  <si>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</si>
  <si>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</si>
  <si>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</si>
  <si>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</si>
  <si>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</si>
  <si>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</si>
  <si>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</si>
  <si>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</si>
  <si>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</si>
  <si>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</si>
  <si>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</si>
  <si>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</si>
  <si>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</si>
  <si>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</si>
  <si>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</si>
  <si>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</si>
  <si>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</si>
  <si>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</si>
  <si>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</si>
  <si>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</si>
  <si>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</si>
  <si>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</si>
  <si>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</si>
  <si>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</si>
  <si>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</si>
  <si>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</si>
  <si>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</si>
  <si>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</si>
  <si>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</si>
  <si>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</si>
  <si>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</si>
  <si>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</si>
  <si>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</si>
  <si>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</si>
  <si>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</si>
  <si>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</si>
  <si>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</si>
  <si>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</si>
  <si>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</si>
  <si>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</si>
  <si>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</si>
  <si>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</si>
  <si>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</si>
  <si>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</si>
  <si>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</si>
  <si>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</si>
  <si>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</si>
  <si>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</si>
  <si>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</si>
  <si>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</si>
  <si>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</si>
  <si>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</si>
  <si>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</si>
  <si>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</si>
  <si>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</si>
  <si>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</si>
  <si>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</si>
  <si>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</si>
  <si>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</si>
  <si>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</si>
  <si>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</si>
  <si>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</si>
  <si>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</si>
  <si>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</si>
  <si>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</si>
  <si>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</si>
  <si>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</si>
  <si>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</si>
  <si>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</si>
  <si>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</si>
  <si>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</si>
  <si>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</si>
  <si>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</si>
  <si>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</si>
  <si>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</si>
  <si>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</si>
  <si>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</si>
  <si>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</si>
  <si>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</si>
  <si>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</si>
  <si>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</si>
  <si>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</si>
  <si>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</si>
  <si>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</si>
  <si>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</si>
  <si>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</si>
  <si>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</si>
  <si>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</si>
  <si>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</si>
  <si>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</si>
  <si>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</si>
  <si>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</si>
  <si>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</si>
  <si>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</si>
  <si>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</si>
  <si>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</si>
  <si>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</si>
  <si>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</si>
  <si>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</si>
  <si>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</si>
  <si>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</si>
  <si>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</si>
  <si>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</si>
  <si>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</si>
  <si>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</si>
  <si>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</si>
  <si>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</si>
  <si>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</si>
  <si>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</si>
  <si>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</si>
  <si>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</si>
  <si>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</si>
  <si>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</si>
  <si>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</si>
  <si>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</si>
  <si>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</si>
  <si>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</si>
  <si>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</si>
  <si>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</si>
  <si>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</si>
  <si>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</si>
  <si>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</si>
  <si>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</si>
  <si>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</si>
  <si>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</si>
  <si>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</si>
  <si>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</si>
  <si>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</si>
  <si>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</si>
  <si>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</si>
  <si>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</si>
  <si>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</si>
  <si>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</si>
  <si>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</si>
  <si>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</si>
  <si>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</si>
  <si>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</si>
  <si>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</si>
  <si>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</si>
  <si>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</si>
  <si>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</si>
  <si>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</si>
  <si>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</si>
  <si>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</si>
  <si>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</si>
  <si>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</si>
  <si>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</si>
  <si>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</si>
  <si>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</si>
  <si>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</si>
  <si>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</si>
  <si>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</si>
  <si>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</si>
  <si>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</si>
  <si>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</si>
  <si>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</si>
  <si>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</si>
  <si>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</si>
  <si>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</si>
  <si>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</si>
  <si>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</si>
  <si>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</si>
  <si>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</si>
  <si>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</si>
  <si>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</si>
  <si>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</si>
  <si>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</si>
  <si>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</si>
  <si>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</si>
  <si>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</si>
  <si>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</si>
  <si>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</si>
  <si>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</si>
  <si>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</si>
  <si>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</si>
  <si>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</si>
  <si>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</si>
  <si>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</si>
  <si>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</si>
  <si>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</si>
  <si>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</si>
  <si>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</si>
  <si>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</si>
  <si>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</si>
  <si>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</si>
  <si>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</si>
  <si>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</si>
  <si>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</si>
  <si>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</si>
  <si>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</si>
  <si>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</si>
  <si>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</si>
  <si>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</si>
  <si>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</si>
  <si>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</si>
  <si>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</si>
  <si>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</si>
  <si>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</si>
  <si>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</si>
  <si>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</si>
  <si>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</si>
  <si>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</si>
  <si>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</si>
  <si>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</si>
  <si>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</si>
  <si>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</si>
  <si>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</si>
  <si>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</si>
  <si>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</si>
  <si>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</si>
  <si>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</si>
  <si>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</si>
  <si>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</si>
  <si>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</si>
  <si>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</si>
  <si>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</si>
  <si>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</si>
  <si>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</si>
  <si>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</si>
  <si>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</si>
  <si>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</si>
  <si>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</si>
  <si>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</si>
  <si>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</si>
  <si>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</si>
  <si>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</si>
  <si>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</si>
  <si>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</si>
  <si>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</si>
  <si>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</si>
  <si>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</si>
  <si>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</si>
  <si>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</si>
  <si>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</si>
  <si>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</si>
  <si>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</si>
  <si>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</si>
  <si>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</si>
  <si>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</si>
  <si>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</si>
  <si>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</si>
  <si>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</si>
  <si>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</si>
  <si>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</si>
  <si>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</si>
  <si>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</si>
  <si>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</si>
  <si>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</si>
  <si>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</si>
  <si>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</si>
  <si>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</si>
  <si>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</si>
  <si>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</si>
  <si>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</si>
  <si>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</si>
  <si>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</si>
  <si>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</si>
  <si>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</si>
  <si>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</si>
  <si>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</si>
  <si>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</si>
  <si>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</si>
  <si>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</si>
  <si>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</si>
  <si>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</si>
  <si>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</si>
  <si>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</si>
  <si>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</si>
  <si>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</si>
  <si>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</si>
  <si>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</si>
  <si>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</si>
  <si>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</si>
  <si>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</si>
  <si>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</si>
  <si>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</si>
  <si>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</si>
  <si>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</si>
  <si>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</si>
  <si>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</si>
  <si>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</si>
  <si>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</si>
  <si>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</si>
  <si>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</si>
  <si>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</si>
  <si>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</si>
  <si>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</si>
  <si>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</si>
  <si>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</si>
  <si>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</si>
  <si>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</si>
  <si>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</si>
  <si>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</si>
  <si>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</si>
  <si>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</si>
  <si>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</si>
  <si>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</si>
  <si>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</si>
  <si>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</si>
  <si>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</si>
  <si>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</si>
  <si>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</si>
  <si>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</si>
  <si>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</si>
  <si>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</si>
  <si>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</si>
  <si>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</si>
  <si>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</si>
  <si>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</si>
  <si>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</si>
  <si>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</si>
  <si>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</si>
  <si>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</si>
  <si>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</si>
  <si>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</si>
  <si>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医療法人佐藤病院</t>
    <phoneticPr fontId="3"/>
  </si>
  <si>
    <t>〒015-8555 由利本荘市小人町１１７－３</t>
    <phoneticPr fontId="3"/>
  </si>
  <si>
    <t>〇</t>
  </si>
  <si>
    <t>医療法人</t>
  </si>
  <si>
    <t>複数の診療科で活用</t>
  </si>
  <si>
    <t>内科</t>
  </si>
  <si>
    <t>呼吸器内科</t>
  </si>
  <si>
    <t>心臓血管外科</t>
  </si>
  <si>
    <t>ＤＰＣ病院ではない</t>
  </si>
  <si>
    <t>有</t>
  </si>
  <si>
    <t>-</t>
    <phoneticPr fontId="3"/>
  </si>
  <si>
    <t>２病棟</t>
  </si>
  <si>
    <t>慢性期機能</t>
  </si>
  <si>
    <t>整形外科</t>
  </si>
  <si>
    <t>３病棟</t>
  </si>
  <si>
    <t>休棟中等</t>
  </si>
  <si>
    <t>看護必要度Ⅰ</t>
    <phoneticPr fontId="3"/>
  </si>
  <si>
    <t>５・６病棟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</si>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</sst>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t="s">
        <v>1039</v>
      </c>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1054</v>
      </c>
    </row>
    <row r="90" spans="1:22" s="21" customFormat="1">
      <c r="A90" s="243"/>
      <c r="B90" s="1"/>
      <c r="C90" s="3"/>
      <c r="D90" s="3"/>
      <c r="E90" s="3"/>
      <c r="F90" s="3"/>
      <c r="G90" s="3"/>
      <c r="H90" s="287"/>
      <c r="I90" s="67" t="s">
        <v>36</v>
      </c>
      <c r="J90" s="68"/>
      <c r="K90" s="69"/>
      <c r="L90" s="262" t="s">
        <v>1049</v>
      </c>
      <c r="M90" s="262" t="s">
        <v>1052</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137</v>
      </c>
      <c r="K99" s="237" t="str">
        <f>IF(OR(COUNTIF(L99:N99,"未確認")&gt;0,COUNTIF(L99:N99,"~*")&gt;0),"※","")</f>
        <v/>
      </c>
      <c r="L99" s="258">
        <v>39</v>
      </c>
      <c r="M99" s="258">
        <v>41</v>
      </c>
      <c r="N99" s="258">
        <v>57</v>
      </c>
    </row>
    <row r="100" spans="1:22" s="83" customFormat="1" ht="34.5" customHeight="1">
      <c r="A100" s="244" t="s">
        <v>611</v>
      </c>
      <c r="B100" s="84"/>
      <c r="C100" s="396"/>
      <c r="D100" s="397"/>
      <c r="E100" s="409"/>
      <c r="F100" s="410"/>
      <c r="G100" s="415" t="s">
        <v>44</v>
      </c>
      <c r="H100" s="417"/>
      <c r="I100" s="420"/>
      <c r="J100" s="256">
        <f t="shared" si="0"/>
        <v>75</v>
      </c>
      <c r="K100" s="237" t="str">
        <f>IF(OR(COUNTIF(L100:N100,"未確認")&gt;0,COUNTIF(L100:N100,"~*")&gt;0),"※","")</f>
        <v/>
      </c>
      <c r="L100" s="258">
        <v>28</v>
      </c>
      <c r="M100" s="258">
        <v>31</v>
      </c>
      <c r="N100" s="258">
        <v>16</v>
      </c>
    </row>
    <row r="101" spans="1:22" s="83" customFormat="1" ht="34.5" customHeight="1">
      <c r="A101" s="244" t="s">
        <v>610</v>
      </c>
      <c r="B101" s="84"/>
      <c r="C101" s="396"/>
      <c r="D101" s="397"/>
      <c r="E101" s="320" t="s">
        <v>45</v>
      </c>
      <c r="F101" s="321"/>
      <c r="G101" s="321"/>
      <c r="H101" s="322"/>
      <c r="I101" s="420"/>
      <c r="J101" s="256">
        <f t="shared" si="0"/>
        <v>137</v>
      </c>
      <c r="K101" s="237" t="str">
        <f>IF(OR(COUNTIF(L101:N101,"未確認")&gt;0,COUNTIF(L101:N101,"~*")&gt;0),"※","")</f>
        <v/>
      </c>
      <c r="L101" s="258">
        <v>39</v>
      </c>
      <c r="M101" s="258">
        <v>41</v>
      </c>
      <c r="N101" s="258">
        <v>57</v>
      </c>
    </row>
    <row r="102" spans="1:22" s="83" customFormat="1" ht="34.5" customHeight="1">
      <c r="A102" s="244" t="s">
        <v>610</v>
      </c>
      <c r="B102" s="84"/>
      <c r="C102" s="377"/>
      <c r="D102" s="379"/>
      <c r="E102" s="317" t="s">
        <v>612</v>
      </c>
      <c r="F102" s="318"/>
      <c r="G102" s="318"/>
      <c r="H102" s="319"/>
      <c r="I102" s="420"/>
      <c r="J102" s="256">
        <f t="shared" si="0"/>
        <v>137</v>
      </c>
      <c r="K102" s="237" t="str">
        <f t="shared" ref="K102:K111" si="1">IF(OR(COUNTIF(L101:N101,"未確認")&gt;0,COUNTIF(L101:N101,"~*")&gt;0),"※","")</f>
        <v/>
      </c>
      <c r="L102" s="258">
        <v>39</v>
      </c>
      <c r="M102" s="258">
        <v>41</v>
      </c>
      <c r="N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533</v>
      </c>
      <c r="N131" s="98" t="s">
        <v>560</v>
      </c>
    </row>
    <row r="132" spans="1:22" s="83" customFormat="1" ht="34.5" customHeight="1">
      <c r="A132" s="244" t="s">
        <v>621</v>
      </c>
      <c r="B132" s="84"/>
      <c r="C132" s="295"/>
      <c r="D132" s="297"/>
      <c r="E132" s="320" t="s">
        <v>58</v>
      </c>
      <c r="F132" s="321"/>
      <c r="G132" s="321"/>
      <c r="H132" s="322"/>
      <c r="I132" s="389"/>
      <c r="J132" s="101"/>
      <c r="K132" s="102"/>
      <c r="L132" s="82">
        <v>39</v>
      </c>
      <c r="M132" s="82">
        <v>0</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102</v>
      </c>
      <c r="K150" s="264" t="str">
        <f t="shared" si="3"/>
        <v/>
      </c>
      <c r="L150" s="117">
        <v>0</v>
      </c>
      <c r="M150" s="117">
        <v>0</v>
      </c>
      <c r="N150" s="117">
        <v>102</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42</v>
      </c>
      <c r="K167" s="264" t="str">
        <f t="shared" si="3"/>
        <v/>
      </c>
      <c r="L167" s="117">
        <v>42</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29</v>
      </c>
      <c r="K269" s="81" t="str">
        <f t="shared" si="8"/>
        <v/>
      </c>
      <c r="L269" s="147">
        <v>13</v>
      </c>
      <c r="M269" s="147">
        <v>0</v>
      </c>
      <c r="N269" s="147">
        <v>16</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1.4</v>
      </c>
      <c r="M270" s="148">
        <v>0</v>
      </c>
      <c r="N270" s="148">
        <v>0.3</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4</v>
      </c>
      <c r="M271" s="147">
        <v>0</v>
      </c>
      <c r="N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0</v>
      </c>
      <c r="N273" s="147">
        <v>12</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3</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0.7</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row>
    <row r="368" spans="1:22" s="118" customFormat="1" ht="20.25" customHeight="1">
      <c r="A368" s="243"/>
      <c r="B368" s="1"/>
      <c r="C368" s="3"/>
      <c r="D368" s="3"/>
      <c r="E368" s="3"/>
      <c r="F368" s="3"/>
      <c r="G368" s="3"/>
      <c r="H368" s="287"/>
      <c r="I368" s="67" t="s">
        <v>36</v>
      </c>
      <c r="J368" s="170"/>
      <c r="K368" s="79"/>
      <c r="L368" s="137" t="s">
        <v>1049</v>
      </c>
      <c r="M368" s="137" t="s">
        <v>1052</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v>29</v>
      </c>
      <c r="N369" s="172"/>
    </row>
    <row r="370" spans="1:14" s="118" customFormat="1" ht="34.5" customHeight="1">
      <c r="A370" s="243"/>
      <c r="B370" s="173"/>
      <c r="C370" s="383"/>
      <c r="D370" s="384"/>
      <c r="E370" s="384"/>
      <c r="F370" s="384"/>
      <c r="G370" s="384"/>
      <c r="H370" s="385"/>
      <c r="I370" s="389"/>
      <c r="J370" s="174"/>
      <c r="K370" s="102"/>
      <c r="L370" s="175"/>
      <c r="M370" s="175">
        <v>7</v>
      </c>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v>29</v>
      </c>
      <c r="N372" s="177"/>
    </row>
    <row r="373" spans="1:14" s="118" customFormat="1" ht="34.5" customHeight="1">
      <c r="A373" s="243"/>
      <c r="B373" s="173"/>
      <c r="C373" s="386"/>
      <c r="D373" s="387"/>
      <c r="E373" s="387"/>
      <c r="F373" s="387"/>
      <c r="G373" s="387"/>
      <c r="H373" s="388"/>
      <c r="I373" s="389"/>
      <c r="J373" s="178"/>
      <c r="K373" s="106"/>
      <c r="L373" s="179"/>
      <c r="M373" s="179">
        <v>9</v>
      </c>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1214</v>
      </c>
      <c r="K392" s="81" t="str">
        <f t="shared" ref="K392:K397" si="12">IF(OR(COUNTIF(L392:N392,"未確認")&gt;0,COUNTIF(L392:N392,"~*")&gt;0),"※","")</f>
        <v/>
      </c>
      <c r="L392" s="147">
        <v>104</v>
      </c>
      <c r="M392" s="147">
        <v>64</v>
      </c>
      <c r="N392" s="147">
        <v>1046</v>
      </c>
    </row>
    <row r="393" spans="1:22" s="83" customFormat="1" ht="34.5" customHeight="1">
      <c r="A393" s="249" t="s">
        <v>773</v>
      </c>
      <c r="B393" s="84"/>
      <c r="C393" s="370"/>
      <c r="D393" s="380"/>
      <c r="E393" s="320" t="s">
        <v>224</v>
      </c>
      <c r="F393" s="321"/>
      <c r="G393" s="321"/>
      <c r="H393" s="322"/>
      <c r="I393" s="343"/>
      <c r="J393" s="140">
        <f t="shared" si="11"/>
        <v>328</v>
      </c>
      <c r="K393" s="81" t="str">
        <f t="shared" si="12"/>
        <v/>
      </c>
      <c r="L393" s="147">
        <v>51</v>
      </c>
      <c r="M393" s="147">
        <v>12</v>
      </c>
      <c r="N393" s="147">
        <v>265</v>
      </c>
    </row>
    <row r="394" spans="1:22" s="83" customFormat="1" ht="34.5" customHeight="1">
      <c r="A394" s="250" t="s">
        <v>774</v>
      </c>
      <c r="B394" s="84"/>
      <c r="C394" s="370"/>
      <c r="D394" s="381"/>
      <c r="E394" s="320" t="s">
        <v>225</v>
      </c>
      <c r="F394" s="321"/>
      <c r="G394" s="321"/>
      <c r="H394" s="322"/>
      <c r="I394" s="343"/>
      <c r="J394" s="140">
        <f t="shared" si="11"/>
        <v>582</v>
      </c>
      <c r="K394" s="81" t="str">
        <f t="shared" si="12"/>
        <v/>
      </c>
      <c r="L394" s="147">
        <v>0</v>
      </c>
      <c r="M394" s="147">
        <v>43</v>
      </c>
      <c r="N394" s="147">
        <v>539</v>
      </c>
    </row>
    <row r="395" spans="1:22" s="83" customFormat="1" ht="34.5" customHeight="1">
      <c r="A395" s="250" t="s">
        <v>775</v>
      </c>
      <c r="B395" s="84"/>
      <c r="C395" s="370"/>
      <c r="D395" s="382"/>
      <c r="E395" s="320" t="s">
        <v>226</v>
      </c>
      <c r="F395" s="321"/>
      <c r="G395" s="321"/>
      <c r="H395" s="322"/>
      <c r="I395" s="343"/>
      <c r="J395" s="140">
        <f t="shared" si="11"/>
        <v>304</v>
      </c>
      <c r="K395" s="81" t="str">
        <f t="shared" si="12"/>
        <v/>
      </c>
      <c r="L395" s="147">
        <v>53</v>
      </c>
      <c r="M395" s="147">
        <v>9</v>
      </c>
      <c r="N395" s="147">
        <v>242</v>
      </c>
    </row>
    <row r="396" spans="1:22" s="83" customFormat="1" ht="34.5" customHeight="1">
      <c r="A396" s="250" t="s">
        <v>776</v>
      </c>
      <c r="B396" s="1"/>
      <c r="C396" s="370"/>
      <c r="D396" s="320" t="s">
        <v>227</v>
      </c>
      <c r="E396" s="321"/>
      <c r="F396" s="321"/>
      <c r="G396" s="321"/>
      <c r="H396" s="322"/>
      <c r="I396" s="343"/>
      <c r="J396" s="140">
        <f t="shared" si="11"/>
        <v>28556</v>
      </c>
      <c r="K396" s="81" t="str">
        <f t="shared" si="12"/>
        <v/>
      </c>
      <c r="L396" s="147">
        <v>10757</v>
      </c>
      <c r="M396" s="147">
        <v>2011</v>
      </c>
      <c r="N396" s="147">
        <v>15788</v>
      </c>
    </row>
    <row r="397" spans="1:22" s="83" customFormat="1" ht="34.5" customHeight="1">
      <c r="A397" s="250" t="s">
        <v>777</v>
      </c>
      <c r="B397" s="119"/>
      <c r="C397" s="370"/>
      <c r="D397" s="320" t="s">
        <v>228</v>
      </c>
      <c r="E397" s="321"/>
      <c r="F397" s="321"/>
      <c r="G397" s="321"/>
      <c r="H397" s="322"/>
      <c r="I397" s="344"/>
      <c r="J397" s="140">
        <f t="shared" si="11"/>
        <v>1214</v>
      </c>
      <c r="K397" s="81" t="str">
        <f t="shared" si="12"/>
        <v/>
      </c>
      <c r="L397" s="147">
        <v>96</v>
      </c>
      <c r="M397" s="147">
        <v>85</v>
      </c>
      <c r="N397" s="147">
        <v>1033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1214</v>
      </c>
      <c r="K405" s="81" t="str">
        <f t="shared" ref="K405:K422" si="14">IF(OR(COUNTIF(L405:N405,"未確認")&gt;0,COUNTIF(L405:N405,"~*")&gt;0),"※","")</f>
        <v/>
      </c>
      <c r="L405" s="147">
        <v>104</v>
      </c>
      <c r="M405" s="147">
        <v>64</v>
      </c>
      <c r="N405" s="147">
        <v>1046</v>
      </c>
    </row>
    <row r="406" spans="1:22" s="83" customFormat="1" ht="34.5" customHeight="1">
      <c r="A406" s="251" t="s">
        <v>779</v>
      </c>
      <c r="B406" s="119"/>
      <c r="C406" s="369"/>
      <c r="D406" s="375" t="s">
        <v>233</v>
      </c>
      <c r="E406" s="377" t="s">
        <v>234</v>
      </c>
      <c r="F406" s="378"/>
      <c r="G406" s="378"/>
      <c r="H406" s="379"/>
      <c r="I406" s="361"/>
      <c r="J406" s="140">
        <f t="shared" si="13"/>
        <v>86</v>
      </c>
      <c r="K406" s="81" t="str">
        <f t="shared" si="14"/>
        <v/>
      </c>
      <c r="L406" s="147">
        <v>48</v>
      </c>
      <c r="M406" s="147">
        <v>0</v>
      </c>
      <c r="N406" s="147">
        <v>38</v>
      </c>
    </row>
    <row r="407" spans="1:22" s="83" customFormat="1" ht="34.5" customHeight="1">
      <c r="A407" s="251" t="s">
        <v>780</v>
      </c>
      <c r="B407" s="119"/>
      <c r="C407" s="369"/>
      <c r="D407" s="369"/>
      <c r="E407" s="320" t="s">
        <v>235</v>
      </c>
      <c r="F407" s="321"/>
      <c r="G407" s="321"/>
      <c r="H407" s="322"/>
      <c r="I407" s="361"/>
      <c r="J407" s="140">
        <f t="shared" si="13"/>
        <v>915</v>
      </c>
      <c r="K407" s="81" t="str">
        <f t="shared" si="14"/>
        <v/>
      </c>
      <c r="L407" s="147">
        <v>46</v>
      </c>
      <c r="M407" s="147">
        <v>60</v>
      </c>
      <c r="N407" s="147">
        <v>809</v>
      </c>
    </row>
    <row r="408" spans="1:22" s="83" customFormat="1" ht="34.5" customHeight="1">
      <c r="A408" s="251" t="s">
        <v>781</v>
      </c>
      <c r="B408" s="119"/>
      <c r="C408" s="369"/>
      <c r="D408" s="369"/>
      <c r="E408" s="320" t="s">
        <v>236</v>
      </c>
      <c r="F408" s="321"/>
      <c r="G408" s="321"/>
      <c r="H408" s="322"/>
      <c r="I408" s="361"/>
      <c r="J408" s="140">
        <f t="shared" si="13"/>
        <v>12</v>
      </c>
      <c r="K408" s="81" t="str">
        <f t="shared" si="14"/>
        <v/>
      </c>
      <c r="L408" s="147">
        <v>1</v>
      </c>
      <c r="M408" s="147">
        <v>1</v>
      </c>
      <c r="N408" s="147">
        <v>10</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9</v>
      </c>
      <c r="M409" s="147">
        <v>3</v>
      </c>
      <c r="N409" s="147">
        <v>63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126</v>
      </c>
      <c r="K411" s="81" t="str">
        <f t="shared" si="14"/>
        <v/>
      </c>
      <c r="L411" s="147">
        <v>0</v>
      </c>
      <c r="M411" s="147">
        <v>0</v>
      </c>
      <c r="N411" s="147">
        <v>126</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1214</v>
      </c>
      <c r="K413" s="81" t="str">
        <f t="shared" si="14"/>
        <v/>
      </c>
      <c r="L413" s="147">
        <v>96</v>
      </c>
      <c r="M413" s="147">
        <v>85</v>
      </c>
      <c r="N413" s="147">
        <v>1033</v>
      </c>
    </row>
    <row r="414" spans="1:22" s="83" customFormat="1" ht="34.5" customHeight="1">
      <c r="A414" s="251" t="s">
        <v>787</v>
      </c>
      <c r="B414" s="119"/>
      <c r="C414" s="369"/>
      <c r="D414" s="375" t="s">
        <v>240</v>
      </c>
      <c r="E414" s="377" t="s">
        <v>241</v>
      </c>
      <c r="F414" s="378"/>
      <c r="G414" s="378"/>
      <c r="H414" s="379"/>
      <c r="I414" s="361"/>
      <c r="J414" s="140">
        <f t="shared" si="13"/>
        <v>86</v>
      </c>
      <c r="K414" s="81" t="str">
        <f t="shared" si="14"/>
        <v/>
      </c>
      <c r="L414" s="147">
        <v>5</v>
      </c>
      <c r="M414" s="147">
        <v>11</v>
      </c>
      <c r="N414" s="147">
        <v>70</v>
      </c>
    </row>
    <row r="415" spans="1:22" s="83" customFormat="1" ht="34.5" customHeight="1">
      <c r="A415" s="251" t="s">
        <v>788</v>
      </c>
      <c r="B415" s="119"/>
      <c r="C415" s="369"/>
      <c r="D415" s="369"/>
      <c r="E415" s="320" t="s">
        <v>242</v>
      </c>
      <c r="F415" s="321"/>
      <c r="G415" s="321"/>
      <c r="H415" s="322"/>
      <c r="I415" s="361"/>
      <c r="J415" s="140">
        <f t="shared" si="13"/>
        <v>894</v>
      </c>
      <c r="K415" s="81" t="str">
        <f t="shared" si="14"/>
        <v/>
      </c>
      <c r="L415" s="147">
        <v>32</v>
      </c>
      <c r="M415" s="147">
        <v>62</v>
      </c>
      <c r="N415" s="147">
        <v>800</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2</v>
      </c>
      <c r="M416" s="147">
        <v>1</v>
      </c>
      <c r="N416" s="147">
        <v>41</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v>
      </c>
      <c r="M417" s="147">
        <v>4</v>
      </c>
      <c r="N417" s="147">
        <v>9</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11</v>
      </c>
      <c r="M418" s="147">
        <v>3</v>
      </c>
      <c r="N418" s="147">
        <v>49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3</v>
      </c>
      <c r="M420" s="147">
        <v>0</v>
      </c>
      <c r="N420" s="147">
        <v>16</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42</v>
      </c>
      <c r="M421" s="147">
        <v>4</v>
      </c>
      <c r="N421" s="147">
        <v>48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1128</v>
      </c>
      <c r="K430" s="193" t="str">
        <f>IF(OR(COUNTIF(L430:N430,"未確認")&gt;0,COUNTIF(L430:N430,"~*")&gt;0),"※","")</f>
        <v/>
      </c>
      <c r="L430" s="147">
        <v>91</v>
      </c>
      <c r="M430" s="147">
        <v>74</v>
      </c>
      <c r="N430" s="147">
        <v>963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v>
      </c>
      <c r="K431" s="193" t="str">
        <f>IF(OR(COUNTIF(L431:N431,"未確認")&gt;0,COUNTIF(L431:N431,"~*")&gt;0),"※","")</f>
        <v/>
      </c>
      <c r="L431" s="147">
        <v>1</v>
      </c>
      <c r="M431" s="147">
        <v>0</v>
      </c>
      <c r="N431" s="147">
        <v>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979</v>
      </c>
      <c r="K433" s="193" t="str">
        <f>IF(OR(COUNTIF(L433:N433,"未確認")&gt;0,COUNTIF(L433:N433,"~*")&gt;0),"※","")</f>
        <v/>
      </c>
      <c r="L433" s="147">
        <v>73</v>
      </c>
      <c r="M433" s="147">
        <v>66</v>
      </c>
      <c r="N433" s="147">
        <v>840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140</v>
      </c>
      <c r="K434" s="193" t="str">
        <f>IF(OR(COUNTIF(L434:N434,"未確認")&gt;0,COUNTIF(L434:N434,"~*")&gt;0),"※","")</f>
        <v/>
      </c>
      <c r="L434" s="147">
        <v>17</v>
      </c>
      <c r="M434" s="147">
        <v>8</v>
      </c>
      <c r="N434" s="147">
        <v>115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16</v>
      </c>
      <c r="K527" s="201" t="str">
        <f>IF(OR(COUNTIF(L527:N527,"未確認")&gt;0,COUNTIF(L527:N527,"*")&gt;0),"※","")</f>
        <v/>
      </c>
      <c r="L527" s="117">
        <v>0</v>
      </c>
      <c r="M527" s="117">
        <v>0</v>
      </c>
      <c r="N527" s="117">
        <v>16</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row>
    <row r="544" spans="1:22" s="1" customFormat="1" ht="20.25" customHeight="1">
      <c r="A544" s="243"/>
      <c r="C544" s="62"/>
      <c r="D544" s="3"/>
      <c r="E544" s="3"/>
      <c r="F544" s="3"/>
      <c r="G544" s="3"/>
      <c r="H544" s="287"/>
      <c r="I544" s="67" t="s">
        <v>36</v>
      </c>
      <c r="J544" s="68"/>
      <c r="K544" s="186"/>
      <c r="L544" s="70" t="s">
        <v>1049</v>
      </c>
      <c r="M544" s="70" t="s">
        <v>1052</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v>39.04</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v>16.78</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v>14.81</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v>7.61</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v>0.17</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v>15.75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21.96</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11.21</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7.47</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9.34</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10.74</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row>
    <row r="589" spans="1:22" s="1" customFormat="1" ht="20.25" customHeight="1">
      <c r="A589" s="243"/>
      <c r="C589" s="62"/>
      <c r="D589" s="3"/>
      <c r="E589" s="3"/>
      <c r="F589" s="3"/>
      <c r="G589" s="3"/>
      <c r="H589" s="287"/>
      <c r="I589" s="67" t="s">
        <v>36</v>
      </c>
      <c r="J589" s="68"/>
      <c r="K589" s="186"/>
      <c r="L589" s="70" t="s">
        <v>1049</v>
      </c>
      <c r="M589" s="70" t="s">
        <v>1052</v>
      </c>
      <c r="N589" s="70" t="s">
        <v>1055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48</v>
      </c>
      <c r="K593" s="201" t="str">
        <f>IF(OR(COUNTIF(L593:N593,"未確認")&gt;0,COUNTIF(L593:N593,"*")&gt;0),"※","")</f>
        <v/>
      </c>
      <c r="L593" s="117">
        <v>0</v>
      </c>
      <c r="M593" s="117">
        <v>0</v>
      </c>
      <c r="N593" s="117">
        <v>48</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786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89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1000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185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259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10</v>
      </c>
      <c r="K631" s="201" t="str">
        <f t="shared" ref="K631:K638" si="31">IF(OR(COUNTIF(L631:N631,"未確認")&gt;0,COUNTIF(L631:N631,"*")&gt;0),"※","")</f>
        <v>※</v>
      </c>
      <c r="L631" s="117">
        <v>10</v>
      </c>
      <c r="M631" s="117">
        <v>0</v>
      </c>
      <c r="N631" s="117" t="s">
        <v>541</v>
      </c>
    </row>
    <row r="632" spans="1:22" s="118" customFormat="1" ht="56.1" customHeight="1">
      <c r="A632" s="252" t="s">
        <v>918</v>
      </c>
      <c r="B632" s="119"/>
      <c r="C632" s="320" t="s">
        <v>434</v>
      </c>
      <c r="D632" s="321"/>
      <c r="E632" s="321"/>
      <c r="F632" s="321"/>
      <c r="G632" s="321"/>
      <c r="H632" s="322"/>
      <c r="I632" s="122" t="s">
        <v>435</v>
      </c>
      <c r="J632" s="116">
        <f t="shared" si="30"/>
        <v>19</v>
      </c>
      <c r="K632" s="201" t="str">
        <f t="shared" si="31"/>
        <v>※</v>
      </c>
      <c r="L632" s="117" t="s">
        <v>541</v>
      </c>
      <c r="M632" s="117">
        <v>0</v>
      </c>
      <c r="N632" s="117">
        <v>19</v>
      </c>
    </row>
    <row r="633" spans="1:22" s="118" customFormat="1" ht="57">
      <c r="A633" s="252" t="s">
        <v>919</v>
      </c>
      <c r="B633" s="119"/>
      <c r="C633" s="320" t="s">
        <v>436</v>
      </c>
      <c r="D633" s="321"/>
      <c r="E633" s="321"/>
      <c r="F633" s="321"/>
      <c r="G633" s="321"/>
      <c r="H633" s="322"/>
      <c r="I633" s="122" t="s">
        <v>437</v>
      </c>
      <c r="J633" s="116">
        <f t="shared" si="30"/>
        <v>36</v>
      </c>
      <c r="K633" s="201" t="str">
        <f t="shared" si="31"/>
        <v/>
      </c>
      <c r="L633" s="117">
        <v>17</v>
      </c>
      <c r="M633" s="117">
        <v>0</v>
      </c>
      <c r="N633" s="117">
        <v>19</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38</v>
      </c>
      <c r="K646" s="201" t="str">
        <f t="shared" ref="K646:K660" si="33">IF(OR(COUNTIF(L646:N646,"未確認")&gt;0,COUNTIF(L646:N646,"*")&gt;0),"※","")</f>
        <v/>
      </c>
      <c r="L646" s="117">
        <v>11</v>
      </c>
      <c r="M646" s="117">
        <v>0</v>
      </c>
      <c r="N646" s="117">
        <v>27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0</v>
      </c>
      <c r="N650" s="117">
        <v>17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19</v>
      </c>
      <c r="K655" s="201" t="str">
        <f t="shared" si="33"/>
        <v>※</v>
      </c>
      <c r="L655" s="117" t="s">
        <v>541</v>
      </c>
      <c r="M655" s="117">
        <v>0</v>
      </c>
      <c r="N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13</v>
      </c>
      <c r="K657" s="201" t="str">
        <f t="shared" si="33"/>
        <v/>
      </c>
      <c r="L657" s="117">
        <v>0</v>
      </c>
      <c r="M657" s="117">
        <v>0</v>
      </c>
      <c r="N657" s="117">
        <v>13</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42</v>
      </c>
      <c r="K694" s="201" t="str">
        <f>IF(OR(COUNTIF(L694:N694,"未確認")&gt;0,COUNTIF(L694:N694,"*")&gt;0),"※","")</f>
        <v/>
      </c>
      <c r="L694" s="117">
        <v>42</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12</v>
      </c>
      <c r="K695" s="201" t="str">
        <f>IF(OR(COUNTIF(L695:N695,"未確認")&gt;0,COUNTIF(L695:N695,"*")&gt;0),"※","")</f>
        <v/>
      </c>
      <c r="L695" s="117">
        <v>12</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D6178B-0395-4D9D-9282-A7738BCC91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2019-12-23T01:40:25Z</dcterms:modified>
</cp:coreProperties>
</file>