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0623C32C-0119-4B67-848A-E8CC059A5B2F}"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<sst xmlns="http://schemas.openxmlformats.org/spreadsheetml/2006/main" count="3647" uniqueCount="1068">
  <si>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</si>
  <si>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</si>
  <si>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</si>
  <si>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</si>
  <si>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</si>
  <si>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</si>
  <si>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</si>
  <si>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</si>
  <si>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</si>
  <si>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</si>
  <si>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</si>
  <si>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</si>
  <si>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</si>
  <si>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</si>
  <si>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</si>
  <si>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</si>
  <si>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</si>
  <si>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</si>
  <si>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</si>
  <si>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</si>
  <si>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</si>
  <si>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</si>
  <si>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</si>
  <si>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</si>
  <si>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</si>
  <si>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</si>
  <si>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</si>
  <si>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</si>
  <si>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</si>
  <si>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</si>
  <si>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</si>
  <si>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</si>
  <si>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</si>
  <si>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</si>
  <si>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</si>
  <si>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</si>
  <si>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</si>
  <si>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</si>
  <si>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</si>
  <si>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</si>
  <si>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</si>
  <si>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</si>
  <si>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</si>
  <si>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</si>
  <si>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</si>
  <si>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</si>
  <si>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</si>
  <si>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</si>
  <si>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</si>
  <si>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</si>
  <si>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</si>
  <si>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</si>
  <si>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</si>
  <si>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</si>
  <si>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</si>
  <si>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</si>
  <si>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</si>
  <si>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</si>
  <si>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</si>
  <si>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</si>
  <si>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</si>
  <si>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</si>
  <si>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</si>
  <si>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</si>
  <si>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</si>
  <si>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</si>
  <si>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</si>
  <si>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</si>
  <si>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</si>
  <si>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</si>
  <si>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</si>
  <si>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</si>
  <si>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</si>
  <si>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</si>
  <si>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</si>
  <si>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</si>
  <si>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</si>
  <si>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</si>
  <si>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</si>
  <si>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</si>
  <si>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</si>
  <si>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</si>
  <si>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</si>
  <si>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</si>
  <si>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</si>
  <si>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</si>
  <si>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</si>
  <si>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</si>
  <si>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</si>
  <si>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</si>
  <si>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</si>
  <si>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</si>
  <si>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</si>
  <si>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</si>
  <si>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</si>
  <si>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</si>
  <si>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</si>
  <si>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</si>
  <si>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</si>
  <si>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</si>
  <si>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</si>
  <si>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</si>
  <si>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</si>
  <si>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</si>
  <si>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</si>
  <si>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</si>
  <si>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</si>
  <si>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</si>
  <si>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</si>
  <si>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</si>
  <si>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</si>
  <si>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</si>
  <si>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</si>
  <si>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</si>
  <si>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</si>
  <si>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</si>
  <si>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</si>
  <si>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</si>
  <si>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</si>
  <si>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</si>
  <si>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</si>
  <si>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</si>
  <si>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</si>
  <si>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</si>
  <si>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</si>
  <si>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</si>
  <si>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</si>
  <si>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</si>
  <si>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</si>
  <si>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</si>
  <si>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</si>
  <si>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</si>
  <si>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</si>
  <si>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</si>
  <si>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</si>
  <si>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</si>
  <si>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</si>
  <si>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</si>
  <si>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</si>
  <si>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</si>
  <si>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</si>
  <si>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</si>
  <si>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</si>
  <si>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</si>
  <si>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</si>
  <si>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</si>
  <si>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</si>
  <si>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</si>
  <si>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</si>
  <si>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</si>
  <si>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</si>
  <si>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</si>
  <si>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</si>
  <si>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</si>
  <si>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</si>
  <si>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</si>
  <si>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</si>
  <si>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</si>
  <si>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</si>
  <si>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</si>
  <si>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</si>
  <si>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</si>
  <si>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</si>
  <si>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</si>
  <si>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</si>
  <si>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</si>
  <si>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</si>
  <si>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</si>
  <si>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</si>
  <si>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</si>
  <si>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</si>
  <si>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</si>
  <si>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</si>
  <si>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</si>
  <si>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</si>
  <si>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</si>
  <si>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</si>
  <si>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</si>
  <si>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</si>
  <si>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</si>
  <si>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</si>
  <si>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</si>
  <si>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</si>
  <si>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</si>
  <si>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</si>
  <si>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</si>
  <si>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</si>
  <si>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</si>
  <si>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</si>
  <si>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</si>
  <si>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</si>
  <si>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</si>
  <si>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</si>
  <si>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</si>
  <si>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</si>
  <si>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</si>
  <si>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</si>
  <si>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</si>
  <si>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</si>
  <si>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</si>
  <si>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</si>
  <si>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</si>
  <si>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</si>
  <si>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</si>
  <si>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</si>
  <si>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</si>
  <si>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</si>
  <si>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</si>
  <si>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</si>
  <si>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</si>
  <si>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</si>
  <si>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</si>
  <si>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</si>
  <si>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</si>
  <si>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</si>
  <si>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</si>
  <si>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</si>
  <si>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</si>
  <si>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</si>
  <si>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</si>
  <si>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</si>
  <si>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</si>
  <si>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</si>
  <si>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</si>
  <si>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</si>
  <si>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</si>
  <si>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</si>
  <si>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</si>
  <si>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</si>
  <si>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</si>
  <si>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</si>
  <si>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</si>
  <si>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</si>
  <si>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</si>
  <si>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</si>
  <si>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</si>
  <si>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</si>
  <si>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</si>
  <si>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</si>
  <si>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</si>
  <si>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</si>
  <si>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</si>
  <si>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</si>
  <si>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</si>
  <si>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</si>
  <si>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</si>
  <si>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</si>
  <si>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</si>
  <si>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</si>
  <si>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</si>
  <si>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</si>
  <si>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</si>
  <si>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</si>
  <si>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</si>
  <si>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</si>
  <si>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</si>
  <si>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</si>
  <si>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</si>
  <si>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</si>
  <si>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</si>
  <si>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</si>
  <si>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</si>
  <si>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</si>
  <si>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</si>
  <si>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</si>
  <si>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</si>
  <si>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</si>
  <si>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</si>
  <si>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</si>
  <si>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</si>
  <si>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</si>
  <si>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</si>
  <si>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</si>
  <si>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</si>
  <si>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</si>
  <si>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</si>
  <si>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</si>
  <si>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</si>
  <si>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</si>
  <si>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</si>
  <si>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</si>
  <si>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</si>
  <si>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</si>
  <si>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</si>
  <si>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</si>
  <si>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</si>
  <si>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</si>
  <si>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</si>
  <si>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</si>
  <si>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</si>
  <si>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</si>
  <si>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</si>
  <si>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</si>
  <si>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</si>
  <si>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</si>
  <si>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</si>
  <si>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</si>
  <si>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</si>
  <si>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</si>
  <si>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</si>
  <si>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</si>
  <si>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</si>
  <si>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</si>
  <si>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</si>
  <si>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</si>
  <si>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</si>
  <si>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</si>
  <si>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</si>
  <si>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</si>
  <si>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</si>
  <si>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</si>
  <si>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</si>
  <si>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</si>
  <si>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</si>
  <si>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</si>
  <si>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</si>
  <si>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</si>
  <si>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</si>
  <si>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</si>
  <si>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</si>
  <si>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</si>
  <si>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</si>
  <si>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</si>
  <si>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</si>
  <si>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</si>
  <si>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</si>
  <si>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</si>
  <si>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</si>
  <si>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</si>
  <si>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</si>
  <si>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</si>
  <si>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</si>
  <si>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</si>
  <si>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</si>
  <si>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</si>
  <si>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</si>
  <si>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</si>
  <si>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</si>
  <si>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</si>
  <si>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</si>
  <si>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</si>
  <si>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</si>
  <si>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</si>
  <si>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</si>
  <si>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</si>
  <si>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</si>
  <si>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</si>
  <si>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</si>
  <si>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</si>
  <si>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</si>
  <si>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</si>
  <si>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</si>
  <si>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</si>
  <si>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</si>
  <si>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</si>
  <si>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</si>
  <si>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</si>
  <si>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</si>
  <si>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</si>
  <si>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</si>
  <si>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</si>
  <si>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</si>
  <si>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</si>
  <si>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</si>
  <si>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</si>
  <si>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</si>
  <si>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</si>
  <si>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</si>
  <si>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</si>
  <si>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</si>
  <si>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</si>
  <si>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</si>
  <si>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</si>
  <si>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</si>
  <si>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</si>
  <si>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</si>
  <si>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</si>
  <si>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</si>
  <si>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</si>
  <si>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</si>
  <si>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</si>
  <si>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</si>
  <si>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</si>
  <si>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</si>
  <si>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</si>
  <si>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</si>
  <si>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</si>
  <si>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</si>
  <si>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</si>
  <si>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</si>
  <si>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</si>
  <si>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</si>
  <si>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</si>
  <si>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</si>
  <si>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</si>
  <si>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</si>
  <si>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</si>
  <si>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</si>
  <si>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</si>
  <si>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</si>
  <si>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</si>
  <si>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</si>
  <si>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</si>
  <si>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</si>
  <si>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</si>
  <si>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</si>
  <si>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</si>
  <si>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</si>
  <si>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</si>
  <si>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</si>
  <si>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</si>
  <si>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</si>
  <si>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</si>
  <si>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</si>
  <si>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</si>
  <si>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</si>
  <si>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</si>
  <si>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</si>
  <si>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</si>
  <si>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</si>
  <si>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</si>
  <si>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</si>
  <si>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</si>
  <si>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</si>
  <si>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</si>
  <si>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</si>
  <si>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</si>
  <si>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</si>
  <si>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</si>
  <si>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</si>
  <si>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</si>
  <si>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</si>
  <si>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</si>
  <si>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</si>
  <si>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</si>
  <si>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</si>
  <si>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</si>
  <si>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</si>
  <si>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</si>
  <si>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</si>
  <si>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</si>
  <si>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</si>
  <si>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</si>
  <si>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</si>
  <si>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</si>
  <si>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</si>
  <si>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</si>
  <si>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</si>
  <si>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</si>
  <si>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</si>
  <si>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</si>
  <si>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</si>
  <si>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</si>
  <si>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</si>
  <si>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</si>
  <si>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</si>
  <si>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</si>
  <si>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</si>
  <si>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</si>
  <si>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</si>
  <si>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</si>
  <si>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</si>
  <si>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</si>
  <si>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</si>
  <si>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</si>
  <si>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</si>
  <si>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</si>
  <si>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</si>
  <si>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</si>
  <si>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</si>
  <si>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</si>
  <si>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</si>
  <si>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</si>
  <si>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</si>
  <si>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</si>
  <si>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</si>
  <si>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</si>
  <si>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</si>
  <si>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</si>
  <si>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</si>
  <si>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</si>
  <si>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</si>
  <si>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</si>
  <si>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</si>
  <si>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</si>
  <si>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</si>
  <si>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</si>
  <si>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</si>
  <si>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</si>
  <si>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</si>
  <si>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</si>
  <si>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</si>
  <si>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</si>
  <si>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</si>
  <si>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</si>
  <si>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</si>
  <si>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</si>
  <si>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</si>
  <si>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</si>
  <si>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</si>
  <si>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</si>
  <si>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</si>
  <si>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</si>
  <si>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</si>
  <si>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</si>
  <si>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</si>
  <si>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</si>
  <si>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</si>
  <si>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</si>
  <si>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</si>
  <si>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</si>
  <si>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</si>
  <si>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</si>
  <si>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</si>
  <si>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</si>
  <si>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</si>
  <si>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</si>
  <si>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</si>
  <si>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</si>
  <si>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</si>
  <si>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</si>
  <si>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</si>
  <si>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</si>
  <si>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</si>
  <si>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</si>
  <si>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</si>
  <si>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</si>
  <si>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</si>
  <si>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</si>
  <si>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</si>
  <si>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</si>
  <si>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</si>
  <si>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</si>
  <si>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</si>
  <si>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</si>
  <si>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</si>
  <si>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</si>
  <si>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</si>
  <si>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</si>
  <si>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</si>
  <si>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</si>
  <si>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</si>
  <si>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</si>
  <si>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</si>
  <si>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</si>
  <si>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</si>
  <si>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</si>
  <si>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</si>
  <si>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</si>
  <si>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</si>
  <si>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</si>
  <si>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</si>
  <si>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</si>
  <si>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</si>
  <si>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</si>
  <si>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</si>
  <si>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</si>
  <si>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</si>
  <si>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</si>
  <si>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</si>
  <si>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</si>
  <si>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</si>
  <si>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</si>
  <si>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</si>
  <si>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</si>
  <si>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</si>
  <si>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</si>
  <si>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</si>
  <si>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</si>
  <si>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</si>
  <si>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</si>
  <si>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</si>
  <si>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</si>
  <si>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</si>
  <si>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</si>
  <si>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</si>
  <si>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</si>
  <si>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</si>
  <si>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</si>
  <si>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</si>
  <si>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</si>
  <si>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</si>
  <si>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</si>
  <si>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</si>
  <si>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</si>
  <si>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</si>
  <si>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</si>
  <si>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</si>
  <si>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</si>
  <si>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</si>
  <si>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</si>
  <si>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</si>
  <si>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</si>
  <si>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</si>
  <si>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</si>
  <si>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</si>
  <si>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</si>
  <si>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</si>
  <si>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</si>
  <si>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</si>
  <si>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</si>
  <si>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</si>
  <si>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</si>
  <si>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</si>
  <si>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</si>
  <si>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</si>
  <si>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</si>
  <si>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</si>
  <si>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</si>
  <si>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</si>
  <si>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</si>
  <si>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</si>
  <si>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</si>
  <si>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</si>
  <si>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</si>
  <si>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</si>
  <si>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</si>
  <si>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</si>
  <si>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</si>
  <si>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</si>
  <si>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</si>
  <si>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</si>
  <si>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</si>
  <si>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</si>
  <si>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</si>
  <si>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</si>
  <si>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</si>
  <si>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</si>
  <si>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</si>
  <si>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</si>
  <si>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</si>
  <si>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</si>
  <si>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</si>
  <si>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</si>
  <si>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</si>
  <si>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</si>
  <si>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</si>
  <si>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</si>
  <si>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</si>
  <si>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</si>
  <si>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</si>
  <si>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</si>
  <si>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</si>
  <si>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</si>
  <si>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</si>
  <si>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</si>
  <si>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</si>
  <si>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</si>
  <si>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</si>
  <si>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</si>
  <si>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</si>
  <si>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</si>
  <si>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</si>
  <si>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</si>
  <si>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</si>
  <si>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</si>
  <si>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</si>
  <si>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</si>
  <si>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</si>
  <si>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</si>
  <si>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</si>
  <si>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</si>
  <si>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</si>
  <si>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</si>
  <si>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</si>
  <si>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</si>
  <si>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</si>
  <si>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</si>
  <si>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</si>
  <si>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</si>
  <si>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</si>
  <si>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</si>
  <si>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</si>
  <si>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</si>
  <si>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</si>
  <si>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</si>
  <si>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</si>
  <si>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</si>
  <si>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</si>
  <si>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</si>
  <si>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</si>
  <si>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</si>
  <si>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</si>
  <si>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</si>
  <si>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</si>
  <si>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</si>
  <si>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</si>
  <si>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</si>
  <si>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</si>
  <si>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</si>
  <si>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</si>
  <si>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</si>
  <si>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</si>
  <si>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</si>
  <si>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</si>
  <si>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</si>
  <si>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</si>
  <si>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</si>
  <si>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</si>
  <si>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</si>
  <si>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</si>
  <si>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</si>
  <si>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</si>
  <si>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</si>
  <si>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</si>
  <si>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</si>
  <si>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</si>
  <si>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</si>
  <si>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</si>
  <si>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</si>
  <si>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</si>
  <si>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</si>
  <si>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</si>
  <si>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</si>
  <si>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</si>
  <si>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</si>
  <si>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</si>
  <si>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</si>
  <si>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</si>
  <si>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</si>
  <si>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</si>
  <si>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</si>
  <si>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</si>
  <si>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</si>
  <si>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</si>
  <si>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</si>
  <si>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</si>
  <si>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</si>
  <si>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</si>
  <si>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</si>
  <si>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</si>
  <si>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</si>
  <si>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</si>
  <si>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</si>
  <si>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</si>
  <si>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</si>
  <si>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</si>
  <si>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</si>
  <si>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</si>
  <si>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</si>
  <si>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</si>
  <si>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</si>
  <si>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</si>
  <si>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</si>
  <si>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</si>
  <si>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</si>
  <si>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</si>
  <si>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</si>
  <si>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</si>
  <si>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</si>
  <si>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</si>
  <si>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</si>
  <si>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</si>
  <si>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</si>
  <si>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</si>
  <si>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</si>
  <si>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</si>
  <si>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</si>
  <si>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</si>
  <si>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</si>
  <si>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</si>
  <si>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</si>
  <si>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</si>
  <si>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</si>
  <si>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</si>
  <si>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</si>
  <si>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</si>
  <si>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</si>
  <si>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</si>
  <si>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</si>
  <si>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</si>
  <si>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</si>
  <si>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</si>
  <si>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</si>
  <si>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</si>
  <si>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</si>
  <si>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</si>
  <si>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</si>
  <si>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</si>
  <si>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</si>
  <si>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</si>
  <si>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</si>
  <si>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</si>
  <si>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</si>
  <si>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</si>
  <si>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</si>
  <si>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</si>
  <si>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</si>
  <si>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</si>
  <si>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</si>
  <si>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</si>
  <si>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</si>
  <si>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</si>
  <si>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</si>
  <si>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</si>
  <si>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</si>
  <si>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</si>
  <si>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</si>
  <si>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</si>
  <si>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</si>
  <si>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</si>
  <si>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</si>
  <si>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</si>
  <si>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</si>
  <si>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</si>
  <si>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</si>
  <si>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</si>
  <si>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</si>
  <si>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</si>
  <si>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</si>
  <si>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</si>
  <si>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</si>
  <si>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</si>
  <si>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</si>
  <si>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</si>
  <si>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</si>
  <si>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</si>
  <si>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</si>
  <si>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</si>
  <si>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</si>
  <si>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</si>
  <si>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</si>
  <si>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</si>
  <si>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</si>
  <si>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</si>
  <si>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</si>
  <si>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</si>
  <si>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</si>
  <si>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</si>
  <si>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</si>
  <si>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</si>
  <si>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</si>
  <si>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</si>
  <si>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</si>
  <si>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</si>
  <si>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</si>
  <si>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</si>
  <si>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</si>
  <si>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</si>
  <si>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</si>
  <si>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</si>
  <si>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</si>
  <si>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</si>
  <si>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</si>
  <si>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</si>
  <si>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</si>
  <si>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</si>
  <si>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</si>
  <si>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</si>
  <si>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</si>
  <si>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</si>
  <si>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</si>
  <si>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</si>
  <si>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</si>
  <si>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</si>
  <si>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</si>
  <si>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</si>
  <si>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</si>
  <si>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</si>
  <si>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</si>
  <si>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</si>
  <si>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</si>
  <si>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</si>
  <si>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</si>
  <si>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</si>
  <si>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</si>
  <si>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</si>
  <si>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</si>
  <si>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</si>
  <si>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</si>
  <si>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</si>
  <si>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</si>
  <si>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</si>
  <si>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</si>
  <si>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</si>
  <si>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</si>
  <si>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</si>
  <si>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</si>
  <si>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</si>
  <si>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</si>
  <si>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</si>
  <si>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</si>
  <si>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</si>
  <si>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</si>
  <si>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</si>
  <si>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</si>
  <si>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</si>
  <si>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</si>
  <si>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</si>
  <si>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</si>
  <si>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</si>
  <si>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</si>
  <si>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</si>
  <si>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</si>
  <si>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</si>
  <si>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</si>
  <si>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</si>
  <si>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</si>
  <si>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</si>
  <si>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</si>
  <si>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</si>
  <si>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</si>
  <si>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</si>
  <si>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</si>
  <si>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</si>
  <si>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</si>
  <si>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</si>
  <si>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</si>
  <si>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</si>
  <si>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</si>
  <si>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</si>
  <si>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</si>
  <si>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</si>
  <si>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</si>
  <si>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</si>
  <si>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</si>
  <si>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</si>
  <si>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</si>
  <si>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</si>
  <si>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</si>
  <si>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</si>
  <si>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</si>
  <si>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</si>
  <si>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</si>
  <si>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</si>
  <si>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</si>
  <si>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</si>
  <si>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</si>
  <si>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</si>
  <si>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</si>
  <si>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</si>
  <si>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</si>
  <si>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</si>
  <si>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</si>
  <si>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</si>
  <si>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</si>
  <si>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</si>
  <si>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</si>
  <si>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</si>
  <si>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</si>
  <si>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</si>
  <si>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</si>
  <si>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</si>
  <si>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</si>
  <si>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</si>
  <si>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</si>
  <si>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</si>
  <si>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</si>
  <si>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</si>
  <si>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</si>
  <si>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</si>
  <si>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</si>
  <si>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</si>
  <si>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</si>
  <si>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</si>
  <si>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</si>
  <si>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</si>
  <si>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</si>
  <si>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</si>
  <si>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</si>
  <si>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</si>
  <si>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</si>
  <si>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</si>
  <si>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</si>
  <si>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</si>
  <si>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</si>
  <si>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</si>
  <si>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</si>
  <si>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</si>
  <si>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</si>
  <si>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</si>
  <si>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</si>
  <si>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</si>
  <si>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</si>
  <si>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</si>
  <si>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</si>
  <si>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</si>
  <si>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</si>
  <si>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</si>
  <si>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</si>
  <si>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</si>
  <si>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</si>
  <si>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</si>
  <si>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</si>
  <si>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</si>
  <si>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</si>
  <si>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</si>
  <si>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</si>
  <si>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</si>
  <si>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</si>
  <si>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</si>
  <si>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</si>
  <si>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</si>
  <si>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</si>
  <si>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</si>
  <si>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</si>
  <si>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</si>
  <si>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</si>
  <si>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</si>
  <si>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</si>
  <si>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</si>
  <si>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</si>
  <si>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</si>
  <si>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</si>
  <si>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</si>
  <si>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</si>
  <si>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</si>
  <si>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</si>
  <si>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</si>
  <si>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</si>
  <si>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</si>
  <si>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</si>
  <si>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</si>
  <si>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</si>
  <si>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</si>
  <si>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</si>
  <si>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</si>
  <si>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</si>
  <si>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</si>
  <si>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</si>
  <si>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</si>
  <si>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</si>
  <si>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</si>
  <si>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</si>
  <si>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</si>
  <si>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</si>
  <si>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</si>
  <si>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</si>
  <si>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</si>
  <si>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</si>
  <si>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</si>
  <si>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</si>
  <si>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</si>
  <si>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</si>
  <si>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</si>
  <si>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</si>
  <si>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</si>
  <si>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秋田県立脳血管研究センター</t>
    <phoneticPr fontId="3"/>
  </si>
  <si>
    <t>〒010-0874 秋田市千秋久保田町６－１０</t>
    <phoneticPr fontId="3"/>
  </si>
  <si>
    <t>〇</t>
  </si>
  <si>
    <t>1</t>
  </si>
  <si>
    <t>2019年3月</t>
  </si>
  <si>
    <t>地方独立行政法人</t>
  </si>
  <si>
    <t>脳神経外科</t>
  </si>
  <si>
    <t>脳卒中ｹｱﾕﾆｯﾄ入院医療管理料</t>
  </si>
  <si>
    <t>ＤＰＣ病院ではない</t>
  </si>
  <si>
    <t>有</t>
  </si>
  <si>
    <t>看護必要度Ⅰ</t>
    <phoneticPr fontId="3"/>
  </si>
  <si>
    <t>体制強化加算２の届出有り</t>
  </si>
  <si>
    <t>SCU病棟</t>
  </si>
  <si>
    <t>高度急性期機能</t>
  </si>
  <si>
    <t>東3病棟</t>
  </si>
  <si>
    <t>急性期機能</t>
  </si>
  <si>
    <t>複数の診療科で活用</t>
  </si>
  <si>
    <t>神経内科</t>
  </si>
  <si>
    <t>リハビリテーション科</t>
  </si>
  <si>
    <t>東4病棟</t>
  </si>
  <si>
    <t>回復期ﾘﾊﾋﾞﾘﾃｰｼｮﾝ病棟入院料２</t>
  </si>
  <si>
    <t>-</t>
    <phoneticPr fontId="3"/>
  </si>
  <si>
    <t>東5病棟</t>
  </si>
  <si>
    <t>回復期機能</t>
  </si>
  <si>
    <t>循環器内科</t>
  </si>
  <si>
    <t>心臓血管外科</t>
  </si>
  <si>
    <t>ハイケアユニット入院医療管理料１</t>
  </si>
  <si>
    <t>HCU病棟</t>
  </si>
  <si>
    <t>西3病棟</t>
  </si>
  <si>
    <t>診療体制が整わないため</t>
  </si>
  <si>
    <t>西6病棟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</si>
</sst>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1051</v>
      </c>
      <c r="N9" s="282" t="s">
        <v>1056</v>
      </c>
      <c r="O9" s="282" t="s">
        <v>1059</v>
      </c>
      <c r="P9" s="282" t="s">
        <v>1064</v>
      </c>
      <c r="Q9" s="282" t="s">
        <v>1065</v>
      </c>
      <c r="R9" s="282" t="s">
        <v>1067</v>
      </c>
    </row>
    <row r="10" spans="1:22" s="21" customFormat="1" ht="34.5" customHeight="1">
      <c r="A10" s="244" t="s">
        <v>606</v>
      </c>
      <c r="B10" s="17"/>
      <c r="C10" s="19"/>
      <c r="D10" s="19"/>
      <c r="E10" s="19"/>
      <c r="F10" s="19"/>
      <c r="G10" s="19"/>
      <c r="H10" s="20"/>
      <c r="I10" s="422" t="s">
        <v>2</v>
      </c>
      <c r="J10" s="422"/>
      <c r="K10" s="422"/>
      <c r="L10" s="25" t="s">
        <v>1039</v>
      </c>
      <c r="M10" s="25"/>
      <c r="N10" s="25"/>
      <c r="O10" s="25"/>
      <c r="P10" s="25" t="s">
        <v>1039</v>
      </c>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c r="Q11" s="25" t="s">
        <v>1039</v>
      </c>
      <c r="R11" s="25" t="s">
        <v>1039</v>
      </c>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1051</v>
      </c>
      <c r="N22" s="282" t="s">
        <v>1056</v>
      </c>
      <c r="O22" s="282" t="s">
        <v>1059</v>
      </c>
      <c r="P22" s="282" t="s">
        <v>1064</v>
      </c>
      <c r="Q22" s="282" t="s">
        <v>1065</v>
      </c>
      <c r="R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t="s">
        <v>1039</v>
      </c>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c r="Q24" s="25" t="s">
        <v>1039</v>
      </c>
      <c r="R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1051</v>
      </c>
      <c r="N35" s="282" t="s">
        <v>1056</v>
      </c>
      <c r="O35" s="282" t="s">
        <v>1059</v>
      </c>
      <c r="P35" s="282" t="s">
        <v>1064</v>
      </c>
      <c r="Q35" s="282" t="s">
        <v>1065</v>
      </c>
      <c r="R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1051</v>
      </c>
      <c r="N44" s="282" t="s">
        <v>1056</v>
      </c>
      <c r="O44" s="282" t="s">
        <v>1059</v>
      </c>
      <c r="P44" s="282" t="s">
        <v>1064</v>
      </c>
      <c r="Q44" s="282" t="s">
        <v>1065</v>
      </c>
      <c r="R44" s="282" t="s">
        <v>1067</v>
      </c>
    </row>
    <row r="45" spans="1:22" s="21" customFormat="1" ht="34.5" customHeight="1">
      <c r="A45" s="278" t="s">
        <v>984</v>
      </c>
      <c r="B45" s="17"/>
      <c r="C45" s="19"/>
      <c r="D45" s="19"/>
      <c r="E45" s="19"/>
      <c r="F45" s="19"/>
      <c r="G45" s="19"/>
      <c r="H45" s="20"/>
      <c r="I45" s="306" t="s">
        <v>2</v>
      </c>
      <c r="J45" s="307"/>
      <c r="K45" s="308"/>
      <c r="L45" s="25" t="s">
        <v>1039</v>
      </c>
      <c r="M45" s="25"/>
      <c r="N45" s="25"/>
      <c r="O45" s="25"/>
      <c r="P45" s="25" t="s">
        <v>1039</v>
      </c>
      <c r="Q45" s="25"/>
      <c r="R45" s="25"/>
    </row>
    <row r="46" spans="1:22" s="21" customFormat="1" ht="34.5" customHeight="1">
      <c r="A46" s="278" t="s">
        <v>984</v>
      </c>
      <c r="B46" s="24"/>
      <c r="C46" s="19"/>
      <c r="D46" s="19"/>
      <c r="E46" s="19"/>
      <c r="F46" s="19"/>
      <c r="G46" s="19"/>
      <c r="H46" s="20"/>
      <c r="I46" s="306" t="s">
        <v>3</v>
      </c>
      <c r="J46" s="307"/>
      <c r="K46" s="308"/>
      <c r="L46" s="25"/>
      <c r="M46" s="25" t="s">
        <v>1039</v>
      </c>
      <c r="N46" s="25" t="s">
        <v>1039</v>
      </c>
      <c r="O46" s="25"/>
      <c r="P46" s="25"/>
      <c r="Q46" s="25" t="s">
        <v>1039</v>
      </c>
      <c r="R46" s="25"/>
    </row>
    <row r="47" spans="1:22" s="21" customFormat="1" ht="34.5" customHeight="1">
      <c r="A47" s="278" t="s">
        <v>984</v>
      </c>
      <c r="B47" s="24"/>
      <c r="C47" s="19"/>
      <c r="D47" s="19"/>
      <c r="E47" s="19"/>
      <c r="F47" s="19"/>
      <c r="G47" s="19"/>
      <c r="H47" s="20"/>
      <c r="I47" s="306" t="s">
        <v>4</v>
      </c>
      <c r="J47" s="307"/>
      <c r="K47" s="308"/>
      <c r="L47" s="29"/>
      <c r="M47" s="29"/>
      <c r="N47" s="29"/>
      <c r="O47" s="29" t="s">
        <v>1039</v>
      </c>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t="s">
        <v>1039</v>
      </c>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c r="M52" s="29"/>
      <c r="N52" s="29"/>
      <c r="O52" s="29"/>
      <c r="P52" s="29"/>
      <c r="Q52" s="29"/>
      <c r="R52" s="29"/>
    </row>
    <row r="53" spans="1:18" s="21" customFormat="1" ht="34.5" customHeight="1">
      <c r="A53" s="278" t="s">
        <v>984</v>
      </c>
      <c r="B53" s="17"/>
      <c r="C53" s="19"/>
      <c r="D53" s="19"/>
      <c r="E53" s="19"/>
      <c r="F53" s="19"/>
      <c r="G53" s="19"/>
      <c r="H53" s="20"/>
      <c r="I53" s="309" t="s">
        <v>985</v>
      </c>
      <c r="J53" s="309"/>
      <c r="K53" s="309"/>
      <c r="L53" s="29" t="s">
        <v>1041</v>
      </c>
      <c r="M53" s="29" t="s">
        <v>1041</v>
      </c>
      <c r="N53" s="29" t="s">
        <v>1041</v>
      </c>
      <c r="O53" s="29" t="s">
        <v>1041</v>
      </c>
      <c r="P53" s="29" t="s">
        <v>1041</v>
      </c>
      <c r="Q53" s="29" t="s">
        <v>1041</v>
      </c>
      <c r="R53" s="29" t="s">
        <v>1041</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1051</v>
      </c>
      <c r="N89" s="262" t="s">
        <v>1056</v>
      </c>
      <c r="O89" s="262" t="s">
        <v>1059</v>
      </c>
      <c r="P89" s="262" t="s">
        <v>1064</v>
      </c>
      <c r="Q89" s="262" t="s">
        <v>1065</v>
      </c>
      <c r="R89" s="262" t="s">
        <v>1067</v>
      </c>
    </row>
    <row r="90" spans="1:22" s="21" customFormat="1" ht="27">
      <c r="A90" s="243"/>
      <c r="B90" s="1"/>
      <c r="C90" s="3"/>
      <c r="D90" s="3"/>
      <c r="E90" s="3"/>
      <c r="F90" s="3"/>
      <c r="G90" s="3"/>
      <c r="H90" s="287"/>
      <c r="I90" s="67" t="s">
        <v>36</v>
      </c>
      <c r="J90" s="68"/>
      <c r="K90" s="69"/>
      <c r="L90" s="262" t="s">
        <v>1050</v>
      </c>
      <c r="M90" s="262" t="s">
        <v>1052</v>
      </c>
      <c r="N90" s="262" t="s">
        <v>1052</v>
      </c>
      <c r="O90" s="262" t="s">
        <v>1060</v>
      </c>
      <c r="P90" s="262" t="s">
        <v>1050</v>
      </c>
      <c r="Q90" s="262" t="s">
        <v>1052</v>
      </c>
      <c r="R90" s="262" t="s">
        <v>1052</v>
      </c>
    </row>
    <row r="91" spans="1:22" s="21" customFormat="1" ht="54" customHeight="1">
      <c r="A91" s="244" t="s">
        <v>609</v>
      </c>
      <c r="B91" s="1"/>
      <c r="C91" s="320" t="s">
        <v>37</v>
      </c>
      <c r="D91" s="321"/>
      <c r="E91" s="321"/>
      <c r="F91" s="321"/>
      <c r="G91" s="321"/>
      <c r="H91" s="322"/>
      <c r="I91" s="294" t="s">
        <v>38</v>
      </c>
      <c r="J91" s="260" t="s">
        <v>1042</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1051</v>
      </c>
      <c r="N97" s="66" t="s">
        <v>1056</v>
      </c>
      <c r="O97" s="66" t="s">
        <v>1059</v>
      </c>
      <c r="P97" s="66" t="s">
        <v>1064</v>
      </c>
      <c r="Q97" s="66" t="s">
        <v>1065</v>
      </c>
      <c r="R97" s="66" t="s">
        <v>1067</v>
      </c>
      <c r="S97" s="8"/>
      <c r="T97" s="8"/>
      <c r="U97" s="8"/>
      <c r="V97" s="8"/>
    </row>
    <row r="98" spans="1:22" ht="20.25" customHeight="1">
      <c r="A98" s="243"/>
      <c r="B98" s="1"/>
      <c r="C98" s="62"/>
      <c r="D98" s="3"/>
      <c r="F98" s="3"/>
      <c r="G98" s="3"/>
      <c r="H98" s="287"/>
      <c r="I98" s="67" t="s">
        <v>40</v>
      </c>
      <c r="J98" s="68"/>
      <c r="K98" s="79"/>
      <c r="L98" s="70" t="s">
        <v>1050</v>
      </c>
      <c r="M98" s="70" t="s">
        <v>1052</v>
      </c>
      <c r="N98" s="70" t="s">
        <v>1052</v>
      </c>
      <c r="O98" s="70" t="s">
        <v>1060</v>
      </c>
      <c r="P98" s="70" t="s">
        <v>1050</v>
      </c>
      <c r="Q98" s="70" t="s">
        <v>1052</v>
      </c>
      <c r="R98" s="70" t="s">
        <v>1052</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184</v>
      </c>
      <c r="K99" s="237" t="str">
        <f>IF(OR(COUNTIF(L99:R99,"未確認")&gt;0,COUNTIF(L99:R99,"~*")&gt;0),"※","")</f>
        <v/>
      </c>
      <c r="L99" s="258">
        <v>12</v>
      </c>
      <c r="M99" s="258">
        <v>16</v>
      </c>
      <c r="N99" s="258">
        <v>60</v>
      </c>
      <c r="O99" s="258">
        <v>38</v>
      </c>
      <c r="P99" s="258">
        <v>8</v>
      </c>
      <c r="Q99" s="258">
        <v>35</v>
      </c>
      <c r="R99" s="258">
        <v>15</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169</v>
      </c>
      <c r="K101" s="237" t="str">
        <f>IF(OR(COUNTIF(L101:R101,"未確認")&gt;0,COUNTIF(L101:R101,"~*")&gt;0),"※","")</f>
        <v/>
      </c>
      <c r="L101" s="258">
        <v>12</v>
      </c>
      <c r="M101" s="258">
        <v>16</v>
      </c>
      <c r="N101" s="258">
        <v>60</v>
      </c>
      <c r="O101" s="258">
        <v>38</v>
      </c>
      <c r="P101" s="258">
        <v>8</v>
      </c>
      <c r="Q101" s="258">
        <v>35</v>
      </c>
      <c r="R101" s="258">
        <v>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IF(OR(COUNTIF(L101:R101,"未確認")&gt;0,COUNTIF(L101:R101,"~*")&gt;0),"※","")</f>
        <v/>
      </c>
      <c r="L102" s="258">
        <v>8</v>
      </c>
      <c r="M102" s="258">
        <v>35</v>
      </c>
      <c r="N102" s="258">
        <v>38</v>
      </c>
      <c r="O102" s="258">
        <v>48</v>
      </c>
      <c r="P102" s="258">
        <v>12</v>
      </c>
      <c r="Q102" s="258">
        <v>43</v>
      </c>
      <c r="R102" s="258">
        <v>15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1066</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1056</v>
      </c>
      <c r="O118" s="66" t="s">
        <v>1059</v>
      </c>
      <c r="P118" s="66" t="s">
        <v>1064</v>
      </c>
      <c r="Q118" s="66" t="s">
        <v>1065</v>
      </c>
      <c r="R118" s="66" t="s">
        <v>1067</v>
      </c>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1052</v>
      </c>
      <c r="O119" s="70" t="s">
        <v>1060</v>
      </c>
      <c r="P119" s="70" t="s">
        <v>1050</v>
      </c>
      <c r="Q119" s="70" t="s">
        <v>1052</v>
      </c>
      <c r="R119" s="70" t="s">
        <v>1052</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1053</v>
      </c>
      <c r="O120" s="98" t="s">
        <v>1055</v>
      </c>
      <c r="P120" s="98" t="s">
        <v>1053</v>
      </c>
      <c r="Q120" s="98" t="s">
        <v>1053</v>
      </c>
      <c r="R120" s="98" t="s">
        <v>1061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1043</v>
      </c>
      <c r="O121" s="98" t="s">
        <v>533</v>
      </c>
      <c r="P121" s="98" t="s">
        <v>1061</v>
      </c>
      <c r="Q121" s="98" t="s">
        <v>1061</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1054</v>
      </c>
      <c r="O122" s="98" t="s">
        <v>533</v>
      </c>
      <c r="P122" s="98" t="s">
        <v>1062</v>
      </c>
      <c r="Q122" s="98" t="s">
        <v>1062</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1055</v>
      </c>
      <c r="O123" s="98" t="s">
        <v>533</v>
      </c>
      <c r="P123" s="98" t="s">
        <v>1043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1056</v>
      </c>
      <c r="O129" s="66" t="s">
        <v>1059</v>
      </c>
      <c r="P129" s="66" t="s">
        <v>1064</v>
      </c>
      <c r="Q129" s="66" t="s">
        <v>1065</v>
      </c>
      <c r="R129" s="66" t="s">
        <v>1067</v>
      </c>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1052</v>
      </c>
      <c r="O130" s="70" t="s">
        <v>1060</v>
      </c>
      <c r="P130" s="70" t="s">
        <v>1050</v>
      </c>
      <c r="Q130" s="70" t="s">
        <v>1052</v>
      </c>
      <c r="R130" s="70" t="s">
        <v>1052</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560</v>
      </c>
      <c r="N131" s="98" t="s">
        <v>560</v>
      </c>
      <c r="O131" s="98" t="s">
        <v>1057</v>
      </c>
      <c r="P131" s="98" t="s">
        <v>1063</v>
      </c>
      <c r="Q131" s="98" t="s">
        <v>560</v>
      </c>
      <c r="R131" s="98" t="s">
        <v>533</v>
      </c>
    </row>
    <row r="132" spans="1:22" s="83" customFormat="1" ht="34.5" customHeight="1">
      <c r="A132" s="244" t="s">
        <v>621</v>
      </c>
      <c r="B132" s="84"/>
      <c r="C132" s="295"/>
      <c r="D132" s="297"/>
      <c r="E132" s="320" t="s">
        <v>58</v>
      </c>
      <c r="F132" s="321"/>
      <c r="G132" s="321"/>
      <c r="H132" s="322"/>
      <c r="I132" s="389"/>
      <c r="J132" s="101"/>
      <c r="K132" s="102"/>
      <c r="L132" s="82">
        <v>12</v>
      </c>
      <c r="M132" s="82">
        <v>16</v>
      </c>
      <c r="N132" s="82">
        <v>60</v>
      </c>
      <c r="O132" s="82">
        <v>38</v>
      </c>
      <c r="P132" s="82">
        <v>8</v>
      </c>
      <c r="Q132" s="82">
        <v>35</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8</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1056</v>
      </c>
      <c r="O143" s="66" t="s">
        <v>1059</v>
      </c>
      <c r="P143" s="66" t="s">
        <v>1064</v>
      </c>
      <c r="Q143" s="66" t="s">
        <v>1065</v>
      </c>
      <c r="R143" s="66" t="s">
        <v>1067</v>
      </c>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1052</v>
      </c>
      <c r="O144" s="70" t="s">
        <v>1060</v>
      </c>
      <c r="P144" s="70" t="s">
        <v>1050</v>
      </c>
      <c r="Q144" s="70" t="s">
        <v>1052</v>
      </c>
      <c r="R144" s="70" t="s">
        <v>1052</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302</v>
      </c>
      <c r="K150" s="264" t="str">
        <f t="shared" si="3"/>
        <v>※</v>
      </c>
      <c r="L150" s="117" t="s">
        <v>541</v>
      </c>
      <c r="M150" s="117">
        <v>85</v>
      </c>
      <c r="N150" s="117">
        <v>145</v>
      </c>
      <c r="O150" s="117">
        <v>0</v>
      </c>
      <c r="P150" s="117" t="s">
        <v>541</v>
      </c>
      <c r="Q150" s="117">
        <v>72</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37</v>
      </c>
      <c r="K179" s="264" t="str">
        <f t="shared" si="5"/>
        <v/>
      </c>
      <c r="L179" s="117">
        <v>0</v>
      </c>
      <c r="M179" s="117">
        <v>0</v>
      </c>
      <c r="N179" s="117">
        <v>0</v>
      </c>
      <c r="O179" s="117">
        <v>0</v>
      </c>
      <c r="P179" s="117">
        <v>37</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50</v>
      </c>
      <c r="K181" s="264" t="str">
        <f t="shared" si="5"/>
        <v/>
      </c>
      <c r="L181" s="117">
        <v>50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39</v>
      </c>
      <c r="K195" s="264" t="str">
        <f t="shared" si="5"/>
        <v/>
      </c>
      <c r="L195" s="117">
        <v>0</v>
      </c>
      <c r="M195" s="117">
        <v>0</v>
      </c>
      <c r="N195" s="117">
        <v>0</v>
      </c>
      <c r="O195" s="117">
        <v>39</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17</v>
      </c>
      <c r="K205" s="264" t="str">
        <f t="shared" si="5"/>
        <v/>
      </c>
      <c r="L205" s="117">
        <v>0</v>
      </c>
      <c r="M205" s="117">
        <v>0</v>
      </c>
      <c r="N205" s="117">
        <v>17</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11</v>
      </c>
      <c r="K220" s="264" t="str">
        <f t="shared" si="7"/>
        <v>※</v>
      </c>
      <c r="L220" s="117">
        <v>0</v>
      </c>
      <c r="M220" s="117">
        <v>0</v>
      </c>
      <c r="N220" s="117">
        <v>11</v>
      </c>
      <c r="O220" s="117">
        <v>0</v>
      </c>
      <c r="P220" s="117">
        <v>0</v>
      </c>
      <c r="Q220" s="117" t="s">
        <v>541</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1056</v>
      </c>
      <c r="O226" s="66" t="s">
        <v>1059</v>
      </c>
      <c r="P226" s="66" t="s">
        <v>1064</v>
      </c>
      <c r="Q226" s="66" t="s">
        <v>1065</v>
      </c>
      <c r="R226" s="66" t="s">
        <v>1067</v>
      </c>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1052</v>
      </c>
      <c r="O227" s="70" t="s">
        <v>1060</v>
      </c>
      <c r="P227" s="70" t="s">
        <v>1050</v>
      </c>
      <c r="Q227" s="70" t="s">
        <v>1052</v>
      </c>
      <c r="R227" s="70" t="s">
        <v>1052</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1056</v>
      </c>
      <c r="O234" s="66" t="s">
        <v>1059</v>
      </c>
      <c r="P234" s="66" t="s">
        <v>1064</v>
      </c>
      <c r="Q234" s="66" t="s">
        <v>1065</v>
      </c>
      <c r="R234" s="66" t="s">
        <v>1067</v>
      </c>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1052</v>
      </c>
      <c r="O235" s="70" t="s">
        <v>1060</v>
      </c>
      <c r="P235" s="70" t="s">
        <v>1050</v>
      </c>
      <c r="Q235" s="70" t="s">
        <v>1052</v>
      </c>
      <c r="R235" s="70" t="s">
        <v>1052</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1056</v>
      </c>
      <c r="O244" s="66" t="s">
        <v>1059</v>
      </c>
      <c r="P244" s="66" t="s">
        <v>1064</v>
      </c>
      <c r="Q244" s="66" t="s">
        <v>1065</v>
      </c>
      <c r="R244" s="66" t="s">
        <v>1067</v>
      </c>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1052</v>
      </c>
      <c r="O245" s="70" t="s">
        <v>1060</v>
      </c>
      <c r="P245" s="70" t="s">
        <v>1050</v>
      </c>
      <c r="Q245" s="70" t="s">
        <v>1052</v>
      </c>
      <c r="R245" s="70" t="s">
        <v>1052</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1056</v>
      </c>
      <c r="O253" s="66" t="s">
        <v>1059</v>
      </c>
      <c r="P253" s="66" t="s">
        <v>1064</v>
      </c>
      <c r="Q253" s="66" t="s">
        <v>1065</v>
      </c>
      <c r="R253" s="66" t="s">
        <v>1067</v>
      </c>
      <c r="S253" s="8"/>
      <c r="T253" s="8"/>
      <c r="U253" s="8"/>
      <c r="V253" s="8"/>
    </row>
    <row r="254" spans="1:22" ht="27">
      <c r="A254" s="243"/>
      <c r="B254" s="1"/>
      <c r="C254" s="62"/>
      <c r="D254" s="3"/>
      <c r="F254" s="3"/>
      <c r="G254" s="3"/>
      <c r="H254" s="287"/>
      <c r="I254" s="67" t="s">
        <v>36</v>
      </c>
      <c r="J254" s="68"/>
      <c r="K254" s="79"/>
      <c r="L254" s="70" t="s">
        <v>1050</v>
      </c>
      <c r="M254" s="137" t="s">
        <v>1052</v>
      </c>
      <c r="N254" s="137" t="s">
        <v>1052</v>
      </c>
      <c r="O254" s="137" t="s">
        <v>1060</v>
      </c>
      <c r="P254" s="137" t="s">
        <v>1050</v>
      </c>
      <c r="Q254" s="137" t="s">
        <v>1052</v>
      </c>
      <c r="R254" s="137" t="s">
        <v>1052</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1056</v>
      </c>
      <c r="O263" s="66" t="s">
        <v>1059</v>
      </c>
      <c r="P263" s="66" t="s">
        <v>1064</v>
      </c>
      <c r="Q263" s="66" t="s">
        <v>1065</v>
      </c>
      <c r="R263" s="66" t="s">
        <v>1067</v>
      </c>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1052</v>
      </c>
      <c r="O264" s="70" t="s">
        <v>1060</v>
      </c>
      <c r="P264" s="70" t="s">
        <v>1050</v>
      </c>
      <c r="Q264" s="70" t="s">
        <v>1052</v>
      </c>
      <c r="R264" s="70" t="s">
        <v>1052</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3.27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145</v>
      </c>
      <c r="K269" s="81" t="str">
        <f t="shared" si="8"/>
        <v/>
      </c>
      <c r="L269" s="147">
        <v>29</v>
      </c>
      <c r="M269" s="147">
        <v>29</v>
      </c>
      <c r="N269" s="147">
        <v>26</v>
      </c>
      <c r="O269" s="147">
        <v>18</v>
      </c>
      <c r="P269" s="147">
        <v>18</v>
      </c>
      <c r="Q269" s="147">
        <v>25</v>
      </c>
      <c r="R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0</v>
      </c>
      <c r="N273" s="147">
        <v>1</v>
      </c>
      <c r="O273" s="147">
        <v>7</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7.6999999999999993</v>
      </c>
      <c r="K274" s="81" t="str">
        <f t="shared" si="8"/>
        <v/>
      </c>
      <c r="L274" s="148">
        <v>0</v>
      </c>
      <c r="M274" s="148">
        <v>1.9</v>
      </c>
      <c r="N274" s="148">
        <v>2.9</v>
      </c>
      <c r="O274" s="148">
        <v>1</v>
      </c>
      <c r="P274" s="148">
        <v>0</v>
      </c>
      <c r="Q274" s="148">
        <v>1.9</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10</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1056</v>
      </c>
      <c r="O322" s="66" t="s">
        <v>1059</v>
      </c>
      <c r="P322" s="66" t="s">
        <v>1064</v>
      </c>
      <c r="Q322" s="66" t="s">
        <v>1065</v>
      </c>
      <c r="R322" s="66" t="s">
        <v>1067</v>
      </c>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1052</v>
      </c>
      <c r="O323" s="137" t="s">
        <v>1060</v>
      </c>
      <c r="P323" s="137" t="s">
        <v>1050</v>
      </c>
      <c r="Q323" s="137" t="s">
        <v>1052</v>
      </c>
      <c r="R323" s="137" t="s">
        <v>1052</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2</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1056</v>
      </c>
      <c r="O342" s="66" t="s">
        <v>1059</v>
      </c>
      <c r="P342" s="66" t="s">
        <v>1064</v>
      </c>
      <c r="Q342" s="66" t="s">
        <v>1065</v>
      </c>
      <c r="R342" s="66" t="s">
        <v>1067</v>
      </c>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1052</v>
      </c>
      <c r="O343" s="137" t="s">
        <v>1060</v>
      </c>
      <c r="P343" s="137" t="s">
        <v>1050</v>
      </c>
      <c r="Q343" s="137" t="s">
        <v>1052</v>
      </c>
      <c r="R343" s="137" t="s">
        <v>1052</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1056</v>
      </c>
      <c r="O367" s="66" t="s">
        <v>1059</v>
      </c>
      <c r="P367" s="66" t="s">
        <v>1064</v>
      </c>
      <c r="Q367" s="66" t="s">
        <v>1065</v>
      </c>
      <c r="R367" s="66" t="s">
        <v>1067</v>
      </c>
    </row>
    <row r="368" spans="1:22" s="118" customFormat="1" ht="20.25" customHeight="1">
      <c r="A368" s="243"/>
      <c r="B368" s="1"/>
      <c r="C368" s="3"/>
      <c r="D368" s="3"/>
      <c r="E368" s="3"/>
      <c r="F368" s="3"/>
      <c r="G368" s="3"/>
      <c r="H368" s="287"/>
      <c r="I368" s="67" t="s">
        <v>36</v>
      </c>
      <c r="J368" s="170"/>
      <c r="K368" s="79"/>
      <c r="L368" s="137" t="s">
        <v>1050</v>
      </c>
      <c r="M368" s="137" t="s">
        <v>1052</v>
      </c>
      <c r="N368" s="137" t="s">
        <v>1052</v>
      </c>
      <c r="O368" s="137" t="s">
        <v>1060</v>
      </c>
      <c r="P368" s="137" t="s">
        <v>1050</v>
      </c>
      <c r="Q368" s="137" t="s">
        <v>1052</v>
      </c>
      <c r="R368" s="137" t="s">
        <v>1052</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1056</v>
      </c>
      <c r="O390" s="66" t="s">
        <v>1059</v>
      </c>
      <c r="P390" s="66" t="s">
        <v>1064</v>
      </c>
      <c r="Q390" s="66" t="s">
        <v>1065</v>
      </c>
      <c r="R390" s="66" t="s">
        <v>1067</v>
      </c>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1052</v>
      </c>
      <c r="O391" s="70" t="s">
        <v>1060</v>
      </c>
      <c r="P391" s="70" t="s">
        <v>1050</v>
      </c>
      <c r="Q391" s="70" t="s">
        <v>1052</v>
      </c>
      <c r="R391" s="70" t="s">
        <v>1052</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3830</v>
      </c>
      <c r="K392" s="81" t="str">
        <f t="shared" ref="K392:K397" si="12">IF(OR(COUNTIF(L392:R392,"未確認")&gt;0,COUNTIF(L392:R392,"~*")&gt;0),"※","")</f>
        <v/>
      </c>
      <c r="L392" s="147">
        <v>556</v>
      </c>
      <c r="M392" s="147">
        <v>853</v>
      </c>
      <c r="N392" s="147">
        <v>1336</v>
      </c>
      <c r="O392" s="147">
        <v>159</v>
      </c>
      <c r="P392" s="147">
        <v>341</v>
      </c>
      <c r="Q392" s="147">
        <v>585</v>
      </c>
      <c r="R392" s="147">
        <v>0</v>
      </c>
    </row>
    <row r="393" spans="1:22" s="83" customFormat="1" ht="34.5" customHeight="1">
      <c r="A393" s="249" t="s">
        <v>773</v>
      </c>
      <c r="B393" s="84"/>
      <c r="C393" s="370"/>
      <c r="D393" s="380"/>
      <c r="E393" s="320" t="s">
        <v>224</v>
      </c>
      <c r="F393" s="321"/>
      <c r="G393" s="321"/>
      <c r="H393" s="322"/>
      <c r="I393" s="343"/>
      <c r="J393" s="140">
        <f t="shared" si="11"/>
        <v>2991</v>
      </c>
      <c r="K393" s="81" t="str">
        <f t="shared" si="12"/>
        <v/>
      </c>
      <c r="L393" s="147">
        <v>19</v>
      </c>
      <c r="M393" s="147">
        <v>688</v>
      </c>
      <c r="N393" s="147">
        <v>1332</v>
      </c>
      <c r="O393" s="147">
        <v>159</v>
      </c>
      <c r="P393" s="147">
        <v>259</v>
      </c>
      <c r="Q393" s="147">
        <v>534</v>
      </c>
      <c r="R393" s="147">
        <v>0</v>
      </c>
    </row>
    <row r="394" spans="1:22" s="83" customFormat="1" ht="34.5" customHeight="1">
      <c r="A394" s="250" t="s">
        <v>774</v>
      </c>
      <c r="B394" s="84"/>
      <c r="C394" s="370"/>
      <c r="D394" s="381"/>
      <c r="E394" s="320" t="s">
        <v>225</v>
      </c>
      <c r="F394" s="321"/>
      <c r="G394" s="321"/>
      <c r="H394" s="322"/>
      <c r="I394" s="343"/>
      <c r="J394" s="140">
        <f t="shared" si="11"/>
        <v>744</v>
      </c>
      <c r="K394" s="81" t="str">
        <f t="shared" si="12"/>
        <v/>
      </c>
      <c r="L394" s="147">
        <v>534</v>
      </c>
      <c r="M394" s="147">
        <v>101</v>
      </c>
      <c r="N394" s="147">
        <v>0</v>
      </c>
      <c r="O394" s="147">
        <v>0</v>
      </c>
      <c r="P394" s="147">
        <v>80</v>
      </c>
      <c r="Q394" s="147">
        <v>29</v>
      </c>
      <c r="R394" s="147">
        <v>0</v>
      </c>
    </row>
    <row r="395" spans="1:22" s="83" customFormat="1" ht="34.5" customHeight="1">
      <c r="A395" s="250" t="s">
        <v>775</v>
      </c>
      <c r="B395" s="84"/>
      <c r="C395" s="370"/>
      <c r="D395" s="382"/>
      <c r="E395" s="320" t="s">
        <v>226</v>
      </c>
      <c r="F395" s="321"/>
      <c r="G395" s="321"/>
      <c r="H395" s="322"/>
      <c r="I395" s="343"/>
      <c r="J395" s="140">
        <f t="shared" si="11"/>
        <v>95</v>
      </c>
      <c r="K395" s="81" t="str">
        <f t="shared" si="12"/>
        <v/>
      </c>
      <c r="L395" s="147">
        <v>3</v>
      </c>
      <c r="M395" s="147">
        <v>64</v>
      </c>
      <c r="N395" s="147">
        <v>4</v>
      </c>
      <c r="O395" s="147">
        <v>0</v>
      </c>
      <c r="P395" s="147">
        <v>2</v>
      </c>
      <c r="Q395" s="147">
        <v>22</v>
      </c>
      <c r="R395" s="147">
        <v>0</v>
      </c>
    </row>
    <row r="396" spans="1:22" s="83" customFormat="1" ht="34.5" customHeight="1">
      <c r="A396" s="250" t="s">
        <v>776</v>
      </c>
      <c r="B396" s="1"/>
      <c r="C396" s="370"/>
      <c r="D396" s="320" t="s">
        <v>227</v>
      </c>
      <c r="E396" s="321"/>
      <c r="F396" s="321"/>
      <c r="G396" s="321"/>
      <c r="H396" s="322"/>
      <c r="I396" s="343"/>
      <c r="J396" s="140">
        <f t="shared" si="11"/>
        <v>43177</v>
      </c>
      <c r="K396" s="81" t="str">
        <f t="shared" si="12"/>
        <v/>
      </c>
      <c r="L396" s="147">
        <v>4543</v>
      </c>
      <c r="M396" s="147">
        <v>5310</v>
      </c>
      <c r="N396" s="147">
        <v>15013</v>
      </c>
      <c r="O396" s="147">
        <v>10477</v>
      </c>
      <c r="P396" s="147">
        <v>1071</v>
      </c>
      <c r="Q396" s="147">
        <v>6763</v>
      </c>
      <c r="R396" s="147">
        <v>0</v>
      </c>
    </row>
    <row r="397" spans="1:22" s="83" customFormat="1" ht="34.5" customHeight="1">
      <c r="A397" s="250" t="s">
        <v>777</v>
      </c>
      <c r="B397" s="119"/>
      <c r="C397" s="370"/>
      <c r="D397" s="320" t="s">
        <v>228</v>
      </c>
      <c r="E397" s="321"/>
      <c r="F397" s="321"/>
      <c r="G397" s="321"/>
      <c r="H397" s="322"/>
      <c r="I397" s="344"/>
      <c r="J397" s="140">
        <f t="shared" si="11"/>
        <v>3832</v>
      </c>
      <c r="K397" s="81" t="str">
        <f t="shared" si="12"/>
        <v/>
      </c>
      <c r="L397" s="147">
        <v>554</v>
      </c>
      <c r="M397" s="147">
        <v>852</v>
      </c>
      <c r="N397" s="147">
        <v>1327</v>
      </c>
      <c r="O397" s="147">
        <v>161</v>
      </c>
      <c r="P397" s="147">
        <v>343</v>
      </c>
      <c r="Q397" s="147">
        <v>595</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1056</v>
      </c>
      <c r="O403" s="66" t="s">
        <v>1059</v>
      </c>
      <c r="P403" s="66" t="s">
        <v>1064</v>
      </c>
      <c r="Q403" s="66" t="s">
        <v>1065</v>
      </c>
      <c r="R403" s="66" t="s">
        <v>1067</v>
      </c>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1052</v>
      </c>
      <c r="O404" s="70" t="s">
        <v>1060</v>
      </c>
      <c r="P404" s="70" t="s">
        <v>1050</v>
      </c>
      <c r="Q404" s="70" t="s">
        <v>1052</v>
      </c>
      <c r="R404" s="70" t="s">
        <v>1052</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3830</v>
      </c>
      <c r="K405" s="81" t="str">
        <f t="shared" ref="K405:K422" si="14">IF(OR(COUNTIF(L405:R405,"未確認")&gt;0,COUNTIF(L405:R405,"~*")&gt;0),"※","")</f>
        <v/>
      </c>
      <c r="L405" s="147">
        <v>556</v>
      </c>
      <c r="M405" s="147">
        <v>853</v>
      </c>
      <c r="N405" s="147">
        <v>1336</v>
      </c>
      <c r="O405" s="147">
        <v>159</v>
      </c>
      <c r="P405" s="147">
        <v>341</v>
      </c>
      <c r="Q405" s="147">
        <v>585</v>
      </c>
      <c r="R405" s="147">
        <v>0</v>
      </c>
    </row>
    <row r="406" spans="1:22" s="83" customFormat="1" ht="34.5" customHeight="1">
      <c r="A406" s="251" t="s">
        <v>779</v>
      </c>
      <c r="B406" s="119"/>
      <c r="C406" s="369"/>
      <c r="D406" s="375" t="s">
        <v>233</v>
      </c>
      <c r="E406" s="377" t="s">
        <v>234</v>
      </c>
      <c r="F406" s="378"/>
      <c r="G406" s="378"/>
      <c r="H406" s="379"/>
      <c r="I406" s="361"/>
      <c r="J406" s="140">
        <f t="shared" si="13"/>
        <v>1620</v>
      </c>
      <c r="K406" s="81" t="str">
        <f t="shared" si="14"/>
        <v/>
      </c>
      <c r="L406" s="147">
        <v>6</v>
      </c>
      <c r="M406" s="147">
        <v>658</v>
      </c>
      <c r="N406" s="147">
        <v>468</v>
      </c>
      <c r="O406" s="147">
        <v>126</v>
      </c>
      <c r="P406" s="147">
        <v>258</v>
      </c>
      <c r="Q406" s="147">
        <v>104</v>
      </c>
      <c r="R406" s="147">
        <v>0</v>
      </c>
    </row>
    <row r="407" spans="1:22" s="83" customFormat="1" ht="34.5" customHeight="1">
      <c r="A407" s="251" t="s">
        <v>780</v>
      </c>
      <c r="B407" s="119"/>
      <c r="C407" s="369"/>
      <c r="D407" s="369"/>
      <c r="E407" s="320" t="s">
        <v>235</v>
      </c>
      <c r="F407" s="321"/>
      <c r="G407" s="321"/>
      <c r="H407" s="322"/>
      <c r="I407" s="361"/>
      <c r="J407" s="140">
        <f t="shared" si="13"/>
        <v>1981</v>
      </c>
      <c r="K407" s="81" t="str">
        <f t="shared" si="14"/>
        <v/>
      </c>
      <c r="L407" s="147">
        <v>436</v>
      </c>
      <c r="M407" s="147">
        <v>169</v>
      </c>
      <c r="N407" s="147">
        <v>849</v>
      </c>
      <c r="O407" s="147">
        <v>15</v>
      </c>
      <c r="P407" s="147">
        <v>76</v>
      </c>
      <c r="Q407" s="147">
        <v>436</v>
      </c>
      <c r="R407" s="147">
        <v>0</v>
      </c>
    </row>
    <row r="408" spans="1:22" s="83" customFormat="1" ht="34.5" customHeight="1">
      <c r="A408" s="251" t="s">
        <v>781</v>
      </c>
      <c r="B408" s="119"/>
      <c r="C408" s="369"/>
      <c r="D408" s="369"/>
      <c r="E408" s="320" t="s">
        <v>236</v>
      </c>
      <c r="F408" s="321"/>
      <c r="G408" s="321"/>
      <c r="H408" s="322"/>
      <c r="I408" s="361"/>
      <c r="J408" s="140">
        <f t="shared" si="13"/>
        <v>200</v>
      </c>
      <c r="K408" s="81" t="str">
        <f t="shared" si="14"/>
        <v/>
      </c>
      <c r="L408" s="147">
        <v>96</v>
      </c>
      <c r="M408" s="147">
        <v>22</v>
      </c>
      <c r="N408" s="147">
        <v>19</v>
      </c>
      <c r="O408" s="147">
        <v>18</v>
      </c>
      <c r="P408" s="147">
        <v>3</v>
      </c>
      <c r="Q408" s="147">
        <v>42</v>
      </c>
      <c r="R408" s="147">
        <v>0</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8</v>
      </c>
      <c r="M409" s="147">
        <v>4</v>
      </c>
      <c r="N409" s="147">
        <v>0</v>
      </c>
      <c r="O409" s="147">
        <v>0</v>
      </c>
      <c r="P409" s="147">
        <v>4</v>
      </c>
      <c r="Q409" s="147">
        <v>3</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10</v>
      </c>
      <c r="K412" s="81" t="str">
        <f t="shared" si="14"/>
        <v/>
      </c>
      <c r="L412" s="147">
        <v>10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3832</v>
      </c>
      <c r="K413" s="81" t="str">
        <f t="shared" si="14"/>
        <v/>
      </c>
      <c r="L413" s="147">
        <v>554</v>
      </c>
      <c r="M413" s="147">
        <v>852</v>
      </c>
      <c r="N413" s="147">
        <v>1327</v>
      </c>
      <c r="O413" s="147">
        <v>161</v>
      </c>
      <c r="P413" s="147">
        <v>343</v>
      </c>
      <c r="Q413" s="147">
        <v>595</v>
      </c>
      <c r="R413" s="147">
        <v>0</v>
      </c>
    </row>
    <row r="414" spans="1:22" s="83" customFormat="1" ht="34.5" customHeight="1">
      <c r="A414" s="251" t="s">
        <v>787</v>
      </c>
      <c r="B414" s="119"/>
      <c r="C414" s="369"/>
      <c r="D414" s="375" t="s">
        <v>240</v>
      </c>
      <c r="E414" s="377" t="s">
        <v>241</v>
      </c>
      <c r="F414" s="378"/>
      <c r="G414" s="378"/>
      <c r="H414" s="379"/>
      <c r="I414" s="361"/>
      <c r="J414" s="140">
        <f t="shared" si="13"/>
        <v>2219</v>
      </c>
      <c r="K414" s="81" t="str">
        <f t="shared" si="14"/>
        <v/>
      </c>
      <c r="L414" s="147">
        <v>480</v>
      </c>
      <c r="M414" s="147">
        <v>727</v>
      </c>
      <c r="N414" s="147">
        <v>423</v>
      </c>
      <c r="O414" s="147">
        <v>7</v>
      </c>
      <c r="P414" s="147">
        <v>317</v>
      </c>
      <c r="Q414" s="147">
        <v>265</v>
      </c>
      <c r="R414" s="147">
        <v>0</v>
      </c>
    </row>
    <row r="415" spans="1:22" s="83" customFormat="1" ht="34.5" customHeight="1">
      <c r="A415" s="251" t="s">
        <v>788</v>
      </c>
      <c r="B415" s="119"/>
      <c r="C415" s="369"/>
      <c r="D415" s="369"/>
      <c r="E415" s="320" t="s">
        <v>242</v>
      </c>
      <c r="F415" s="321"/>
      <c r="G415" s="321"/>
      <c r="H415" s="322"/>
      <c r="I415" s="361"/>
      <c r="J415" s="140">
        <f t="shared" si="13"/>
        <v>1428</v>
      </c>
      <c r="K415" s="81" t="str">
        <f t="shared" si="14"/>
        <v/>
      </c>
      <c r="L415" s="147">
        <v>42</v>
      </c>
      <c r="M415" s="147">
        <v>82</v>
      </c>
      <c r="N415" s="147">
        <v>847</v>
      </c>
      <c r="O415" s="147">
        <v>146</v>
      </c>
      <c r="P415" s="147">
        <v>10</v>
      </c>
      <c r="Q415" s="147">
        <v>301</v>
      </c>
      <c r="R415" s="147">
        <v>0</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6</v>
      </c>
      <c r="M416" s="147">
        <v>35</v>
      </c>
      <c r="N416" s="147">
        <v>46</v>
      </c>
      <c r="O416" s="147">
        <v>5</v>
      </c>
      <c r="P416" s="147">
        <v>2</v>
      </c>
      <c r="Q416" s="147">
        <v>12</v>
      </c>
      <c r="R416" s="147">
        <v>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v>
      </c>
      <c r="M417" s="147">
        <v>3</v>
      </c>
      <c r="N417" s="147">
        <v>7</v>
      </c>
      <c r="O417" s="147">
        <v>2</v>
      </c>
      <c r="P417" s="147">
        <v>0</v>
      </c>
      <c r="Q417" s="147">
        <v>3</v>
      </c>
      <c r="R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0</v>
      </c>
      <c r="N418" s="147">
        <v>4</v>
      </c>
      <c r="O418" s="147">
        <v>0</v>
      </c>
      <c r="P418" s="147">
        <v>0</v>
      </c>
      <c r="Q418" s="147">
        <v>3</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0</v>
      </c>
      <c r="M420" s="147">
        <v>0</v>
      </c>
      <c r="N420" s="147">
        <v>0</v>
      </c>
      <c r="O420" s="147">
        <v>1</v>
      </c>
      <c r="P420" s="147">
        <v>0</v>
      </c>
      <c r="Q420" s="147">
        <v>2</v>
      </c>
      <c r="R420" s="147">
        <v>0</v>
      </c>
    </row>
    <row r="421" spans="1:22" s="83" customFormat="1" ht="34.5" customHeight="1">
      <c r="A421" s="251" t="s">
        <v>794</v>
      </c>
      <c r="B421" s="119"/>
      <c r="C421" s="369"/>
      <c r="D421" s="369"/>
      <c r="E421" s="320" t="s">
        <v>247</v>
      </c>
      <c r="F421" s="321"/>
      <c r="G421" s="321"/>
      <c r="H421" s="322"/>
      <c r="I421" s="361"/>
      <c r="J421" s="140">
        <f t="shared" si="13"/>
        <v>51</v>
      </c>
      <c r="K421" s="81" t="str">
        <f t="shared" si="14"/>
        <v/>
      </c>
      <c r="L421" s="147">
        <v>25</v>
      </c>
      <c r="M421" s="147">
        <v>5</v>
      </c>
      <c r="N421" s="147">
        <v>0</v>
      </c>
      <c r="O421" s="147">
        <v>0</v>
      </c>
      <c r="P421" s="147">
        <v>14</v>
      </c>
      <c r="Q421" s="147">
        <v>7</v>
      </c>
      <c r="R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0</v>
      </c>
      <c r="P422" s="147">
        <v>0</v>
      </c>
      <c r="Q422" s="147">
        <v>2</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1056</v>
      </c>
      <c r="O428" s="66" t="s">
        <v>1059</v>
      </c>
      <c r="P428" s="66" t="s">
        <v>1064</v>
      </c>
      <c r="Q428" s="66" t="s">
        <v>1065</v>
      </c>
      <c r="R428" s="66" t="s">
        <v>1067</v>
      </c>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1052</v>
      </c>
      <c r="O429" s="70" t="s">
        <v>1060</v>
      </c>
      <c r="P429" s="70" t="s">
        <v>1050</v>
      </c>
      <c r="Q429" s="70" t="s">
        <v>1052</v>
      </c>
      <c r="R429" s="70" t="s">
        <v>1052</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1613</v>
      </c>
      <c r="K430" s="193" t="str">
        <f>IF(OR(COUNTIF(L430:R430,"未確認")&gt;0,COUNTIF(L430:R430,"~*")&gt;0),"※","")</f>
        <v/>
      </c>
      <c r="L430" s="147">
        <v>74</v>
      </c>
      <c r="M430" s="147">
        <v>125</v>
      </c>
      <c r="N430" s="147">
        <v>904</v>
      </c>
      <c r="O430" s="147">
        <v>154</v>
      </c>
      <c r="P430" s="147">
        <v>26</v>
      </c>
      <c r="Q430" s="147">
        <v>330</v>
      </c>
      <c r="R430" s="147">
        <v>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128</v>
      </c>
      <c r="K433" s="193" t="str">
        <f>IF(OR(COUNTIF(L433:R433,"未確認")&gt;0,COUNTIF(L433:R433,"~*")&gt;0),"※","")</f>
        <v/>
      </c>
      <c r="L433" s="147">
        <v>7</v>
      </c>
      <c r="M433" s="147">
        <v>38</v>
      </c>
      <c r="N433" s="147">
        <v>53</v>
      </c>
      <c r="O433" s="147">
        <v>8</v>
      </c>
      <c r="P433" s="147">
        <v>2</v>
      </c>
      <c r="Q433" s="147">
        <v>20</v>
      </c>
      <c r="R433" s="147">
        <v>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1485</v>
      </c>
      <c r="K434" s="193" t="str">
        <f>IF(OR(COUNTIF(L434:R434,"未確認")&gt;0,COUNTIF(L434:R434,"~*")&gt;0),"※","")</f>
        <v/>
      </c>
      <c r="L434" s="147">
        <v>67</v>
      </c>
      <c r="M434" s="147">
        <v>87</v>
      </c>
      <c r="N434" s="147">
        <v>851</v>
      </c>
      <c r="O434" s="147">
        <v>146</v>
      </c>
      <c r="P434" s="147">
        <v>24</v>
      </c>
      <c r="Q434" s="147">
        <v>310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1056</v>
      </c>
      <c r="O441" s="66" t="s">
        <v>1059</v>
      </c>
      <c r="P441" s="66" t="s">
        <v>1064</v>
      </c>
      <c r="Q441" s="66" t="s">
        <v>1065</v>
      </c>
      <c r="R441" s="66" t="s">
        <v>1067</v>
      </c>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1052</v>
      </c>
      <c r="O442" s="70" t="s">
        <v>1060</v>
      </c>
      <c r="P442" s="70" t="s">
        <v>1050</v>
      </c>
      <c r="Q442" s="70" t="s">
        <v>1052</v>
      </c>
      <c r="R442" s="70" t="s">
        <v>1052</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1056</v>
      </c>
      <c r="O466" s="66" t="s">
        <v>1059</v>
      </c>
      <c r="P466" s="66" t="s">
        <v>1064</v>
      </c>
      <c r="Q466" s="66" t="s">
        <v>1065</v>
      </c>
      <c r="R466" s="66" t="s">
        <v>1067</v>
      </c>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1052</v>
      </c>
      <c r="O467" s="70" t="s">
        <v>1060</v>
      </c>
      <c r="P467" s="70" t="s">
        <v>1050</v>
      </c>
      <c r="Q467" s="70" t="s">
        <v>1052</v>
      </c>
      <c r="R467" s="70" t="s">
        <v>1052</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71</v>
      </c>
      <c r="K468" s="201" t="str">
        <f t="shared" ref="K468:K475" si="16">IF(OR(COUNTIF(L468:R468,"未確認")&gt;0,COUNTIF(L468:R468,"*")&gt;0),"※","")</f>
        <v>※</v>
      </c>
      <c r="L468" s="117" t="s">
        <v>541</v>
      </c>
      <c r="M468" s="117">
        <v>47</v>
      </c>
      <c r="N468" s="117" t="s">
        <v>541</v>
      </c>
      <c r="O468" s="117">
        <v>0</v>
      </c>
      <c r="P468" s="117">
        <v>24</v>
      </c>
      <c r="Q468" s="117" t="s">
        <v>541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t="s">
        <v>541</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
      </c>
      <c r="L470" s="117">
        <v>0</v>
      </c>
      <c r="M470" s="117">
        <v>23</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20</v>
      </c>
      <c r="K471" s="201" t="str">
        <f t="shared" si="16"/>
        <v>※</v>
      </c>
      <c r="L471" s="117" t="s">
        <v>541</v>
      </c>
      <c r="M471" s="117">
        <v>20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25</v>
      </c>
      <c r="K476" s="201" t="str">
        <f>IF(OR(COUNTIF(L476:R476,"未確認")&gt;0,COUNTIF(L476:R476,"~")&gt;0),"※","")</f>
        <v/>
      </c>
      <c r="L476" s="117" t="s">
        <v>541</v>
      </c>
      <c r="M476" s="117" t="s">
        <v>541</v>
      </c>
      <c r="N476" s="117">
        <v>0</v>
      </c>
      <c r="O476" s="117">
        <v>0</v>
      </c>
      <c r="P476" s="117">
        <v>25</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37</v>
      </c>
      <c r="K481" s="201" t="str">
        <f t="shared" si="18"/>
        <v>※</v>
      </c>
      <c r="L481" s="117" t="s">
        <v>541</v>
      </c>
      <c r="M481" s="117">
        <v>37</v>
      </c>
      <c r="N481" s="117">
        <v>0</v>
      </c>
      <c r="O481" s="117">
        <v>0</v>
      </c>
      <c r="P481" s="117" t="s">
        <v>541</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
      </c>
      <c r="L483" s="117">
        <v>0</v>
      </c>
      <c r="M483" s="117">
        <v>23</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10</v>
      </c>
      <c r="K484" s="201" t="str">
        <f t="shared" si="18"/>
        <v>※</v>
      </c>
      <c r="L484" s="117" t="s">
        <v>541</v>
      </c>
      <c r="M484" s="117">
        <v>10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t="s">
        <v>541</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1056</v>
      </c>
      <c r="O502" s="66" t="s">
        <v>1059</v>
      </c>
      <c r="P502" s="66" t="s">
        <v>1064</v>
      </c>
      <c r="Q502" s="66" t="s">
        <v>1065</v>
      </c>
      <c r="R502" s="66" t="s">
        <v>1067</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1052</v>
      </c>
      <c r="O503" s="70" t="s">
        <v>1060</v>
      </c>
      <c r="P503" s="70" t="s">
        <v>1050</v>
      </c>
      <c r="Q503" s="70" t="s">
        <v>1052</v>
      </c>
      <c r="R503" s="70" t="s">
        <v>1052</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11</v>
      </c>
      <c r="K507" s="201" t="str">
        <f t="shared" si="21"/>
        <v/>
      </c>
      <c r="L507" s="117">
        <v>0</v>
      </c>
      <c r="M507" s="117">
        <v>0</v>
      </c>
      <c r="N507" s="117">
        <v>11</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1056</v>
      </c>
      <c r="O514" s="66" t="s">
        <v>1059</v>
      </c>
      <c r="P514" s="66" t="s">
        <v>1064</v>
      </c>
      <c r="Q514" s="66" t="s">
        <v>1065</v>
      </c>
      <c r="R514" s="66" t="s">
        <v>1067</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1052</v>
      </c>
      <c r="O515" s="70" t="s">
        <v>1060</v>
      </c>
      <c r="P515" s="70" t="s">
        <v>1050</v>
      </c>
      <c r="Q515" s="70" t="s">
        <v>1052</v>
      </c>
      <c r="R515" s="70" t="s">
        <v>1052</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t="s">
        <v>541</v>
      </c>
      <c r="M517" s="117" t="s">
        <v>541</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1056</v>
      </c>
      <c r="O520" s="66" t="s">
        <v>1059</v>
      </c>
      <c r="P520" s="66" t="s">
        <v>1064</v>
      </c>
      <c r="Q520" s="66" t="s">
        <v>1065</v>
      </c>
      <c r="R520" s="66" t="s">
        <v>1067</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1052</v>
      </c>
      <c r="O521" s="70" t="s">
        <v>1060</v>
      </c>
      <c r="P521" s="70" t="s">
        <v>1050</v>
      </c>
      <c r="Q521" s="70" t="s">
        <v>1052</v>
      </c>
      <c r="R521" s="70" t="s">
        <v>1052</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1056</v>
      </c>
      <c r="O525" s="66" t="s">
        <v>1059</v>
      </c>
      <c r="P525" s="66" t="s">
        <v>1064</v>
      </c>
      <c r="Q525" s="66" t="s">
        <v>1065</v>
      </c>
      <c r="R525" s="66" t="s">
        <v>1067</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1052</v>
      </c>
      <c r="O526" s="70" t="s">
        <v>1060</v>
      </c>
      <c r="P526" s="70" t="s">
        <v>1050</v>
      </c>
      <c r="Q526" s="70" t="s">
        <v>1052</v>
      </c>
      <c r="R526" s="70" t="s">
        <v>1052</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1056</v>
      </c>
      <c r="O530" s="66" t="s">
        <v>1059</v>
      </c>
      <c r="P530" s="66" t="s">
        <v>1064</v>
      </c>
      <c r="Q530" s="66" t="s">
        <v>1065</v>
      </c>
      <c r="R530" s="66" t="s">
        <v>1067</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1052</v>
      </c>
      <c r="O531" s="70" t="s">
        <v>1060</v>
      </c>
      <c r="P531" s="70" t="s">
        <v>1050</v>
      </c>
      <c r="Q531" s="70" t="s">
        <v>1052</v>
      </c>
      <c r="R531" s="70" t="s">
        <v>1052</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1056</v>
      </c>
      <c r="O543" s="66" t="s">
        <v>1059</v>
      </c>
      <c r="P543" s="66" t="s">
        <v>1064</v>
      </c>
      <c r="Q543" s="66" t="s">
        <v>1065</v>
      </c>
      <c r="R543" s="66" t="s">
        <v>1067</v>
      </c>
    </row>
    <row r="544" spans="1:22" s="1" customFormat="1" ht="20.25" customHeight="1">
      <c r="A544" s="243"/>
      <c r="C544" s="62"/>
      <c r="D544" s="3"/>
      <c r="E544" s="3"/>
      <c r="F544" s="3"/>
      <c r="G544" s="3"/>
      <c r="H544" s="287"/>
      <c r="I544" s="67" t="s">
        <v>36</v>
      </c>
      <c r="J544" s="68"/>
      <c r="K544" s="186"/>
      <c r="L544" s="70" t="s">
        <v>1050</v>
      </c>
      <c r="M544" s="70" t="s">
        <v>1052</v>
      </c>
      <c r="N544" s="70" t="s">
        <v>1052</v>
      </c>
      <c r="O544" s="70" t="s">
        <v>1060</v>
      </c>
      <c r="P544" s="70" t="s">
        <v>1050</v>
      </c>
      <c r="Q544" s="70" t="s">
        <v>1052</v>
      </c>
      <c r="R544" s="70" t="s">
        <v>1052</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1058</v>
      </c>
      <c r="P558" s="211" t="s">
        <v>1058</v>
      </c>
      <c r="Q558" s="211" t="s">
        <v>1047</v>
      </c>
      <c r="R558" s="211" t="s">
        <v>1058</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76.3</v>
      </c>
      <c r="M560" s="211">
        <v>52.6</v>
      </c>
      <c r="N560" s="211">
        <v>8.3000000000000007</v>
      </c>
      <c r="O560" s="211" t="s">
        <v>533</v>
      </c>
      <c r="P560" s="211" t="s">
        <v>533</v>
      </c>
      <c r="Q560" s="211">
        <v>70.2</v>
      </c>
      <c r="R560" s="211" t="s">
        <v>533</v>
      </c>
    </row>
    <row r="561" spans="1:18" s="91" customFormat="1" ht="34.5" customHeight="1">
      <c r="A561" s="251" t="s">
        <v>871</v>
      </c>
      <c r="B561" s="119"/>
      <c r="C561" s="209"/>
      <c r="D561" s="331" t="s">
        <v>377</v>
      </c>
      <c r="E561" s="342"/>
      <c r="F561" s="342"/>
      <c r="G561" s="342"/>
      <c r="H561" s="332"/>
      <c r="I561" s="343"/>
      <c r="J561" s="207"/>
      <c r="K561" s="210"/>
      <c r="L561" s="211">
        <v>41.1</v>
      </c>
      <c r="M561" s="211">
        <v>21.8</v>
      </c>
      <c r="N561" s="211">
        <v>4.5</v>
      </c>
      <c r="O561" s="211" t="s">
        <v>533</v>
      </c>
      <c r="P561" s="211" t="s">
        <v>533</v>
      </c>
      <c r="Q561" s="211">
        <v>7.6</v>
      </c>
      <c r="R561" s="211" t="s">
        <v>533</v>
      </c>
    </row>
    <row r="562" spans="1:18" s="91" customFormat="1" ht="34.5" customHeight="1">
      <c r="A562" s="251" t="s">
        <v>872</v>
      </c>
      <c r="B562" s="119"/>
      <c r="C562" s="209"/>
      <c r="D562" s="331" t="s">
        <v>992</v>
      </c>
      <c r="E562" s="342"/>
      <c r="F562" s="342"/>
      <c r="G562" s="342"/>
      <c r="H562" s="332"/>
      <c r="I562" s="343"/>
      <c r="J562" s="207"/>
      <c r="K562" s="210"/>
      <c r="L562" s="211">
        <v>30.6</v>
      </c>
      <c r="M562" s="211">
        <v>15.1</v>
      </c>
      <c r="N562" s="211">
        <v>0.3</v>
      </c>
      <c r="O562" s="211" t="s">
        <v>533</v>
      </c>
      <c r="P562" s="211" t="s">
        <v>533</v>
      </c>
      <c r="Q562" s="211">
        <v>3.3</v>
      </c>
      <c r="R562" s="211" t="s">
        <v>533</v>
      </c>
    </row>
    <row r="563" spans="1:18" s="91" customFormat="1" ht="34.5" customHeight="1">
      <c r="A563" s="251" t="s">
        <v>873</v>
      </c>
      <c r="B563" s="119"/>
      <c r="C563" s="209"/>
      <c r="D563" s="331" t="s">
        <v>379</v>
      </c>
      <c r="E563" s="342"/>
      <c r="F563" s="342"/>
      <c r="G563" s="342"/>
      <c r="H563" s="332"/>
      <c r="I563" s="343"/>
      <c r="J563" s="207"/>
      <c r="K563" s="210"/>
      <c r="L563" s="211">
        <v>32.299999999999997</v>
      </c>
      <c r="M563" s="211">
        <v>13.3</v>
      </c>
      <c r="N563" s="211">
        <v>3.1</v>
      </c>
      <c r="O563" s="211" t="s">
        <v>533</v>
      </c>
      <c r="P563" s="211" t="s">
        <v>533</v>
      </c>
      <c r="Q563" s="211">
        <v>2.2999999999999998</v>
      </c>
      <c r="R563" s="211" t="s">
        <v>533</v>
      </c>
    </row>
    <row r="564" spans="1:18" s="91" customFormat="1" ht="34.5" customHeight="1">
      <c r="A564" s="251" t="s">
        <v>874</v>
      </c>
      <c r="B564" s="119"/>
      <c r="C564" s="209"/>
      <c r="D564" s="331" t="s">
        <v>380</v>
      </c>
      <c r="E564" s="342"/>
      <c r="F564" s="342"/>
      <c r="G564" s="342"/>
      <c r="H564" s="332"/>
      <c r="I564" s="343"/>
      <c r="J564" s="207"/>
      <c r="K564" s="210"/>
      <c r="L564" s="211">
        <v>5.0999999999999996</v>
      </c>
      <c r="M564" s="211">
        <v>9.4</v>
      </c>
      <c r="N564" s="211">
        <v>3.1</v>
      </c>
      <c r="O564" s="211" t="s">
        <v>533</v>
      </c>
      <c r="P564" s="211" t="s">
        <v>533</v>
      </c>
      <c r="Q564" s="211">
        <v>3.9</v>
      </c>
      <c r="R564" s="211" t="s">
        <v>533</v>
      </c>
    </row>
    <row r="565" spans="1:18" s="91" customFormat="1" ht="34.5" customHeight="1">
      <c r="A565" s="251" t="s">
        <v>875</v>
      </c>
      <c r="B565" s="119"/>
      <c r="C565" s="280"/>
      <c r="D565" s="331" t="s">
        <v>869</v>
      </c>
      <c r="E565" s="342"/>
      <c r="F565" s="342"/>
      <c r="G565" s="342"/>
      <c r="H565" s="332"/>
      <c r="I565" s="343"/>
      <c r="J565" s="207"/>
      <c r="K565" s="210"/>
      <c r="L565" s="211">
        <v>20.6</v>
      </c>
      <c r="M565" s="211">
        <v>31.5</v>
      </c>
      <c r="N565" s="211">
        <v>1.1000000000000001</v>
      </c>
      <c r="O565" s="211" t="s">
        <v>533</v>
      </c>
      <c r="P565" s="211" t="s">
        <v>533</v>
      </c>
      <c r="Q565" s="211">
        <v>4.8</v>
      </c>
      <c r="R565" s="211" t="s">
        <v>533</v>
      </c>
    </row>
    <row r="566" spans="1:18" s="91" customFormat="1" ht="34.5" customHeight="1">
      <c r="A566" s="251" t="s">
        <v>876</v>
      </c>
      <c r="B566" s="119"/>
      <c r="C566" s="285"/>
      <c r="D566" s="331" t="s">
        <v>993</v>
      </c>
      <c r="E566" s="342"/>
      <c r="F566" s="342"/>
      <c r="G566" s="342"/>
      <c r="H566" s="332"/>
      <c r="I566" s="343"/>
      <c r="J566" s="213"/>
      <c r="K566" s="214"/>
      <c r="L566" s="211">
        <v>30.6</v>
      </c>
      <c r="M566" s="211">
        <v>15.1</v>
      </c>
      <c r="N566" s="211">
        <v>0.3</v>
      </c>
      <c r="O566" s="211" t="s">
        <v>533</v>
      </c>
      <c r="P566" s="211" t="s">
        <v>533</v>
      </c>
      <c r="Q566" s="211">
        <v>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v>9.8000000000000007</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v>8</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v>0.9</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v>5.8</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v>15.6</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v>0.9</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1056</v>
      </c>
      <c r="O588" s="66" t="s">
        <v>1059</v>
      </c>
      <c r="P588" s="66" t="s">
        <v>1064</v>
      </c>
      <c r="Q588" s="66" t="s">
        <v>1065</v>
      </c>
      <c r="R588" s="66" t="s">
        <v>1067</v>
      </c>
    </row>
    <row r="589" spans="1:22" s="1" customFormat="1" ht="20.25" customHeight="1">
      <c r="A589" s="243"/>
      <c r="C589" s="62"/>
      <c r="D589" s="3"/>
      <c r="E589" s="3"/>
      <c r="F589" s="3"/>
      <c r="G589" s="3"/>
      <c r="H589" s="287"/>
      <c r="I589" s="67" t="s">
        <v>36</v>
      </c>
      <c r="J589" s="68"/>
      <c r="K589" s="186"/>
      <c r="L589" s="70" t="s">
        <v>1050</v>
      </c>
      <c r="M589" s="70" t="s">
        <v>1052</v>
      </c>
      <c r="N589" s="70" t="s">
        <v>1052</v>
      </c>
      <c r="O589" s="70" t="s">
        <v>1060</v>
      </c>
      <c r="P589" s="70" t="s">
        <v>1050</v>
      </c>
      <c r="Q589" s="70" t="s">
        <v>1052</v>
      </c>
      <c r="R589" s="70" t="s">
        <v>1052</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12</v>
      </c>
      <c r="K593" s="201" t="str">
        <f>IF(OR(COUNTIF(L593:R593,"未確認")&gt;0,COUNTIF(L593:R593,"*")&gt;0),"※","")</f>
        <v>※</v>
      </c>
      <c r="L593" s="117">
        <v>0</v>
      </c>
      <c r="M593" s="117" t="s">
        <v>541</v>
      </c>
      <c r="N593" s="117" t="s">
        <v>541</v>
      </c>
      <c r="O593" s="117">
        <v>0</v>
      </c>
      <c r="P593" s="117" t="s">
        <v>541</v>
      </c>
      <c r="Q593" s="117">
        <v>12</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623</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220</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756</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289</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620</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1056</v>
      </c>
      <c r="O611" s="66" t="s">
        <v>1059</v>
      </c>
      <c r="P611" s="66" t="s">
        <v>1064</v>
      </c>
      <c r="Q611" s="66" t="s">
        <v>1065</v>
      </c>
      <c r="R611" s="66" t="s">
        <v>1067</v>
      </c>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1052</v>
      </c>
      <c r="O612" s="70" t="s">
        <v>1060</v>
      </c>
      <c r="P612" s="70" t="s">
        <v>1050</v>
      </c>
      <c r="Q612" s="70" t="s">
        <v>1052</v>
      </c>
      <c r="R612" s="70" t="s">
        <v>1052</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28</v>
      </c>
      <c r="K613" s="201" t="str">
        <f t="shared" ref="K613:K623" si="29">IF(OR(COUNTIF(L613:R613,"未確認")&gt;0,COUNTIF(L613:R613,"*")&gt;0),"※","")</f>
        <v>※</v>
      </c>
      <c r="L613" s="117">
        <v>0</v>
      </c>
      <c r="M613" s="117" t="s">
        <v>541</v>
      </c>
      <c r="N613" s="117">
        <v>16</v>
      </c>
      <c r="O613" s="117">
        <v>12</v>
      </c>
      <c r="P613" s="117" t="s">
        <v>541</v>
      </c>
      <c r="Q613" s="117" t="s">
        <v>541</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14</v>
      </c>
      <c r="K618" s="201" t="str">
        <f t="shared" si="29"/>
        <v/>
      </c>
      <c r="L618" s="117">
        <v>0</v>
      </c>
      <c r="M618" s="117">
        <v>0</v>
      </c>
      <c r="N618" s="117">
        <v>14</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0</v>
      </c>
      <c r="M621" s="117" t="s">
        <v>541</v>
      </c>
      <c r="N621" s="117">
        <v>10</v>
      </c>
      <c r="O621" s="117">
        <v>0</v>
      </c>
      <c r="P621" s="117" t="s">
        <v>541</v>
      </c>
      <c r="Q621" s="117" t="s">
        <v>541</v>
      </c>
      <c r="R621" s="117">
        <v>0</v>
      </c>
    </row>
    <row r="622" spans="1:22" s="118" customFormat="1" ht="69.95" customHeight="1">
      <c r="A622" s="252" t="s">
        <v>915</v>
      </c>
      <c r="B622" s="119"/>
      <c r="C622" s="320" t="s">
        <v>427</v>
      </c>
      <c r="D622" s="321"/>
      <c r="E622" s="321"/>
      <c r="F622" s="321"/>
      <c r="G622" s="321"/>
      <c r="H622" s="322"/>
      <c r="I622" s="122" t="s">
        <v>428</v>
      </c>
      <c r="J622" s="116">
        <f t="shared" si="28"/>
        <v>10</v>
      </c>
      <c r="K622" s="201" t="str">
        <f t="shared" si="29"/>
        <v>※</v>
      </c>
      <c r="L622" s="117">
        <v>0</v>
      </c>
      <c r="M622" s="117">
        <v>0</v>
      </c>
      <c r="N622" s="117" t="s">
        <v>541</v>
      </c>
      <c r="O622" s="117">
        <v>0</v>
      </c>
      <c r="P622" s="117">
        <v>0</v>
      </c>
      <c r="Q622" s="117">
        <v>10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1056</v>
      </c>
      <c r="O629" s="66" t="s">
        <v>1059</v>
      </c>
      <c r="P629" s="66" t="s">
        <v>1064</v>
      </c>
      <c r="Q629" s="66" t="s">
        <v>1065</v>
      </c>
      <c r="R629" s="66" t="s">
        <v>1067</v>
      </c>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1052</v>
      </c>
      <c r="O630" s="70" t="s">
        <v>1060</v>
      </c>
      <c r="P630" s="70" t="s">
        <v>1050</v>
      </c>
      <c r="Q630" s="70" t="s">
        <v>1052</v>
      </c>
      <c r="R630" s="70" t="s">
        <v>1052</v>
      </c>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v>0</v>
      </c>
      <c r="N631" s="117">
        <v>0</v>
      </c>
      <c r="O631" s="117">
        <v>0</v>
      </c>
      <c r="P631" s="117">
        <v>0</v>
      </c>
      <c r="Q631" s="117" t="s">
        <v>541</v>
      </c>
      <c r="R631" s="117">
        <v>0</v>
      </c>
    </row>
    <row r="632" spans="1:22" s="118" customFormat="1" ht="56.1" customHeight="1">
      <c r="A632" s="252" t="s">
        <v>918</v>
      </c>
      <c r="B632" s="119"/>
      <c r="C632" s="320" t="s">
        <v>434</v>
      </c>
      <c r="D632" s="321"/>
      <c r="E632" s="321"/>
      <c r="F632" s="321"/>
      <c r="G632" s="321"/>
      <c r="H632" s="322"/>
      <c r="I632" s="122" t="s">
        <v>435</v>
      </c>
      <c r="J632" s="116">
        <f t="shared" si="30"/>
        <v>150</v>
      </c>
      <c r="K632" s="201" t="str">
        <f t="shared" si="31"/>
        <v>※</v>
      </c>
      <c r="L632" s="117" t="s">
        <v>541</v>
      </c>
      <c r="M632" s="117">
        <v>56</v>
      </c>
      <c r="N632" s="117">
        <v>30</v>
      </c>
      <c r="O632" s="117">
        <v>0</v>
      </c>
      <c r="P632" s="117" t="s">
        <v>541</v>
      </c>
      <c r="Q632" s="117">
        <v>64</v>
      </c>
      <c r="R632" s="117">
        <v>0</v>
      </c>
    </row>
    <row r="633" spans="1:22" s="118" customFormat="1" ht="57">
      <c r="A633" s="252" t="s">
        <v>919</v>
      </c>
      <c r="B633" s="119"/>
      <c r="C633" s="320" t="s">
        <v>436</v>
      </c>
      <c r="D633" s="321"/>
      <c r="E633" s="321"/>
      <c r="F633" s="321"/>
      <c r="G633" s="321"/>
      <c r="H633" s="322"/>
      <c r="I633" s="122" t="s">
        <v>437</v>
      </c>
      <c r="J633" s="116">
        <f t="shared" si="30"/>
        <v>30</v>
      </c>
      <c r="K633" s="201" t="str">
        <f t="shared" si="31"/>
        <v>※</v>
      </c>
      <c r="L633" s="117">
        <v>0</v>
      </c>
      <c r="M633" s="117">
        <v>11</v>
      </c>
      <c r="N633" s="117" t="s">
        <v>541</v>
      </c>
      <c r="O633" s="117">
        <v>0</v>
      </c>
      <c r="P633" s="117" t="s">
        <v>541</v>
      </c>
      <c r="Q633" s="117">
        <v>19</v>
      </c>
      <c r="R633" s="117">
        <v>0</v>
      </c>
    </row>
    <row r="634" spans="1:22" s="118" customFormat="1" ht="56.1" customHeight="1">
      <c r="A634" s="252" t="s">
        <v>920</v>
      </c>
      <c r="B634" s="119"/>
      <c r="C634" s="317" t="s">
        <v>1026</v>
      </c>
      <c r="D634" s="318"/>
      <c r="E634" s="318"/>
      <c r="F634" s="318"/>
      <c r="G634" s="318"/>
      <c r="H634" s="319"/>
      <c r="I634" s="122" t="s">
        <v>439</v>
      </c>
      <c r="J634" s="116">
        <f t="shared" si="30"/>
        <v>30</v>
      </c>
      <c r="K634" s="201" t="str">
        <f t="shared" si="31"/>
        <v/>
      </c>
      <c r="L634" s="117">
        <v>0</v>
      </c>
      <c r="M634" s="117">
        <v>30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35</v>
      </c>
      <c r="K635" s="201" t="str">
        <f t="shared" si="31"/>
        <v>※</v>
      </c>
      <c r="L635" s="117" t="s">
        <v>541</v>
      </c>
      <c r="M635" s="117">
        <v>23</v>
      </c>
      <c r="N635" s="117">
        <v>12</v>
      </c>
      <c r="O635" s="117">
        <v>0</v>
      </c>
      <c r="P635" s="117" t="s">
        <v>541</v>
      </c>
      <c r="Q635" s="117" t="s">
        <v>541</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1056</v>
      </c>
      <c r="O644" s="66" t="s">
        <v>1059</v>
      </c>
      <c r="P644" s="66" t="s">
        <v>1064</v>
      </c>
      <c r="Q644" s="66" t="s">
        <v>1065</v>
      </c>
      <c r="R644" s="66" t="s">
        <v>1067</v>
      </c>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1052</v>
      </c>
      <c r="O645" s="70" t="s">
        <v>1060</v>
      </c>
      <c r="P645" s="70" t="s">
        <v>1050</v>
      </c>
      <c r="Q645" s="70" t="s">
        <v>1052</v>
      </c>
      <c r="R645" s="70" t="s">
        <v>1052</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234</v>
      </c>
      <c r="K646" s="201" t="str">
        <f t="shared" ref="K646:K660" si="33">IF(OR(COUNTIF(L646:R646,"未確認")&gt;0,COUNTIF(L646:R646,"*")&gt;0),"※","")</f>
        <v/>
      </c>
      <c r="L646" s="117">
        <v>42</v>
      </c>
      <c r="M646" s="117">
        <v>39</v>
      </c>
      <c r="N646" s="117">
        <v>69</v>
      </c>
      <c r="O646" s="117">
        <v>43</v>
      </c>
      <c r="P646" s="117">
        <v>10</v>
      </c>
      <c r="Q646" s="117">
        <v>31</v>
      </c>
      <c r="R646" s="117">
        <v>0</v>
      </c>
    </row>
    <row r="647" spans="1:22" s="118" customFormat="1" ht="69.95" customHeight="1">
      <c r="A647" s="252" t="s">
        <v>926</v>
      </c>
      <c r="B647" s="84"/>
      <c r="C647" s="188"/>
      <c r="D647" s="221"/>
      <c r="E647" s="320" t="s">
        <v>938</v>
      </c>
      <c r="F647" s="321"/>
      <c r="G647" s="321"/>
      <c r="H647" s="322"/>
      <c r="I647" s="122" t="s">
        <v>452</v>
      </c>
      <c r="J647" s="116">
        <f t="shared" si="32"/>
        <v>32</v>
      </c>
      <c r="K647" s="201" t="str">
        <f t="shared" si="33"/>
        <v/>
      </c>
      <c r="L647" s="117">
        <v>0</v>
      </c>
      <c r="M647" s="117">
        <v>0</v>
      </c>
      <c r="N647" s="117">
        <v>0</v>
      </c>
      <c r="O647" s="117">
        <v>0</v>
      </c>
      <c r="P647" s="117">
        <v>10</v>
      </c>
      <c r="Q647" s="117">
        <v>22</v>
      </c>
      <c r="R647" s="117">
        <v>0</v>
      </c>
    </row>
    <row r="648" spans="1:22" s="118" customFormat="1" ht="69.95" customHeight="1">
      <c r="A648" s="252" t="s">
        <v>927</v>
      </c>
      <c r="B648" s="84"/>
      <c r="C648" s="188"/>
      <c r="D648" s="221"/>
      <c r="E648" s="320" t="s">
        <v>939</v>
      </c>
      <c r="F648" s="321"/>
      <c r="G648" s="321"/>
      <c r="H648" s="322"/>
      <c r="I648" s="122" t="s">
        <v>454</v>
      </c>
      <c r="J648" s="116">
        <f t="shared" si="32"/>
        <v>182</v>
      </c>
      <c r="K648" s="201" t="str">
        <f t="shared" si="33"/>
        <v>※</v>
      </c>
      <c r="L648" s="117">
        <v>42</v>
      </c>
      <c r="M648" s="117">
        <v>39</v>
      </c>
      <c r="N648" s="117">
        <v>58</v>
      </c>
      <c r="O648" s="117">
        <v>43</v>
      </c>
      <c r="P648" s="117">
        <v>0</v>
      </c>
      <c r="Q648" s="117" t="s">
        <v>541</v>
      </c>
      <c r="R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
      </c>
      <c r="L650" s="117">
        <v>0</v>
      </c>
      <c r="M650" s="117">
        <v>0</v>
      </c>
      <c r="N650" s="117">
        <v>11</v>
      </c>
      <c r="O650" s="117">
        <v>0</v>
      </c>
      <c r="P650" s="117">
        <v>0</v>
      </c>
      <c r="Q650" s="117">
        <v>0</v>
      </c>
      <c r="R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164</v>
      </c>
      <c r="K655" s="201" t="str">
        <f t="shared" si="33"/>
        <v>※</v>
      </c>
      <c r="L655" s="117">
        <v>42</v>
      </c>
      <c r="M655" s="117">
        <v>39</v>
      </c>
      <c r="N655" s="117">
        <v>55</v>
      </c>
      <c r="O655" s="117" t="s">
        <v>541</v>
      </c>
      <c r="P655" s="117" t="s">
        <v>541</v>
      </c>
      <c r="Q655" s="117">
        <v>28</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129</v>
      </c>
      <c r="K657" s="201" t="str">
        <f t="shared" si="33"/>
        <v>※</v>
      </c>
      <c r="L657" s="117">
        <v>42</v>
      </c>
      <c r="M657" s="117">
        <v>32</v>
      </c>
      <c r="N657" s="117">
        <v>33</v>
      </c>
      <c r="O657" s="117" t="s">
        <v>541</v>
      </c>
      <c r="P657" s="117" t="s">
        <v>541</v>
      </c>
      <c r="Q657" s="117">
        <v>22</v>
      </c>
      <c r="R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1056</v>
      </c>
      <c r="O665" s="66" t="s">
        <v>1059</v>
      </c>
      <c r="P665" s="66" t="s">
        <v>1064</v>
      </c>
      <c r="Q665" s="66" t="s">
        <v>1065</v>
      </c>
      <c r="R665" s="66" t="s">
        <v>1067</v>
      </c>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1052</v>
      </c>
      <c r="O666" s="70" t="s">
        <v>1060</v>
      </c>
      <c r="P666" s="70" t="s">
        <v>1050</v>
      </c>
      <c r="Q666" s="70" t="s">
        <v>1052</v>
      </c>
      <c r="R666" s="70" t="s">
        <v>1052</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1048</v>
      </c>
      <c r="M667" s="98" t="s">
        <v>533</v>
      </c>
      <c r="N667" s="98" t="s">
        <v>533</v>
      </c>
      <c r="O667" s="98" t="s">
        <v>1048</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v>88.6</v>
      </c>
      <c r="M668" s="225" t="s">
        <v>533</v>
      </c>
      <c r="N668" s="225" t="s">
        <v>533</v>
      </c>
      <c r="O668" s="225">
        <v>88.6</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v>6.6</v>
      </c>
      <c r="M669" s="300" t="s">
        <v>533</v>
      </c>
      <c r="N669" s="300" t="s">
        <v>533</v>
      </c>
      <c r="O669" s="300">
        <v>6.6</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v>137</v>
      </c>
      <c r="M670" s="301" t="s">
        <v>533</v>
      </c>
      <c r="N670" s="301" t="s">
        <v>533</v>
      </c>
      <c r="O670" s="301">
        <v>137</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v>50</v>
      </c>
      <c r="M671" s="301" t="s">
        <v>533</v>
      </c>
      <c r="N671" s="301" t="s">
        <v>533</v>
      </c>
      <c r="O671" s="301">
        <v>50</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v>38</v>
      </c>
      <c r="M672" s="301" t="s">
        <v>533</v>
      </c>
      <c r="N672" s="301" t="s">
        <v>533</v>
      </c>
      <c r="O672" s="301">
        <v>38</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78</v>
      </c>
      <c r="M673" s="301" t="s">
        <v>533</v>
      </c>
      <c r="N673" s="301" t="s">
        <v>533</v>
      </c>
      <c r="O673" s="301">
        <v>78</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v>43</v>
      </c>
      <c r="M674" s="301" t="s">
        <v>533</v>
      </c>
      <c r="N674" s="301" t="s">
        <v>533</v>
      </c>
      <c r="O674" s="301">
        <v>43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v>51.4</v>
      </c>
      <c r="M675" s="302" t="s">
        <v>533</v>
      </c>
      <c r="N675" s="302" t="s">
        <v>533</v>
      </c>
      <c r="O675" s="302">
        <v>51.4</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1056</v>
      </c>
      <c r="O681" s="66" t="s">
        <v>1059</v>
      </c>
      <c r="P681" s="66" t="s">
        <v>1064</v>
      </c>
      <c r="Q681" s="66" t="s">
        <v>1065</v>
      </c>
      <c r="R681" s="66" t="s">
        <v>1067</v>
      </c>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1052</v>
      </c>
      <c r="O682" s="70" t="s">
        <v>1060</v>
      </c>
      <c r="P682" s="70" t="s">
        <v>1050</v>
      </c>
      <c r="Q682" s="70" t="s">
        <v>1052</v>
      </c>
      <c r="R682" s="70" t="s">
        <v>1052</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t="s">
        <v>541</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1056</v>
      </c>
      <c r="O691" s="66" t="s">
        <v>1059</v>
      </c>
      <c r="P691" s="66" t="s">
        <v>1064</v>
      </c>
      <c r="Q691" s="66" t="s">
        <v>1065</v>
      </c>
      <c r="R691" s="66" t="s">
        <v>1067</v>
      </c>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1052</v>
      </c>
      <c r="O692" s="70" t="s">
        <v>1060</v>
      </c>
      <c r="P692" s="70" t="s">
        <v>1050</v>
      </c>
      <c r="Q692" s="70" t="s">
        <v>1052</v>
      </c>
      <c r="R692" s="70" t="s">
        <v>1052</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1056</v>
      </c>
      <c r="O704" s="66" t="s">
        <v>1059</v>
      </c>
      <c r="P704" s="66" t="s">
        <v>1064</v>
      </c>
      <c r="Q704" s="66" t="s">
        <v>1065</v>
      </c>
      <c r="R704" s="66" t="s">
        <v>1067</v>
      </c>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1052</v>
      </c>
      <c r="O705" s="70" t="s">
        <v>1060</v>
      </c>
      <c r="P705" s="70" t="s">
        <v>1050</v>
      </c>
      <c r="Q705" s="70" t="s">
        <v>1052</v>
      </c>
      <c r="R705" s="70" t="s">
        <v>1052</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87BAF7-B886-474F-907B-D9AD24ACA7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2019-12-23T01:40:19Z</dcterms:modified>
</cp:coreProperties>
</file>