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116B4525-6470-43A1-B477-71C6BF724DD2}"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<sst xmlns="http://schemas.openxmlformats.org/spreadsheetml/2006/main" count="2972" uniqueCount="1048">
  <si>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</si>
  <si>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</si>
  <si>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</si>
  <si>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</si>
  <si>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</si>
  <si>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</si>
  <si>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</si>
  <si>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</si>
  <si>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</si>
  <si>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</si>
  <si>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</si>
  <si>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</si>
  <si>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</si>
  <si>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</si>
  <si>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</si>
  <si>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</si>
  <si>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</si>
  <si>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</si>
  <si>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</si>
  <si>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</si>
  <si>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</si>
  <si>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</si>
  <si>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</si>
  <si>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</si>
  <si>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</si>
  <si>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</si>
  <si>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</si>
  <si>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</si>
  <si>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</si>
  <si>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</si>
  <si>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</si>
  <si>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</si>
  <si>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</si>
  <si>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</si>
  <si>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</si>
  <si>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</si>
  <si>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</si>
  <si>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</si>
  <si>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</si>
  <si>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</si>
  <si>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</si>
  <si>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</si>
  <si>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</si>
  <si>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</si>
  <si>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</si>
  <si>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</si>
  <si>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</si>
  <si>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</si>
  <si>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</si>
  <si>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</si>
  <si>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</si>
  <si>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</si>
  <si>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</si>
  <si>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</si>
  <si>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</si>
  <si>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</si>
  <si>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</si>
  <si>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</si>
  <si>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</si>
  <si>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</si>
  <si>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</si>
  <si>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</si>
  <si>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</si>
  <si>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</si>
  <si>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</si>
  <si>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</si>
  <si>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</si>
  <si>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</si>
  <si>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</si>
  <si>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</si>
  <si>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</si>
  <si>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</si>
  <si>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</si>
  <si>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</si>
  <si>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</si>
  <si>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</si>
  <si>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</si>
  <si>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</si>
  <si>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</si>
  <si>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</si>
  <si>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</si>
  <si>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</si>
  <si>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</si>
  <si>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</si>
  <si>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</si>
  <si>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</si>
  <si>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</si>
  <si>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</si>
  <si>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</si>
  <si>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</si>
  <si>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</si>
  <si>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</si>
  <si>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</si>
  <si>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</si>
  <si>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</si>
  <si>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</si>
  <si>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</si>
  <si>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</si>
  <si>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</si>
  <si>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</si>
  <si>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</si>
  <si>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</si>
  <si>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</si>
  <si>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</si>
  <si>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</si>
  <si>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</si>
  <si>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</si>
  <si>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</si>
  <si>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</si>
  <si>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</si>
  <si>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</si>
  <si>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</si>
  <si>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</si>
  <si>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</si>
  <si>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</si>
  <si>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</si>
  <si>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</si>
  <si>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</si>
  <si>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</si>
  <si>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</si>
  <si>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</si>
  <si>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</si>
  <si>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</si>
  <si>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</si>
  <si>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</si>
  <si>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</si>
  <si>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</si>
  <si>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</si>
  <si>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</si>
  <si>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</si>
  <si>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</si>
  <si>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</si>
  <si>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</si>
  <si>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</si>
  <si>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</si>
  <si>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</si>
  <si>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</si>
  <si>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</si>
  <si>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</si>
  <si>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</si>
  <si>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</si>
  <si>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</si>
  <si>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</si>
  <si>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</si>
  <si>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</si>
  <si>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</si>
  <si>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</si>
  <si>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</si>
  <si>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</si>
  <si>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</si>
  <si>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</si>
  <si>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</si>
  <si>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</si>
  <si>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</si>
  <si>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</si>
  <si>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</si>
  <si>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</si>
  <si>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</si>
  <si>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</si>
  <si>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</si>
  <si>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</si>
  <si>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</si>
  <si>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</si>
  <si>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</si>
  <si>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</si>
  <si>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</si>
  <si>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</si>
  <si>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</si>
  <si>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</si>
  <si>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</si>
  <si>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</si>
  <si>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</si>
  <si>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</si>
  <si>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</si>
  <si>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</si>
  <si>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</si>
  <si>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</si>
  <si>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</si>
  <si>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</si>
  <si>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</si>
  <si>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</si>
  <si>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</si>
  <si>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</si>
  <si>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</si>
  <si>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</si>
  <si>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</si>
  <si>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</si>
  <si>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</si>
  <si>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</si>
  <si>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</si>
  <si>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</si>
  <si>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</si>
  <si>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</si>
  <si>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</si>
  <si>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</si>
  <si>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</si>
  <si>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</si>
  <si>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</si>
  <si>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</si>
  <si>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</si>
  <si>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</si>
  <si>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</si>
  <si>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</si>
  <si>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</si>
  <si>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</si>
  <si>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</si>
  <si>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</si>
  <si>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</si>
  <si>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</si>
  <si>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</si>
  <si>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</si>
  <si>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</si>
  <si>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</si>
  <si>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</si>
  <si>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</si>
  <si>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</si>
  <si>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</si>
  <si>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</si>
  <si>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</si>
  <si>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</si>
  <si>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</si>
  <si>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</si>
  <si>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</si>
  <si>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</si>
  <si>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</si>
  <si>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</si>
  <si>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</si>
  <si>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</si>
  <si>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</si>
  <si>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</si>
  <si>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</si>
  <si>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</si>
  <si>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</si>
  <si>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</si>
  <si>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</si>
  <si>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</si>
  <si>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</si>
  <si>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</si>
  <si>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</si>
  <si>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</si>
  <si>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</si>
  <si>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</si>
  <si>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</si>
  <si>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</si>
  <si>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</si>
  <si>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</si>
  <si>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</si>
  <si>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</si>
  <si>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</si>
  <si>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</si>
  <si>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</si>
  <si>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</si>
  <si>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</si>
  <si>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</si>
  <si>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</si>
  <si>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</si>
  <si>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</si>
  <si>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</si>
  <si>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</si>
  <si>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</si>
  <si>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</si>
  <si>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</si>
  <si>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</si>
  <si>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</si>
  <si>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</si>
  <si>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</si>
  <si>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</si>
  <si>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</si>
  <si>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</si>
  <si>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</si>
  <si>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</si>
  <si>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</si>
  <si>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</si>
  <si>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</si>
  <si>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</si>
  <si>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</si>
  <si>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</si>
  <si>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</si>
  <si>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</si>
  <si>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</si>
  <si>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</si>
  <si>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</si>
  <si>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</si>
  <si>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</si>
  <si>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</si>
  <si>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</si>
  <si>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</si>
  <si>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</si>
  <si>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</si>
  <si>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</si>
  <si>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</si>
  <si>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</si>
  <si>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</si>
  <si>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</si>
  <si>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</si>
  <si>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</si>
  <si>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</si>
  <si>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</si>
  <si>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</si>
  <si>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</si>
  <si>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</si>
  <si>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</si>
  <si>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</si>
  <si>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</si>
  <si>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</si>
  <si>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</si>
  <si>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</si>
  <si>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</si>
  <si>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</si>
  <si>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</si>
  <si>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</si>
  <si>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</si>
  <si>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</si>
  <si>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</si>
  <si>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</si>
  <si>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</si>
  <si>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</si>
  <si>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</si>
  <si>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</si>
  <si>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</si>
  <si>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</si>
  <si>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</si>
  <si>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</si>
  <si>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</si>
  <si>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</si>
  <si>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</si>
  <si>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</si>
  <si>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</si>
  <si>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</si>
  <si>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</si>
  <si>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</si>
  <si>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</si>
  <si>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</si>
  <si>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</si>
  <si>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</si>
  <si>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</si>
  <si>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</si>
  <si>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</si>
  <si>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</si>
  <si>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</si>
  <si>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</si>
  <si>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</si>
  <si>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</si>
  <si>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</si>
  <si>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</si>
  <si>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</si>
  <si>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</si>
  <si>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</si>
  <si>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</si>
  <si>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</si>
  <si>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</si>
  <si>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</si>
  <si>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</si>
  <si>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</si>
  <si>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</si>
  <si>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</si>
  <si>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</si>
  <si>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</si>
  <si>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</si>
  <si>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</si>
  <si>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</si>
  <si>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</si>
  <si>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</si>
  <si>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</si>
  <si>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</si>
  <si>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</si>
  <si>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</si>
  <si>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</si>
  <si>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</si>
  <si>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</si>
  <si>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</si>
  <si>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</si>
  <si>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</si>
  <si>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</si>
  <si>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</si>
  <si>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</si>
  <si>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</si>
  <si>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</si>
  <si>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</si>
  <si>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</si>
  <si>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</si>
  <si>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</si>
  <si>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</si>
  <si>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</si>
  <si>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</si>
  <si>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</si>
  <si>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</si>
  <si>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</si>
  <si>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</si>
  <si>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</si>
  <si>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</si>
  <si>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</si>
  <si>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</si>
  <si>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</si>
  <si>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</si>
  <si>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</si>
  <si>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</si>
  <si>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</si>
  <si>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</si>
  <si>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</si>
  <si>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</si>
  <si>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</si>
  <si>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</si>
  <si>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</si>
  <si>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</si>
  <si>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</si>
  <si>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</si>
  <si>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</si>
  <si>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</si>
  <si>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</si>
  <si>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</si>
  <si>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</si>
  <si>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</si>
  <si>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</si>
  <si>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</si>
  <si>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</si>
  <si>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</si>
  <si>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</si>
  <si>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</si>
  <si>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</si>
  <si>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</si>
  <si>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</si>
  <si>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</si>
  <si>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</si>
  <si>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</si>
  <si>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</si>
  <si>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</si>
  <si>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</si>
  <si>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</si>
  <si>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</si>
  <si>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</si>
  <si>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</si>
  <si>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</si>
  <si>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</si>
  <si>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</si>
  <si>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</si>
  <si>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</si>
  <si>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</si>
  <si>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</si>
  <si>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</si>
  <si>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</si>
  <si>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</si>
  <si>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</si>
  <si>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</si>
  <si>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</si>
  <si>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</si>
  <si>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</si>
  <si>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</si>
  <si>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</si>
  <si>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</si>
  <si>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</si>
  <si>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</si>
  <si>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</si>
  <si>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</si>
  <si>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</si>
  <si>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</si>
  <si>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</si>
  <si>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</si>
  <si>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</si>
  <si>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</si>
  <si>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</si>
  <si>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</si>
  <si>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</si>
  <si>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</si>
  <si>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</si>
  <si>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</si>
  <si>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</si>
  <si>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</si>
  <si>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</si>
  <si>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</si>
  <si>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</si>
  <si>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</si>
  <si>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</si>
  <si>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</si>
  <si>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</si>
  <si>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</si>
  <si>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</si>
  <si>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</si>
  <si>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</si>
  <si>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</si>
  <si>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</si>
  <si>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</si>
  <si>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</si>
  <si>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</si>
  <si>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</si>
  <si>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</si>
  <si>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</si>
  <si>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</si>
  <si>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</si>
  <si>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</si>
  <si>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</si>
  <si>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</si>
  <si>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</si>
  <si>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</si>
  <si>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</si>
  <si>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</si>
  <si>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</si>
  <si>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</si>
  <si>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</si>
  <si>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</si>
  <si>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</si>
  <si>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</si>
  <si>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</si>
  <si>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</si>
  <si>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</si>
  <si>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</si>
  <si>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</si>
  <si>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</si>
  <si>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</si>
  <si>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</si>
  <si>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</si>
  <si>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</si>
  <si>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</si>
  <si>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</si>
  <si>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</si>
  <si>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</si>
  <si>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</si>
  <si>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</si>
  <si>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</si>
  <si>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</si>
  <si>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</si>
  <si>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</si>
  <si>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</si>
  <si>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</si>
  <si>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</si>
  <si>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</si>
  <si>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</si>
  <si>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</si>
  <si>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</si>
  <si>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</si>
  <si>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</si>
  <si>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</si>
  <si>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</si>
  <si>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</si>
  <si>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</si>
  <si>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</si>
  <si>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</si>
  <si>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</si>
  <si>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</si>
  <si>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</si>
  <si>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</si>
  <si>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</si>
  <si>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</si>
  <si>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</si>
  <si>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</si>
  <si>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</si>
  <si>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</si>
  <si>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</si>
  <si>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</si>
  <si>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</si>
  <si>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</si>
  <si>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</si>
  <si>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</si>
  <si>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</si>
  <si>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</si>
  <si>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</si>
  <si>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</si>
  <si>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</si>
  <si>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</si>
  <si>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</si>
  <si>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</si>
  <si>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</si>
  <si>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</si>
  <si>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</si>
  <si>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</si>
  <si>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</si>
  <si>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</si>
  <si>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</si>
  <si>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</si>
  <si>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</si>
  <si>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</si>
  <si>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</si>
  <si>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</si>
  <si>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</si>
  <si>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</si>
  <si>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</si>
  <si>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</si>
  <si>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</si>
  <si>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</si>
  <si>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</si>
  <si>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</si>
  <si>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</si>
  <si>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</si>
  <si>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</si>
  <si>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</si>
  <si>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</si>
  <si>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</si>
  <si>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</si>
  <si>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</si>
  <si>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</si>
  <si>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</si>
  <si>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</si>
  <si>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</si>
  <si>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</si>
  <si>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</si>
  <si>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</si>
  <si>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</si>
  <si>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</si>
  <si>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</si>
  <si>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</si>
  <si>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</si>
  <si>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</si>
  <si>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</si>
  <si>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</si>
  <si>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</si>
  <si>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</si>
  <si>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</si>
  <si>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</si>
  <si>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</si>
  <si>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</si>
  <si>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</si>
  <si>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</si>
  <si>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</si>
  <si>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</si>
  <si>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</si>
  <si>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</si>
  <si>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</si>
  <si>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</si>
  <si>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</si>
  <si>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</si>
  <si>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</si>
  <si>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</si>
  <si>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</si>
  <si>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</si>
  <si>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</si>
  <si>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</si>
  <si>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</si>
  <si>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</si>
  <si>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</si>
  <si>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</si>
  <si>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</si>
  <si>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</si>
  <si>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</si>
  <si>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</si>
  <si>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</si>
  <si>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</si>
  <si>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</si>
  <si>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</si>
  <si>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</si>
  <si>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</si>
  <si>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</si>
  <si>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</si>
  <si>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</si>
  <si>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</si>
  <si>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</si>
  <si>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</si>
  <si>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</si>
  <si>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</si>
  <si>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</si>
  <si>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</si>
  <si>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</si>
  <si>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</si>
  <si>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</si>
  <si>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</si>
  <si>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</si>
  <si>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</si>
  <si>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</si>
  <si>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</si>
  <si>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</si>
  <si>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</si>
  <si>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</si>
  <si>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</si>
  <si>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</si>
  <si>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</si>
  <si>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</si>
  <si>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</si>
  <si>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</si>
  <si>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</si>
  <si>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</si>
  <si>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</si>
  <si>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</si>
  <si>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</si>
  <si>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</si>
  <si>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</si>
  <si>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</si>
  <si>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</si>
  <si>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</si>
  <si>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</si>
  <si>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</si>
  <si>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</si>
  <si>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</si>
  <si>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</si>
  <si>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</si>
  <si>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</si>
  <si>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</si>
  <si>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</si>
  <si>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</si>
  <si>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</si>
  <si>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</si>
  <si>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</si>
  <si>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</si>
  <si>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</si>
  <si>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</si>
  <si>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</si>
  <si>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</si>
  <si>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</si>
  <si>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</si>
  <si>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</si>
  <si>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</si>
  <si>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</si>
  <si>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</si>
  <si>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</si>
  <si>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</si>
  <si>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</si>
  <si>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</si>
  <si>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</si>
  <si>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</si>
  <si>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</si>
  <si>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</si>
  <si>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</si>
  <si>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</si>
  <si>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</si>
  <si>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</si>
  <si>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</si>
  <si>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</si>
  <si>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</si>
  <si>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</si>
  <si>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</si>
  <si>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</si>
  <si>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</si>
  <si>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</si>
  <si>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</si>
  <si>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</si>
  <si>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</si>
  <si>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</si>
  <si>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</si>
  <si>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</si>
  <si>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</si>
  <si>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</si>
  <si>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</si>
  <si>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</si>
  <si>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</si>
  <si>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</si>
  <si>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</si>
  <si>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</si>
  <si>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</si>
  <si>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</si>
  <si>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</si>
  <si>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</si>
  <si>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</si>
  <si>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</si>
  <si>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</si>
  <si>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</si>
  <si>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</si>
  <si>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</si>
  <si>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</si>
  <si>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</si>
  <si>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</si>
  <si>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</si>
  <si>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</si>
  <si>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</si>
  <si>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</si>
  <si>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</si>
  <si>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</si>
  <si>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</si>
  <si>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</si>
  <si>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</si>
  <si>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</si>
  <si>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</si>
  <si>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</si>
  <si>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</si>
  <si>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</si>
  <si>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</si>
  <si>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</si>
  <si>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</si>
  <si>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</si>
  <si>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</si>
  <si>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</si>
  <si>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</si>
  <si>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</si>
  <si>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</si>
  <si>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</si>
  <si>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</si>
  <si>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</si>
  <si>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</si>
  <si>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</si>
  <si>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</si>
  <si>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</si>
  <si>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</si>
  <si>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</si>
  <si>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</si>
  <si>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</si>
  <si>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</si>
  <si>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</si>
  <si>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</si>
  <si>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</si>
  <si>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</si>
  <si>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</si>
  <si>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</si>
  <si>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</si>
  <si>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</si>
  <si>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</si>
  <si>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</si>
  <si>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</si>
  <si>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</si>
  <si>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</si>
  <si>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</si>
  <si>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</si>
  <si>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</si>
  <si>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</si>
  <si>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</si>
  <si>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</si>
  <si>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</si>
  <si>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</si>
  <si>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</si>
  <si>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</si>
  <si>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</si>
  <si>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</si>
  <si>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</si>
  <si>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</si>
  <si>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</si>
  <si>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</si>
  <si>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</si>
  <si>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</si>
  <si>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</si>
  <si>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</si>
  <si>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</si>
  <si>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</si>
  <si>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</si>
  <si>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</si>
  <si>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</si>
  <si>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</si>
  <si>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</si>
  <si>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</si>
  <si>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</si>
  <si>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</si>
  <si>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</si>
  <si>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</si>
  <si>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</si>
  <si>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</si>
  <si>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</si>
  <si>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</si>
  <si>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</si>
  <si>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</si>
  <si>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</si>
  <si>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</si>
  <si>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</si>
  <si>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</si>
  <si>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</si>
  <si>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</si>
  <si>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</si>
  <si>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</si>
  <si>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</si>
  <si>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</si>
  <si>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</si>
  <si>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</si>
  <si>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</si>
  <si>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</si>
  <si>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</si>
  <si>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</si>
  <si>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</si>
  <si>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</si>
  <si>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</si>
  <si>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</si>
  <si>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</si>
  <si>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</si>
  <si>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</si>
  <si>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</si>
  <si>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</si>
  <si>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</si>
  <si>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</si>
  <si>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</si>
  <si>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</si>
  <si>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</si>
  <si>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</si>
  <si>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</si>
  <si>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</si>
  <si>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</si>
  <si>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</si>
  <si>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</si>
  <si>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</si>
  <si>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</si>
  <si>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</si>
  <si>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</si>
  <si>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</si>
  <si>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</si>
  <si>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</si>
  <si>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</si>
  <si>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</si>
  <si>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</si>
  <si>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</si>
  <si>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</si>
  <si>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</si>
  <si>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</si>
  <si>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</si>
  <si>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</si>
  <si>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</si>
  <si>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</si>
  <si>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</si>
  <si>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</si>
  <si>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</si>
  <si>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</si>
  <si>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</si>
  <si>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</si>
  <si>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</si>
  <si>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</si>
  <si>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</si>
  <si>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</si>
  <si>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</si>
  <si>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</si>
  <si>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</si>
  <si>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</si>
  <si>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</si>
  <si>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</si>
  <si>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</si>
  <si>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</si>
  <si>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</si>
  <si>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</si>
  <si>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</si>
  <si>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</si>
  <si>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</si>
  <si>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</si>
  <si>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</si>
  <si>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</si>
  <si>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</si>
  <si>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</si>
  <si>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</si>
  <si>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</si>
  <si>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</si>
  <si>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</si>
  <si>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</si>
  <si>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</si>
  <si>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</si>
  <si>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</si>
  <si>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</si>
  <si>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</si>
  <si>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</si>
  <si>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</si>
  <si>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</si>
  <si>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</si>
  <si>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</si>
  <si>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</si>
  <si>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</si>
  <si>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</si>
  <si>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</si>
  <si>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</si>
  <si>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</si>
  <si>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</si>
  <si>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</si>
  <si>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</si>
  <si>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</si>
  <si>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</si>
  <si>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</si>
  <si>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</si>
  <si>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</si>
  <si>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</si>
  <si>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</si>
  <si>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</si>
  <si>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</si>
  <si>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</si>
  <si>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</si>
  <si>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</si>
  <si>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</si>
  <si>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</si>
  <si>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</si>
  <si>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</si>
  <si>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</si>
  <si>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</si>
  <si>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</si>
  <si>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</si>
  <si>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</si>
  <si>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</si>
  <si>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</si>
  <si>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</si>
  <si>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</si>
  <si>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</si>
  <si>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</si>
  <si>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</si>
  <si>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</si>
  <si>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</si>
  <si>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</si>
  <si>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</si>
  <si>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</si>
  <si>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</si>
  <si>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</si>
  <si>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</si>
  <si>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</si>
  <si>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</si>
  <si>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</si>
  <si>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</si>
  <si>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</si>
  <si>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</si>
  <si>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</si>
  <si>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</si>
  <si>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</si>
  <si>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</si>
  <si>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</si>
  <si>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</si>
  <si>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</si>
  <si>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</si>
  <si>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</si>
  <si>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</si>
  <si>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</si>
  <si>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</si>
  <si>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</si>
  <si>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</si>
  <si>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</si>
  <si>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</si>
  <si>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</si>
  <si>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</si>
  <si>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</si>
  <si>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</si>
  <si>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</si>
  <si>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</si>
  <si>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</si>
  <si>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</si>
  <si>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</si>
  <si>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</si>
  <si>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</si>
  <si>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</si>
  <si>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</si>
  <si>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</si>
  <si>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</si>
  <si>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</si>
  <si>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</si>
  <si>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</si>
  <si>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</si>
  <si>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</si>
  <si>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</si>
  <si>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</si>
  <si>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</si>
  <si>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</si>
  <si>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</si>
  <si>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</si>
  <si>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</si>
  <si>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</si>
  <si>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</si>
  <si>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</si>
  <si>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</si>
  <si>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</si>
  <si>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</si>
  <si>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</si>
  <si>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</si>
  <si>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</si>
  <si>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</si>
  <si>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</si>
  <si>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</si>
  <si>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飯川病院</t>
    <phoneticPr fontId="3"/>
  </si>
  <si>
    <t>〒010-0001 秋田市中通６－１－２１</t>
    <phoneticPr fontId="3"/>
  </si>
  <si>
    <t>〇</t>
  </si>
  <si>
    <t>医療法人</t>
  </si>
  <si>
    <t>複数の診療科で活用</t>
  </si>
  <si>
    <t>内科</t>
  </si>
  <si>
    <t>循環器内科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</si>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</sst>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23</v>
      </c>
      <c r="K106" s="237" t="str">
        <f t="shared" si="1"/>
        <v/>
      </c>
      <c r="L106" s="258">
        <v>23</v>
      </c>
    </row>
    <row r="107" spans="1:22" s="83" customFormat="1" ht="34.5" customHeight="1">
      <c r="A107" s="244" t="s">
        <v>614</v>
      </c>
      <c r="B107" s="84"/>
      <c r="C107" s="395"/>
      <c r="D107" s="396"/>
      <c r="E107" s="427"/>
      <c r="F107" s="428"/>
      <c r="G107" s="319" t="s">
        <v>47</v>
      </c>
      <c r="H107" s="321"/>
      <c r="I107" s="419"/>
      <c r="J107" s="256">
        <f t="shared" si="0"/>
        <v>23</v>
      </c>
      <c r="K107" s="237" t="str">
        <f t="shared" si="1"/>
        <v/>
      </c>
      <c r="L107" s="258">
        <v>23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29</v>
      </c>
      <c r="K158" s="264" t="str">
        <f t="shared" si="3"/>
        <v/>
      </c>
      <c r="L158" s="117">
        <v>29</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40</v>
      </c>
      <c r="K392" s="81" t="str">
        <f t="shared" ref="K392:K397" si="11">IF(OR(COUNTIF(L392:L392,"未確認")&gt;0,COUNTIF(L392:L392,"~*")&gt;0),"※","")</f>
        <v/>
      </c>
      <c r="L392" s="147">
        <v>40</v>
      </c>
    </row>
    <row r="393" spans="1:22" s="83" customFormat="1" ht="34.5" customHeight="1">
      <c r="A393" s="249" t="s">
        <v>773</v>
      </c>
      <c r="B393" s="84"/>
      <c r="C393" s="369"/>
      <c r="D393" s="379"/>
      <c r="E393" s="319" t="s">
        <v>224</v>
      </c>
      <c r="F393" s="320"/>
      <c r="G393" s="320"/>
      <c r="H393" s="321"/>
      <c r="I393" s="342"/>
      <c r="J393" s="140">
        <f t="shared" si="10"/>
        <v>40</v>
      </c>
      <c r="K393" s="81" t="str">
        <f t="shared" si="11"/>
        <v/>
      </c>
      <c r="L393" s="147">
        <v>40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10126</v>
      </c>
      <c r="K396" s="81" t="str">
        <f t="shared" si="11"/>
        <v/>
      </c>
      <c r="L396" s="147">
        <v>10126</v>
      </c>
    </row>
    <row r="397" spans="1:22" s="83" customFormat="1" ht="34.5" customHeight="1">
      <c r="A397" s="250" t="s">
        <v>777</v>
      </c>
      <c r="B397" s="119"/>
      <c r="C397" s="369"/>
      <c r="D397" s="319" t="s">
        <v>228</v>
      </c>
      <c r="E397" s="320"/>
      <c r="F397" s="320"/>
      <c r="G397" s="320"/>
      <c r="H397" s="321"/>
      <c r="I397" s="343"/>
      <c r="J397" s="140">
        <f t="shared" si="10"/>
        <v>47</v>
      </c>
      <c r="K397" s="81" t="str">
        <f t="shared" si="11"/>
        <v/>
      </c>
      <c r="L397" s="147">
        <v>47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40</v>
      </c>
      <c r="K405" s="81" t="str">
        <f t="shared" ref="K405:K422" si="13">IF(OR(COUNTIF(L405:L405,"未確認")&gt;0,COUNTIF(L405:L405,"~*")&gt;0),"※","")</f>
        <v/>
      </c>
      <c r="L405" s="147">
        <v>40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v>
      </c>
      <c r="K407" s="81" t="str">
        <f t="shared" si="13"/>
        <v/>
      </c>
      <c r="L407" s="147">
        <v>2</v>
      </c>
    </row>
    <row r="408" spans="1:22" s="83" customFormat="1" ht="34.5" customHeight="1">
      <c r="A408" s="251" t="s">
        <v>781</v>
      </c>
      <c r="B408" s="119"/>
      <c r="C408" s="368"/>
      <c r="D408" s="368"/>
      <c r="E408" s="319" t="s">
        <v>236</v>
      </c>
      <c r="F408" s="320"/>
      <c r="G408" s="320"/>
      <c r="H408" s="321"/>
      <c r="I408" s="360"/>
      <c r="J408" s="140">
        <f t="shared" si="12"/>
        <v>38</v>
      </c>
      <c r="K408" s="81" t="str">
        <f t="shared" si="13"/>
        <v/>
      </c>
      <c r="L408" s="147">
        <v>38</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47</v>
      </c>
      <c r="K413" s="81" t="str">
        <f t="shared" si="13"/>
        <v/>
      </c>
      <c r="L413" s="147">
        <v>47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v>
      </c>
      <c r="K415" s="81" t="str">
        <f t="shared" si="13"/>
        <v/>
      </c>
      <c r="L415" s="147">
        <v>3</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29</v>
      </c>
      <c r="K421" s="81" t="str">
        <f t="shared" si="13"/>
        <v/>
      </c>
      <c r="L421" s="147">
        <v>29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v>
      </c>
      <c r="K430" s="193" t="str">
        <f>IF(OR(COUNTIF(L430:L430,"未確認")&gt;0,COUNTIF(L430:L430,"~*")&gt;0),"※","")</f>
        <v/>
      </c>
      <c r="L430" s="147">
        <v>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v>
      </c>
      <c r="K433" s="193" t="str">
        <f>IF(OR(COUNTIF(L433:L433,"未確認")&gt;0,COUNTIF(L433:L433,"~*")&gt;0),"※","")</f>
        <v/>
      </c>
      <c r="L433" s="147">
        <v>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27</v>
      </c>
      <c r="K683" s="201" t="str">
        <f>IF(OR(COUNTIF(L683:L683,"未確認")&gt;0,COUNTIF(L683:L683,"*")&gt;0),"※","")</f>
        <v/>
      </c>
      <c r="L683" s="117">
        <v>27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418D46F-AAEB-4EDE-9DD0-18776DFC55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2019-12-23T01:40:03Z</dcterms:modified>
</cp:coreProperties>
</file>